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ЦК'!$A$1:$Y$911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G749" i="2" l="1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29" i="2"/>
  <c r="F1532" i="2"/>
  <c r="F1536" i="2"/>
  <c r="F1527" i="2"/>
  <c r="F1531" i="2"/>
  <c r="F153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30" i="2"/>
  <c r="F1535" i="2"/>
  <c r="F1528" i="2"/>
  <c r="F1533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32" i="2"/>
  <c r="E1535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4" i="2"/>
  <c r="E1533" i="2"/>
  <c r="E1536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1" i="24" l="1"/>
  <c r="P911" i="24"/>
  <c r="N911" i="24"/>
  <c r="L911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1" i="24" s="1"/>
  <c r="E3025" i="2"/>
  <c r="N901" i="24" s="1"/>
  <c r="F3025" i="2"/>
  <c r="P901" i="24" s="1"/>
  <c r="G3025" i="2"/>
  <c r="R901" i="24" s="1"/>
  <c r="D3026" i="2"/>
  <c r="L902" i="24" s="1"/>
  <c r="E3026" i="2"/>
  <c r="N902" i="24" s="1"/>
  <c r="F3026" i="2"/>
  <c r="P902" i="24" s="1"/>
  <c r="G3026" i="2"/>
  <c r="R902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P904" i="2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90" i="21" s="1"/>
  <c r="D31" i="2" l="1"/>
  <c r="E30" i="8" s="1"/>
  <c r="E11" i="8" s="1"/>
  <c r="D21" i="8"/>
  <c r="C21" i="8"/>
  <c r="E21" i="8"/>
  <c r="B21" i="8"/>
  <c r="D16" i="8"/>
  <c r="E16" i="8"/>
  <c r="B16" i="8"/>
  <c r="C16" i="8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20" i="2"/>
  <c r="E21" i="2"/>
  <c r="F35" i="2"/>
  <c r="E36" i="2"/>
  <c r="F15" i="2"/>
  <c r="E16" i="2"/>
  <c r="F30" i="2"/>
  <c r="E31" i="2"/>
  <c r="N607" i="19"/>
  <c r="N607" i="23"/>
  <c r="L907" i="24"/>
  <c r="L909" i="21"/>
  <c r="F25" i="2"/>
  <c r="E26" i="2"/>
  <c r="E35" i="8"/>
  <c r="E3033" i="2"/>
  <c r="D35" i="8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D30" i="8"/>
  <c r="D11" i="8" s="1"/>
  <c r="C30" i="8"/>
  <c r="C11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E22" i="8"/>
  <c r="C22" i="8"/>
  <c r="B22" i="8"/>
  <c r="D17" i="8"/>
  <c r="C17" i="8"/>
  <c r="E17" i="8"/>
  <c r="B17" i="8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F3033" i="2"/>
  <c r="E3034" i="2"/>
  <c r="E31" i="8"/>
  <c r="E12" i="8" s="1"/>
  <c r="B31" i="8"/>
  <c r="B12" i="8" s="1"/>
  <c r="C31" i="8"/>
  <c r="C12" i="8" s="1"/>
  <c r="D31" i="8"/>
  <c r="D12" i="8" s="1"/>
  <c r="E36" i="8"/>
  <c r="B36" i="8"/>
  <c r="C36" i="8"/>
  <c r="D36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C19" i="8"/>
  <c r="D19" i="8"/>
  <c r="E19" i="8"/>
  <c r="B19" i="8"/>
  <c r="C24" i="8"/>
  <c r="D24" i="8"/>
  <c r="E24" i="8"/>
  <c r="B24" i="8"/>
  <c r="E9" i="1"/>
  <c r="D18" i="8"/>
  <c r="E18" i="8"/>
  <c r="C18" i="8"/>
  <c r="B18" i="8"/>
  <c r="D23" i="8"/>
  <c r="E23" i="8"/>
  <c r="B23" i="8"/>
  <c r="C23" i="8"/>
  <c r="F9" i="1"/>
  <c r="D9" i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U20" i="24"/>
  <c r="E37" i="8"/>
  <c r="B37" i="8"/>
  <c r="C37" i="8"/>
  <c r="D37" i="8"/>
  <c r="N909" i="21"/>
  <c r="P607" i="23"/>
  <c r="P607" i="19"/>
  <c r="N907" i="24"/>
  <c r="C38" i="8"/>
  <c r="D38" i="8"/>
  <c r="E38" i="8"/>
  <c r="B38" i="8"/>
  <c r="F3034" i="2"/>
  <c r="G3033" i="2"/>
  <c r="G3034" i="2" s="1"/>
  <c r="D32" i="8"/>
  <c r="D13" i="8" s="1"/>
  <c r="E32" i="8"/>
  <c r="E13" i="8" s="1"/>
  <c r="B32" i="8"/>
  <c r="B13" i="8" s="1"/>
  <c r="C32" i="8"/>
  <c r="C13" i="8" s="1"/>
  <c r="E33" i="8"/>
  <c r="E14" i="8" s="1"/>
  <c r="B33" i="8"/>
  <c r="B14" i="8" s="1"/>
  <c r="C33" i="8"/>
  <c r="C14" i="8" s="1"/>
  <c r="D33" i="8"/>
  <c r="D14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C8" i="1" l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E8" i="1"/>
  <c r="D11" i="1"/>
  <c r="E11" i="1"/>
  <c r="C11" i="1"/>
  <c r="F11" i="1"/>
  <c r="F10" i="1"/>
  <c r="E10" i="1"/>
  <c r="D10" i="1"/>
  <c r="C10" i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7" i="24"/>
  <c r="T607" i="19"/>
  <c r="R607" i="19"/>
  <c r="P907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M58" i="19" l="1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2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2" i="24"/>
  <c r="F422" i="24"/>
  <c r="G422" i="24"/>
  <c r="A460" i="24"/>
  <c r="S422" i="24"/>
  <c r="J422" i="24"/>
  <c r="Q422" i="24"/>
  <c r="K422" i="24"/>
  <c r="L422" i="24"/>
  <c r="C422" i="24"/>
  <c r="X422" i="24"/>
  <c r="O422" i="24"/>
  <c r="E422" i="24"/>
  <c r="U422" i="24"/>
  <c r="P422" i="24"/>
  <c r="R422" i="24"/>
  <c r="H422" i="24"/>
  <c r="A423" i="24"/>
  <c r="T422" i="24"/>
  <c r="I422" i="24"/>
  <c r="N422" i="24"/>
  <c r="Y422" i="24"/>
  <c r="D422" i="24"/>
  <c r="V422" i="24"/>
  <c r="B422" i="24"/>
  <c r="W422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0" i="24"/>
  <c r="H460" i="24"/>
  <c r="F460" i="24"/>
  <c r="A461" i="24"/>
  <c r="O460" i="24"/>
  <c r="A497" i="24"/>
  <c r="I460" i="24"/>
  <c r="C460" i="24"/>
  <c r="K460" i="24"/>
  <c r="W460" i="24"/>
  <c r="R460" i="24"/>
  <c r="M460" i="24"/>
  <c r="N460" i="24"/>
  <c r="P460" i="24"/>
  <c r="D460" i="24"/>
  <c r="J460" i="24"/>
  <c r="U460" i="24"/>
  <c r="S460" i="24"/>
  <c r="V460" i="24"/>
  <c r="B460" i="24"/>
  <c r="T460" i="24"/>
  <c r="E460" i="24"/>
  <c r="Y460" i="24"/>
  <c r="X460" i="24"/>
  <c r="L460" i="24"/>
  <c r="G460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3" i="24"/>
  <c r="L423" i="24"/>
  <c r="F423" i="24"/>
  <c r="E423" i="24"/>
  <c r="S423" i="24"/>
  <c r="B423" i="24"/>
  <c r="W423" i="24"/>
  <c r="Q423" i="24"/>
  <c r="P423" i="24"/>
  <c r="I423" i="24"/>
  <c r="X423" i="24"/>
  <c r="V423" i="24"/>
  <c r="O423" i="24"/>
  <c r="C423" i="24"/>
  <c r="Y423" i="24"/>
  <c r="H423" i="24"/>
  <c r="A424" i="24"/>
  <c r="T423" i="24"/>
  <c r="G423" i="24"/>
  <c r="R423" i="24"/>
  <c r="N423" i="24"/>
  <c r="K423" i="24"/>
  <c r="J423" i="24"/>
  <c r="U423" i="24"/>
  <c r="M423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B212" i="21"/>
  <c r="R212" i="21"/>
  <c r="F212" i="21"/>
  <c r="M212" i="21"/>
  <c r="X212" i="21"/>
  <c r="L212" i="21"/>
  <c r="C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Y136" i="24"/>
  <c r="X136" i="24"/>
  <c r="T136" i="24"/>
  <c r="U136" i="24"/>
  <c r="V136" i="24"/>
  <c r="R136" i="24"/>
  <c r="Q136" i="24"/>
  <c r="S136" i="24"/>
  <c r="Q424" i="24"/>
  <c r="X424" i="24"/>
  <c r="P424" i="24"/>
  <c r="E424" i="24"/>
  <c r="B424" i="24"/>
  <c r="R424" i="24"/>
  <c r="D424" i="24"/>
  <c r="G424" i="24"/>
  <c r="U424" i="24"/>
  <c r="K424" i="24"/>
  <c r="A425" i="24"/>
  <c r="N424" i="24"/>
  <c r="S424" i="24"/>
  <c r="T424" i="24"/>
  <c r="C424" i="24"/>
  <c r="V424" i="24"/>
  <c r="W424" i="24"/>
  <c r="I424" i="24"/>
  <c r="L424" i="24"/>
  <c r="O424" i="24"/>
  <c r="H424" i="24"/>
  <c r="M424" i="24"/>
  <c r="Y424" i="24"/>
  <c r="J424" i="24"/>
  <c r="F424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B100" i="24"/>
  <c r="C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1" i="24"/>
  <c r="X461" i="24"/>
  <c r="U461" i="24"/>
  <c r="V461" i="24"/>
  <c r="R461" i="24"/>
  <c r="N461" i="24"/>
  <c r="P461" i="24"/>
  <c r="O461" i="24"/>
  <c r="B461" i="24"/>
  <c r="C461" i="24"/>
  <c r="A462" i="24"/>
  <c r="T461" i="24"/>
  <c r="F461" i="24"/>
  <c r="G461" i="24"/>
  <c r="I461" i="24"/>
  <c r="D461" i="24"/>
  <c r="E461" i="24"/>
  <c r="K461" i="24"/>
  <c r="M461" i="24"/>
  <c r="S461" i="24"/>
  <c r="L461" i="24"/>
  <c r="J461" i="24"/>
  <c r="Q461" i="24"/>
  <c r="W461" i="24"/>
  <c r="Y461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7" i="24"/>
  <c r="C497" i="24"/>
  <c r="X497" i="24"/>
  <c r="O497" i="24"/>
  <c r="K497" i="24"/>
  <c r="L497" i="24"/>
  <c r="M497" i="24"/>
  <c r="H497" i="24"/>
  <c r="D497" i="24"/>
  <c r="F497" i="24"/>
  <c r="R497" i="24"/>
  <c r="U497" i="24"/>
  <c r="N497" i="24"/>
  <c r="J497" i="24"/>
  <c r="P497" i="24"/>
  <c r="W497" i="24"/>
  <c r="E497" i="24"/>
  <c r="Y497" i="24"/>
  <c r="S497" i="24"/>
  <c r="T497" i="24"/>
  <c r="V497" i="24"/>
  <c r="I497" i="24"/>
  <c r="A498" i="24"/>
  <c r="A534" i="24"/>
  <c r="B497" i="24"/>
  <c r="G497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G28" i="19" l="1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2" i="24"/>
  <c r="T462" i="24"/>
  <c r="M462" i="24"/>
  <c r="A463" i="24"/>
  <c r="N462" i="24"/>
  <c r="G462" i="24"/>
  <c r="W462" i="24"/>
  <c r="X462" i="24"/>
  <c r="U462" i="24"/>
  <c r="J462" i="24"/>
  <c r="K462" i="24"/>
  <c r="L462" i="24"/>
  <c r="I462" i="24"/>
  <c r="B462" i="24"/>
  <c r="V462" i="24"/>
  <c r="S462" i="24"/>
  <c r="E462" i="24"/>
  <c r="R462" i="24"/>
  <c r="Q462" i="24"/>
  <c r="C462" i="24"/>
  <c r="H462" i="24"/>
  <c r="Y462" i="24"/>
  <c r="O462" i="24"/>
  <c r="P462" i="24"/>
  <c r="F462" i="24"/>
  <c r="U425" i="24"/>
  <c r="P425" i="24"/>
  <c r="C425" i="24"/>
  <c r="M425" i="24"/>
  <c r="W425" i="24"/>
  <c r="B425" i="24"/>
  <c r="F425" i="24"/>
  <c r="I425" i="24"/>
  <c r="S425" i="24"/>
  <c r="A426" i="24"/>
  <c r="H425" i="24"/>
  <c r="R425" i="24"/>
  <c r="L425" i="24"/>
  <c r="V425" i="24"/>
  <c r="Y425" i="24"/>
  <c r="D425" i="24"/>
  <c r="N425" i="24"/>
  <c r="X425" i="24"/>
  <c r="K425" i="24"/>
  <c r="E425" i="24"/>
  <c r="O425" i="24"/>
  <c r="J425" i="24"/>
  <c r="T425" i="24"/>
  <c r="G425" i="24"/>
  <c r="Q425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4" i="24"/>
  <c r="Y534" i="24"/>
  <c r="N534" i="24"/>
  <c r="C534" i="24"/>
  <c r="S534" i="24"/>
  <c r="L534" i="24"/>
  <c r="A571" i="24"/>
  <c r="E534" i="24"/>
  <c r="A535" i="24"/>
  <c r="V534" i="24"/>
  <c r="O534" i="24"/>
  <c r="P534" i="24"/>
  <c r="Q534" i="24"/>
  <c r="J534" i="24"/>
  <c r="G534" i="24"/>
  <c r="D534" i="24"/>
  <c r="X534" i="24"/>
  <c r="F534" i="24"/>
  <c r="W534" i="24"/>
  <c r="R534" i="24"/>
  <c r="H534" i="24"/>
  <c r="M534" i="24"/>
  <c r="B534" i="24"/>
  <c r="T534" i="24"/>
  <c r="U534" i="24"/>
  <c r="K534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498" i="24"/>
  <c r="I498" i="24"/>
  <c r="Y498" i="24"/>
  <c r="N498" i="24"/>
  <c r="C498" i="24"/>
  <c r="S498" i="24"/>
  <c r="H498" i="24"/>
  <c r="E498" i="24"/>
  <c r="B498" i="24"/>
  <c r="V498" i="24"/>
  <c r="O498" i="24"/>
  <c r="T498" i="24"/>
  <c r="Q498" i="24"/>
  <c r="J498" i="24"/>
  <c r="G498" i="24"/>
  <c r="L498" i="24"/>
  <c r="F498" i="24"/>
  <c r="W498" i="24"/>
  <c r="X498" i="24"/>
  <c r="R498" i="24"/>
  <c r="M498" i="24"/>
  <c r="A499" i="24"/>
  <c r="D498" i="24"/>
  <c r="U498" i="24"/>
  <c r="K498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499" i="24"/>
  <c r="F499" i="24"/>
  <c r="V499" i="24"/>
  <c r="K499" i="24"/>
  <c r="M499" i="24"/>
  <c r="I499" i="24"/>
  <c r="T499" i="24"/>
  <c r="N499" i="24"/>
  <c r="G499" i="24"/>
  <c r="Q499" i="24"/>
  <c r="D499" i="24"/>
  <c r="B499" i="24"/>
  <c r="C499" i="24"/>
  <c r="E499" i="24"/>
  <c r="H499" i="24"/>
  <c r="J499" i="24"/>
  <c r="O499" i="24"/>
  <c r="U499" i="24"/>
  <c r="L499" i="24"/>
  <c r="R499" i="24"/>
  <c r="S499" i="24"/>
  <c r="Y499" i="24"/>
  <c r="X499" i="24"/>
  <c r="A500" i="24"/>
  <c r="W499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5" i="24"/>
  <c r="X535" i="24"/>
  <c r="N535" i="24"/>
  <c r="G535" i="24"/>
  <c r="W535" i="24"/>
  <c r="E535" i="24"/>
  <c r="D535" i="24"/>
  <c r="B535" i="24"/>
  <c r="V535" i="24"/>
  <c r="S535" i="24"/>
  <c r="U535" i="24"/>
  <c r="P535" i="24"/>
  <c r="R535" i="24"/>
  <c r="A536" i="24"/>
  <c r="Y535" i="24"/>
  <c r="T535" i="24"/>
  <c r="C535" i="24"/>
  <c r="M535" i="24"/>
  <c r="F535" i="24"/>
  <c r="K535" i="24"/>
  <c r="Q535" i="24"/>
  <c r="L535" i="24"/>
  <c r="J535" i="24"/>
  <c r="O535" i="24"/>
  <c r="I535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3" i="24"/>
  <c r="X463" i="24"/>
  <c r="I463" i="24"/>
  <c r="S463" i="24"/>
  <c r="N463" i="24"/>
  <c r="H463" i="24"/>
  <c r="C463" i="24"/>
  <c r="A464" i="24"/>
  <c r="M463" i="24"/>
  <c r="F463" i="24"/>
  <c r="G463" i="24"/>
  <c r="Q463" i="24"/>
  <c r="J463" i="24"/>
  <c r="E463" i="24"/>
  <c r="P463" i="24"/>
  <c r="R463" i="24"/>
  <c r="U463" i="24"/>
  <c r="T463" i="24"/>
  <c r="K463" i="24"/>
  <c r="Y463" i="24"/>
  <c r="B463" i="24"/>
  <c r="O463" i="24"/>
  <c r="D463" i="24"/>
  <c r="V463" i="24"/>
  <c r="W463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1" i="24"/>
  <c r="G571" i="24"/>
  <c r="W571" i="24"/>
  <c r="P571" i="24"/>
  <c r="V571" i="24"/>
  <c r="N571" i="24"/>
  <c r="I571" i="24"/>
  <c r="C571" i="24"/>
  <c r="D571" i="24"/>
  <c r="X571" i="24"/>
  <c r="B571" i="24"/>
  <c r="E571" i="24"/>
  <c r="K571" i="24"/>
  <c r="L571" i="24"/>
  <c r="J571" i="24"/>
  <c r="M571" i="24"/>
  <c r="O571" i="24"/>
  <c r="T571" i="24"/>
  <c r="R571" i="24"/>
  <c r="U571" i="24"/>
  <c r="S571" i="24"/>
  <c r="F571" i="24"/>
  <c r="A608" i="24"/>
  <c r="Y571" i="24"/>
  <c r="H571" i="24"/>
  <c r="A572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6" i="24"/>
  <c r="O426" i="24"/>
  <c r="C426" i="24"/>
  <c r="G426" i="24"/>
  <c r="J426" i="24"/>
  <c r="N426" i="24"/>
  <c r="P426" i="24"/>
  <c r="E426" i="24"/>
  <c r="W426" i="24"/>
  <c r="A427" i="24"/>
  <c r="K426" i="24"/>
  <c r="S426" i="24"/>
  <c r="L426" i="24"/>
  <c r="F426" i="24"/>
  <c r="M426" i="24"/>
  <c r="Y426" i="24"/>
  <c r="Q426" i="24"/>
  <c r="U426" i="24"/>
  <c r="I426" i="24"/>
  <c r="B426" i="24"/>
  <c r="V426" i="24"/>
  <c r="T426" i="24"/>
  <c r="X426" i="24"/>
  <c r="D426" i="24"/>
  <c r="H426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7" i="24"/>
  <c r="H427" i="24"/>
  <c r="J427" i="24"/>
  <c r="M427" i="24"/>
  <c r="W427" i="24"/>
  <c r="R427" i="24"/>
  <c r="F427" i="24"/>
  <c r="X427" i="24"/>
  <c r="C427" i="24"/>
  <c r="A428" i="24"/>
  <c r="P427" i="24"/>
  <c r="K427" i="24"/>
  <c r="V427" i="24"/>
  <c r="I427" i="24"/>
  <c r="S427" i="24"/>
  <c r="N427" i="24"/>
  <c r="Q427" i="24"/>
  <c r="D427" i="24"/>
  <c r="E427" i="24"/>
  <c r="O427" i="24"/>
  <c r="Y427" i="24"/>
  <c r="L427" i="24"/>
  <c r="G427" i="24"/>
  <c r="B427" i="24"/>
  <c r="T427" i="24"/>
  <c r="N608" i="24"/>
  <c r="Y608" i="24"/>
  <c r="I608" i="24"/>
  <c r="P608" i="24"/>
  <c r="A645" i="24"/>
  <c r="K608" i="24"/>
  <c r="A609" i="24"/>
  <c r="J608" i="24"/>
  <c r="U608" i="24"/>
  <c r="E608" i="24"/>
  <c r="L608" i="24"/>
  <c r="W608" i="24"/>
  <c r="G608" i="24"/>
  <c r="V608" i="24"/>
  <c r="F608" i="24"/>
  <c r="Q608" i="24"/>
  <c r="X608" i="24"/>
  <c r="H608" i="24"/>
  <c r="S608" i="24"/>
  <c r="C608" i="24"/>
  <c r="R608" i="24"/>
  <c r="B608" i="24"/>
  <c r="M608" i="24"/>
  <c r="T608" i="24"/>
  <c r="D608" i="24"/>
  <c r="O608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2" i="24"/>
  <c r="B572" i="24"/>
  <c r="R572" i="24"/>
  <c r="K572" i="24"/>
  <c r="A573" i="24"/>
  <c r="P572" i="24"/>
  <c r="Q572" i="24"/>
  <c r="F572" i="24"/>
  <c r="V572" i="24"/>
  <c r="O572" i="24"/>
  <c r="D572" i="24"/>
  <c r="T572" i="24"/>
  <c r="E572" i="24"/>
  <c r="U572" i="24"/>
  <c r="J572" i="24"/>
  <c r="C572" i="24"/>
  <c r="S572" i="24"/>
  <c r="H572" i="24"/>
  <c r="X572" i="24"/>
  <c r="I572" i="24"/>
  <c r="Y572" i="24"/>
  <c r="N572" i="24"/>
  <c r="G572" i="24"/>
  <c r="W572" i="24"/>
  <c r="L572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6" i="24"/>
  <c r="I536" i="24"/>
  <c r="Y536" i="24"/>
  <c r="N536" i="24"/>
  <c r="C536" i="24"/>
  <c r="S536" i="24"/>
  <c r="L536" i="24"/>
  <c r="M536" i="24"/>
  <c r="Q536" i="24"/>
  <c r="F536" i="24"/>
  <c r="V536" i="24"/>
  <c r="K536" i="24"/>
  <c r="D536" i="24"/>
  <c r="T536" i="24"/>
  <c r="J536" i="24"/>
  <c r="O536" i="24"/>
  <c r="X536" i="24"/>
  <c r="R536" i="24"/>
  <c r="W536" i="24"/>
  <c r="U536" i="24"/>
  <c r="A537" i="24"/>
  <c r="H536" i="24"/>
  <c r="B536" i="24"/>
  <c r="G536" i="24"/>
  <c r="P536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4" i="24"/>
  <c r="W464" i="24"/>
  <c r="R464" i="24"/>
  <c r="Q464" i="24"/>
  <c r="D464" i="24"/>
  <c r="J464" i="24"/>
  <c r="X464" i="24"/>
  <c r="Y464" i="24"/>
  <c r="L464" i="24"/>
  <c r="K464" i="24"/>
  <c r="F464" i="24"/>
  <c r="T464" i="24"/>
  <c r="C464" i="24"/>
  <c r="N464" i="24"/>
  <c r="M464" i="24"/>
  <c r="A465" i="24"/>
  <c r="V464" i="24"/>
  <c r="E464" i="24"/>
  <c r="S464" i="24"/>
  <c r="G464" i="24"/>
  <c r="B464" i="24"/>
  <c r="P464" i="24"/>
  <c r="O464" i="24"/>
  <c r="U464" i="24"/>
  <c r="H464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0" i="24"/>
  <c r="U500" i="24"/>
  <c r="J500" i="24"/>
  <c r="A501" i="24"/>
  <c r="O500" i="24"/>
  <c r="H500" i="24"/>
  <c r="X500" i="24"/>
  <c r="I500" i="24"/>
  <c r="Y500" i="24"/>
  <c r="N500" i="24"/>
  <c r="C500" i="24"/>
  <c r="S500" i="24"/>
  <c r="L500" i="24"/>
  <c r="M500" i="24"/>
  <c r="B500" i="24"/>
  <c r="R500" i="24"/>
  <c r="G500" i="24"/>
  <c r="W500" i="24"/>
  <c r="P500" i="24"/>
  <c r="Q500" i="24"/>
  <c r="F500" i="24"/>
  <c r="V500" i="24"/>
  <c r="K500" i="24"/>
  <c r="D500" i="24"/>
  <c r="T500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9" i="24"/>
  <c r="G609" i="24"/>
  <c r="R609" i="24"/>
  <c r="B609" i="24"/>
  <c r="M609" i="24"/>
  <c r="T609" i="24"/>
  <c r="D609" i="24"/>
  <c r="O609" i="24"/>
  <c r="A610" i="24"/>
  <c r="J609" i="24"/>
  <c r="U609" i="24"/>
  <c r="E609" i="24"/>
  <c r="L609" i="24"/>
  <c r="V609" i="24"/>
  <c r="Q609" i="24"/>
  <c r="H609" i="24"/>
  <c r="S609" i="24"/>
  <c r="N609" i="24"/>
  <c r="I609" i="24"/>
  <c r="K609" i="24"/>
  <c r="F609" i="24"/>
  <c r="X609" i="24"/>
  <c r="C609" i="24"/>
  <c r="Y609" i="24"/>
  <c r="P609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3" i="24"/>
  <c r="W573" i="24"/>
  <c r="L573" i="24"/>
  <c r="E573" i="24"/>
  <c r="U573" i="24"/>
  <c r="J573" i="24"/>
  <c r="O573" i="24"/>
  <c r="D573" i="24"/>
  <c r="T573" i="24"/>
  <c r="M573" i="24"/>
  <c r="B573" i="24"/>
  <c r="R573" i="24"/>
  <c r="C573" i="24"/>
  <c r="H573" i="24"/>
  <c r="Q573" i="24"/>
  <c r="V573" i="24"/>
  <c r="K573" i="24"/>
  <c r="P573" i="24"/>
  <c r="Y573" i="24"/>
  <c r="S573" i="24"/>
  <c r="X573" i="24"/>
  <c r="F573" i="24"/>
  <c r="A574" i="24"/>
  <c r="I573" i="24"/>
  <c r="N573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1" i="24"/>
  <c r="S501" i="24"/>
  <c r="L501" i="24"/>
  <c r="A502" i="24"/>
  <c r="Q501" i="24"/>
  <c r="J501" i="24"/>
  <c r="K501" i="24"/>
  <c r="D501" i="24"/>
  <c r="T501" i="24"/>
  <c r="I501" i="24"/>
  <c r="B501" i="24"/>
  <c r="R501" i="24"/>
  <c r="H501" i="24"/>
  <c r="M501" i="24"/>
  <c r="G501" i="24"/>
  <c r="P501" i="24"/>
  <c r="Y501" i="24"/>
  <c r="O501" i="24"/>
  <c r="X501" i="24"/>
  <c r="F501" i="24"/>
  <c r="W501" i="24"/>
  <c r="E501" i="24"/>
  <c r="N501" i="24"/>
  <c r="V501" i="24"/>
  <c r="U501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5" i="24"/>
  <c r="G465" i="24"/>
  <c r="Y465" i="24"/>
  <c r="T465" i="24"/>
  <c r="O465" i="24"/>
  <c r="F465" i="24"/>
  <c r="C465" i="24"/>
  <c r="U465" i="24"/>
  <c r="W465" i="24"/>
  <c r="N465" i="24"/>
  <c r="M465" i="24"/>
  <c r="H465" i="24"/>
  <c r="V465" i="24"/>
  <c r="S465" i="24"/>
  <c r="J465" i="24"/>
  <c r="P465" i="24"/>
  <c r="K465" i="24"/>
  <c r="B465" i="24"/>
  <c r="X465" i="24"/>
  <c r="L465" i="24"/>
  <c r="A466" i="24"/>
  <c r="I465" i="24"/>
  <c r="D465" i="24"/>
  <c r="R465" i="24"/>
  <c r="Q465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7" i="24"/>
  <c r="S537" i="24"/>
  <c r="H537" i="24"/>
  <c r="X537" i="24"/>
  <c r="Q537" i="24"/>
  <c r="F537" i="24"/>
  <c r="V537" i="24"/>
  <c r="K537" i="24"/>
  <c r="A538" i="24"/>
  <c r="P537" i="24"/>
  <c r="I537" i="24"/>
  <c r="Y537" i="24"/>
  <c r="N537" i="24"/>
  <c r="D537" i="24"/>
  <c r="M537" i="24"/>
  <c r="R537" i="24"/>
  <c r="G537" i="24"/>
  <c r="L537" i="24"/>
  <c r="U537" i="24"/>
  <c r="O537" i="24"/>
  <c r="T537" i="24"/>
  <c r="B537" i="24"/>
  <c r="W537" i="24"/>
  <c r="E537" i="24"/>
  <c r="J537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5" i="24"/>
  <c r="X645" i="24"/>
  <c r="H645" i="24"/>
  <c r="S645" i="24"/>
  <c r="C645" i="24"/>
  <c r="N645" i="24"/>
  <c r="Y645" i="24"/>
  <c r="I645" i="24"/>
  <c r="P645" i="24"/>
  <c r="A682" i="24"/>
  <c r="K645" i="24"/>
  <c r="V645" i="24"/>
  <c r="F645" i="24"/>
  <c r="E645" i="24"/>
  <c r="W645" i="24"/>
  <c r="R645" i="24"/>
  <c r="T645" i="24"/>
  <c r="O645" i="24"/>
  <c r="J645" i="24"/>
  <c r="U645" i="24"/>
  <c r="L645" i="24"/>
  <c r="G645" i="24"/>
  <c r="B645" i="24"/>
  <c r="M645" i="24"/>
  <c r="D645" i="24"/>
  <c r="A646" i="24"/>
  <c r="C428" i="24"/>
  <c r="U428" i="24"/>
  <c r="H428" i="24"/>
  <c r="R428" i="24"/>
  <c r="W428" i="24"/>
  <c r="M428" i="24"/>
  <c r="Y428" i="24"/>
  <c r="S428" i="24"/>
  <c r="F428" i="24"/>
  <c r="X428" i="24"/>
  <c r="K428" i="24"/>
  <c r="I428" i="24"/>
  <c r="N428" i="24"/>
  <c r="L428" i="24"/>
  <c r="V428" i="24"/>
  <c r="Q428" i="24"/>
  <c r="T428" i="24"/>
  <c r="J428" i="24"/>
  <c r="G428" i="24"/>
  <c r="E428" i="24"/>
  <c r="O428" i="24"/>
  <c r="B428" i="24"/>
  <c r="A429" i="24"/>
  <c r="D428" i="24"/>
  <c r="P428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6" i="24"/>
  <c r="V466" i="24"/>
  <c r="U466" i="24"/>
  <c r="P466" i="24"/>
  <c r="W466" i="24"/>
  <c r="M466" i="24"/>
  <c r="A467" i="24"/>
  <c r="X466" i="24"/>
  <c r="O466" i="24"/>
  <c r="J466" i="24"/>
  <c r="I466" i="24"/>
  <c r="S466" i="24"/>
  <c r="B466" i="24"/>
  <c r="Q466" i="24"/>
  <c r="L466" i="24"/>
  <c r="G466" i="24"/>
  <c r="Y466" i="24"/>
  <c r="D466" i="24"/>
  <c r="R466" i="24"/>
  <c r="F466" i="24"/>
  <c r="E466" i="24"/>
  <c r="C466" i="24"/>
  <c r="N466" i="24"/>
  <c r="T466" i="24"/>
  <c r="K466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0" i="24"/>
  <c r="I610" i="24"/>
  <c r="L610" i="24"/>
  <c r="C610" i="24"/>
  <c r="B610" i="24"/>
  <c r="E610" i="24"/>
  <c r="D610" i="24"/>
  <c r="Q610" i="24"/>
  <c r="T610" i="24"/>
  <c r="N610" i="24"/>
  <c r="K610" i="24"/>
  <c r="R610" i="24"/>
  <c r="O610" i="24"/>
  <c r="P610" i="24"/>
  <c r="F610" i="24"/>
  <c r="H610" i="24"/>
  <c r="U610" i="24"/>
  <c r="V610" i="24"/>
  <c r="A611" i="24"/>
  <c r="M610" i="24"/>
  <c r="G610" i="24"/>
  <c r="J610" i="24"/>
  <c r="X610" i="24"/>
  <c r="S610" i="24"/>
  <c r="W610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7" i="24"/>
  <c r="J646" i="24"/>
  <c r="U646" i="24"/>
  <c r="E646" i="24"/>
  <c r="X646" i="24"/>
  <c r="O646" i="24"/>
  <c r="D646" i="24"/>
  <c r="R646" i="24"/>
  <c r="B646" i="24"/>
  <c r="M646" i="24"/>
  <c r="K646" i="24"/>
  <c r="H646" i="24"/>
  <c r="T646" i="24"/>
  <c r="N646" i="24"/>
  <c r="I646" i="24"/>
  <c r="W646" i="24"/>
  <c r="F646" i="24"/>
  <c r="S646" i="24"/>
  <c r="G646" i="24"/>
  <c r="Y646" i="24"/>
  <c r="C646" i="24"/>
  <c r="L646" i="24"/>
  <c r="V646" i="24"/>
  <c r="Q646" i="24"/>
  <c r="P646" i="24"/>
  <c r="P682" i="24"/>
  <c r="A719" i="24"/>
  <c r="K682" i="24"/>
  <c r="M682" i="24"/>
  <c r="J682" i="24"/>
  <c r="I682" i="24"/>
  <c r="L682" i="24"/>
  <c r="W682" i="24"/>
  <c r="G682" i="24"/>
  <c r="E682" i="24"/>
  <c r="B682" i="24"/>
  <c r="V682" i="24"/>
  <c r="X682" i="24"/>
  <c r="H682" i="24"/>
  <c r="S682" i="24"/>
  <c r="C682" i="24"/>
  <c r="A683" i="24"/>
  <c r="Y682" i="24"/>
  <c r="N682" i="24"/>
  <c r="T682" i="24"/>
  <c r="D682" i="24"/>
  <c r="O682" i="24"/>
  <c r="U682" i="24"/>
  <c r="R682" i="24"/>
  <c r="Q682" i="24"/>
  <c r="F682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2" i="24"/>
  <c r="T502" i="24"/>
  <c r="Q502" i="24"/>
  <c r="J502" i="24"/>
  <c r="C502" i="24"/>
  <c r="A503" i="24"/>
  <c r="H502" i="24"/>
  <c r="E502" i="24"/>
  <c r="Y502" i="24"/>
  <c r="N502" i="24"/>
  <c r="S502" i="24"/>
  <c r="L502" i="24"/>
  <c r="I502" i="24"/>
  <c r="B502" i="24"/>
  <c r="R502" i="24"/>
  <c r="G502" i="24"/>
  <c r="P502" i="24"/>
  <c r="M502" i="24"/>
  <c r="F502" i="24"/>
  <c r="O502" i="24"/>
  <c r="K502" i="24"/>
  <c r="W502" i="24"/>
  <c r="X502" i="24"/>
  <c r="V502" i="24"/>
  <c r="U502" i="24"/>
  <c r="L574" i="24"/>
  <c r="E574" i="24"/>
  <c r="U574" i="24"/>
  <c r="J574" i="24"/>
  <c r="G574" i="24"/>
  <c r="O574" i="24"/>
  <c r="D574" i="24"/>
  <c r="T574" i="24"/>
  <c r="M574" i="24"/>
  <c r="B574" i="24"/>
  <c r="R574" i="24"/>
  <c r="A575" i="24"/>
  <c r="S574" i="24"/>
  <c r="H574" i="24"/>
  <c r="Q574" i="24"/>
  <c r="V574" i="24"/>
  <c r="P574" i="24"/>
  <c r="Y574" i="24"/>
  <c r="W574" i="24"/>
  <c r="X574" i="24"/>
  <c r="F574" i="24"/>
  <c r="K574" i="24"/>
  <c r="I574" i="24"/>
  <c r="N574" i="24"/>
  <c r="C574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29" i="24"/>
  <c r="P429" i="24"/>
  <c r="G429" i="24"/>
  <c r="M429" i="24"/>
  <c r="S429" i="24"/>
  <c r="B429" i="24"/>
  <c r="F429" i="24"/>
  <c r="I429" i="24"/>
  <c r="C429" i="24"/>
  <c r="A430" i="24"/>
  <c r="H429" i="24"/>
  <c r="R429" i="24"/>
  <c r="L429" i="24"/>
  <c r="V429" i="24"/>
  <c r="Y429" i="24"/>
  <c r="D429" i="24"/>
  <c r="N429" i="24"/>
  <c r="X429" i="24"/>
  <c r="K429" i="24"/>
  <c r="E429" i="24"/>
  <c r="O429" i="24"/>
  <c r="J429" i="24"/>
  <c r="T429" i="24"/>
  <c r="W429" i="24"/>
  <c r="Q429" i="24"/>
  <c r="L538" i="24"/>
  <c r="E538" i="24"/>
  <c r="Y538" i="24"/>
  <c r="N538" i="24"/>
  <c r="S538" i="24"/>
  <c r="K538" i="24"/>
  <c r="D538" i="24"/>
  <c r="T538" i="24"/>
  <c r="M538" i="24"/>
  <c r="F538" i="24"/>
  <c r="O538" i="24"/>
  <c r="W538" i="24"/>
  <c r="X538" i="24"/>
  <c r="J538" i="24"/>
  <c r="A539" i="24"/>
  <c r="I538" i="24"/>
  <c r="R538" i="24"/>
  <c r="H538" i="24"/>
  <c r="Q538" i="24"/>
  <c r="C538" i="24"/>
  <c r="P538" i="24"/>
  <c r="B538" i="24"/>
  <c r="G538" i="24"/>
  <c r="V538" i="24"/>
  <c r="U538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B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F34" i="24"/>
  <c r="K430" i="24"/>
  <c r="Y430" i="24"/>
  <c r="D430" i="24"/>
  <c r="C430" i="24"/>
  <c r="Q430" i="24"/>
  <c r="L430" i="24"/>
  <c r="A431" i="24"/>
  <c r="F430" i="24"/>
  <c r="T430" i="24"/>
  <c r="S430" i="24"/>
  <c r="N430" i="24"/>
  <c r="E430" i="24"/>
  <c r="B430" i="24"/>
  <c r="P430" i="24"/>
  <c r="V430" i="24"/>
  <c r="M430" i="24"/>
  <c r="H430" i="24"/>
  <c r="G430" i="24"/>
  <c r="U430" i="24"/>
  <c r="R430" i="24"/>
  <c r="I430" i="24"/>
  <c r="O430" i="24"/>
  <c r="J430" i="24"/>
  <c r="X430" i="24"/>
  <c r="W430" i="24"/>
  <c r="N575" i="24"/>
  <c r="K575" i="24"/>
  <c r="D575" i="24"/>
  <c r="T575" i="24"/>
  <c r="M575" i="24"/>
  <c r="F575" i="24"/>
  <c r="C575" i="24"/>
  <c r="S575" i="24"/>
  <c r="L575" i="24"/>
  <c r="E575" i="24"/>
  <c r="Y575" i="24"/>
  <c r="R575" i="24"/>
  <c r="H575" i="24"/>
  <c r="Q575" i="24"/>
  <c r="G575" i="24"/>
  <c r="P575" i="24"/>
  <c r="A576" i="24"/>
  <c r="B575" i="24"/>
  <c r="O575" i="24"/>
  <c r="X575" i="24"/>
  <c r="J575" i="24"/>
  <c r="W575" i="24"/>
  <c r="I575" i="24"/>
  <c r="V575" i="24"/>
  <c r="U575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19" i="24"/>
  <c r="A720" i="24"/>
  <c r="J719" i="24"/>
  <c r="U719" i="24"/>
  <c r="E719" i="24"/>
  <c r="L719" i="24"/>
  <c r="A756" i="24"/>
  <c r="K719" i="24"/>
  <c r="V719" i="24"/>
  <c r="F719" i="24"/>
  <c r="Q719" i="24"/>
  <c r="X719" i="24"/>
  <c r="H719" i="24"/>
  <c r="W719" i="24"/>
  <c r="G719" i="24"/>
  <c r="R719" i="24"/>
  <c r="B719" i="24"/>
  <c r="M719" i="24"/>
  <c r="T719" i="24"/>
  <c r="D719" i="24"/>
  <c r="S719" i="24"/>
  <c r="C719" i="24"/>
  <c r="N719" i="24"/>
  <c r="Y719" i="24"/>
  <c r="I719" i="24"/>
  <c r="P719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1" i="24"/>
  <c r="D611" i="24"/>
  <c r="K611" i="24"/>
  <c r="V611" i="24"/>
  <c r="F611" i="24"/>
  <c r="Q611" i="24"/>
  <c r="L611" i="24"/>
  <c r="S611" i="24"/>
  <c r="C611" i="24"/>
  <c r="N611" i="24"/>
  <c r="Y611" i="24"/>
  <c r="I611" i="24"/>
  <c r="W611" i="24"/>
  <c r="R611" i="24"/>
  <c r="M611" i="24"/>
  <c r="X611" i="24"/>
  <c r="O611" i="24"/>
  <c r="J611" i="24"/>
  <c r="E611" i="24"/>
  <c r="P611" i="24"/>
  <c r="G611" i="24"/>
  <c r="B611" i="24"/>
  <c r="H611" i="24"/>
  <c r="A612" i="24"/>
  <c r="U611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7" i="24"/>
  <c r="R467" i="24"/>
  <c r="I467" i="24"/>
  <c r="K467" i="24"/>
  <c r="J467" i="24"/>
  <c r="X467" i="24"/>
  <c r="N467" i="24"/>
  <c r="E467" i="24"/>
  <c r="G467" i="24"/>
  <c r="Y467" i="24"/>
  <c r="D467" i="24"/>
  <c r="A468" i="24"/>
  <c r="Q467" i="24"/>
  <c r="C467" i="24"/>
  <c r="U467" i="24"/>
  <c r="W467" i="24"/>
  <c r="F467" i="24"/>
  <c r="T467" i="24"/>
  <c r="O467" i="24"/>
  <c r="S467" i="24"/>
  <c r="B467" i="24"/>
  <c r="P467" i="24"/>
  <c r="V467" i="24"/>
  <c r="M467" i="24"/>
  <c r="H467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3" i="24"/>
  <c r="T683" i="24"/>
  <c r="D683" i="24"/>
  <c r="K683" i="24"/>
  <c r="V683" i="24"/>
  <c r="F683" i="24"/>
  <c r="U683" i="24"/>
  <c r="E683" i="24"/>
  <c r="L683" i="24"/>
  <c r="S683" i="24"/>
  <c r="C683" i="24"/>
  <c r="N683" i="24"/>
  <c r="Y683" i="24"/>
  <c r="P683" i="24"/>
  <c r="G683" i="24"/>
  <c r="B683" i="24"/>
  <c r="Q683" i="24"/>
  <c r="H683" i="24"/>
  <c r="A684" i="24"/>
  <c r="I683" i="24"/>
  <c r="W683" i="24"/>
  <c r="R683" i="24"/>
  <c r="X683" i="24"/>
  <c r="O683" i="24"/>
  <c r="J683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39" i="24"/>
  <c r="G539" i="24"/>
  <c r="A540" i="24"/>
  <c r="P539" i="24"/>
  <c r="M539" i="24"/>
  <c r="B539" i="24"/>
  <c r="R539" i="24"/>
  <c r="O539" i="24"/>
  <c r="H539" i="24"/>
  <c r="E539" i="24"/>
  <c r="Y539" i="24"/>
  <c r="N539" i="24"/>
  <c r="D539" i="24"/>
  <c r="Q539" i="24"/>
  <c r="C539" i="24"/>
  <c r="L539" i="24"/>
  <c r="K539" i="24"/>
  <c r="T539" i="24"/>
  <c r="F539" i="24"/>
  <c r="S539" i="24"/>
  <c r="I539" i="24"/>
  <c r="U539" i="24"/>
  <c r="V539" i="24"/>
  <c r="X539" i="24"/>
  <c r="W539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7" i="24"/>
  <c r="W647" i="24"/>
  <c r="G647" i="24"/>
  <c r="R647" i="24"/>
  <c r="B647" i="24"/>
  <c r="M647" i="24"/>
  <c r="L647" i="24"/>
  <c r="S647" i="24"/>
  <c r="C647" i="24"/>
  <c r="N647" i="24"/>
  <c r="Y647" i="24"/>
  <c r="I647" i="24"/>
  <c r="X647" i="24"/>
  <c r="H647" i="24"/>
  <c r="O647" i="24"/>
  <c r="A648" i="24"/>
  <c r="J647" i="24"/>
  <c r="U647" i="24"/>
  <c r="E647" i="24"/>
  <c r="T647" i="24"/>
  <c r="D647" i="24"/>
  <c r="K647" i="24"/>
  <c r="V647" i="24"/>
  <c r="F647" i="24"/>
  <c r="Q647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3" i="24"/>
  <c r="C503" i="24"/>
  <c r="S503" i="24"/>
  <c r="P503" i="24"/>
  <c r="Q503" i="24"/>
  <c r="B503" i="24"/>
  <c r="R503" i="24"/>
  <c r="K503" i="24"/>
  <c r="H503" i="24"/>
  <c r="I503" i="24"/>
  <c r="G503" i="24"/>
  <c r="E503" i="24"/>
  <c r="F503" i="24"/>
  <c r="O503" i="24"/>
  <c r="M503" i="24"/>
  <c r="N503" i="24"/>
  <c r="D503" i="24"/>
  <c r="Y503" i="24"/>
  <c r="A504" i="24"/>
  <c r="L503" i="24"/>
  <c r="W503" i="24"/>
  <c r="V503" i="24"/>
  <c r="T503" i="24"/>
  <c r="X503" i="24"/>
  <c r="U503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P70" i="19" l="1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C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68" i="24"/>
  <c r="I468" i="24"/>
  <c r="W468" i="24"/>
  <c r="R468" i="24"/>
  <c r="Q468" i="24"/>
  <c r="D468" i="24"/>
  <c r="E468" i="24"/>
  <c r="S468" i="24"/>
  <c r="Y468" i="24"/>
  <c r="L468" i="24"/>
  <c r="K468" i="24"/>
  <c r="F468" i="24"/>
  <c r="T468" i="24"/>
  <c r="U468" i="24"/>
  <c r="H468" i="24"/>
  <c r="N468" i="24"/>
  <c r="M468" i="24"/>
  <c r="A469" i="24"/>
  <c r="V468" i="24"/>
  <c r="J468" i="24"/>
  <c r="X468" i="24"/>
  <c r="G468" i="24"/>
  <c r="B468" i="24"/>
  <c r="P468" i="24"/>
  <c r="O468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4" i="24"/>
  <c r="J504" i="24"/>
  <c r="C504" i="24"/>
  <c r="S504" i="24"/>
  <c r="P504" i="24"/>
  <c r="E504" i="24"/>
  <c r="Y504" i="24"/>
  <c r="N504" i="24"/>
  <c r="G504" i="24"/>
  <c r="D504" i="24"/>
  <c r="T504" i="24"/>
  <c r="I504" i="24"/>
  <c r="B504" i="24"/>
  <c r="R504" i="24"/>
  <c r="K504" i="24"/>
  <c r="H504" i="24"/>
  <c r="X504" i="24"/>
  <c r="M504" i="24"/>
  <c r="F504" i="24"/>
  <c r="A505" i="24"/>
  <c r="O504" i="24"/>
  <c r="L504" i="24"/>
  <c r="U504" i="24"/>
  <c r="W504" i="24"/>
  <c r="V504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48" i="24"/>
  <c r="I648" i="24"/>
  <c r="P648" i="24"/>
  <c r="W648" i="24"/>
  <c r="G648" i="24"/>
  <c r="R648" i="24"/>
  <c r="B648" i="24"/>
  <c r="U648" i="24"/>
  <c r="E648" i="24"/>
  <c r="L648" i="24"/>
  <c r="S648" i="24"/>
  <c r="C648" i="24"/>
  <c r="N648" i="24"/>
  <c r="Q648" i="24"/>
  <c r="X648" i="24"/>
  <c r="H648" i="24"/>
  <c r="O648" i="24"/>
  <c r="A649" i="24"/>
  <c r="J648" i="24"/>
  <c r="M648" i="24"/>
  <c r="T648" i="24"/>
  <c r="D648" i="24"/>
  <c r="K648" i="24"/>
  <c r="V648" i="24"/>
  <c r="F648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1" i="24"/>
  <c r="D431" i="24"/>
  <c r="F431" i="24"/>
  <c r="X431" i="24"/>
  <c r="C431" i="24"/>
  <c r="A432" i="24"/>
  <c r="P431" i="24"/>
  <c r="B431" i="24"/>
  <c r="T431" i="24"/>
  <c r="V431" i="24"/>
  <c r="I431" i="24"/>
  <c r="S431" i="24"/>
  <c r="N431" i="24"/>
  <c r="R431" i="24"/>
  <c r="E431" i="24"/>
  <c r="O431" i="24"/>
  <c r="Y431" i="24"/>
  <c r="L431" i="24"/>
  <c r="G431" i="24"/>
  <c r="K431" i="24"/>
  <c r="U431" i="24"/>
  <c r="H431" i="24"/>
  <c r="J431" i="24"/>
  <c r="M431" i="24"/>
  <c r="W431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0" i="24"/>
  <c r="J540" i="24"/>
  <c r="C540" i="24"/>
  <c r="S540" i="24"/>
  <c r="P540" i="24"/>
  <c r="E540" i="24"/>
  <c r="Y540" i="24"/>
  <c r="N540" i="24"/>
  <c r="G540" i="24"/>
  <c r="D540" i="24"/>
  <c r="I540" i="24"/>
  <c r="B540" i="24"/>
  <c r="R540" i="24"/>
  <c r="K540" i="24"/>
  <c r="H540" i="24"/>
  <c r="M540" i="24"/>
  <c r="F540" i="24"/>
  <c r="A541" i="24"/>
  <c r="O540" i="24"/>
  <c r="L540" i="24"/>
  <c r="X540" i="24"/>
  <c r="W540" i="24"/>
  <c r="V540" i="24"/>
  <c r="T540" i="24"/>
  <c r="U540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2" i="24"/>
  <c r="Y612" i="24"/>
  <c r="E612" i="24"/>
  <c r="L612" i="24"/>
  <c r="S612" i="24"/>
  <c r="C612" i="24"/>
  <c r="J612" i="24"/>
  <c r="Q612" i="24"/>
  <c r="X612" i="24"/>
  <c r="H612" i="24"/>
  <c r="O612" i="24"/>
  <c r="A613" i="24"/>
  <c r="F612" i="24"/>
  <c r="M612" i="24"/>
  <c r="T612" i="24"/>
  <c r="D612" i="24"/>
  <c r="K612" i="24"/>
  <c r="R612" i="24"/>
  <c r="B612" i="24"/>
  <c r="I612" i="24"/>
  <c r="P612" i="24"/>
  <c r="W612" i="24"/>
  <c r="G612" i="24"/>
  <c r="V612" i="24"/>
  <c r="U612" i="24"/>
  <c r="L756" i="24"/>
  <c r="W756" i="24"/>
  <c r="G756" i="24"/>
  <c r="R756" i="24"/>
  <c r="B756" i="24"/>
  <c r="M756" i="24"/>
  <c r="X756" i="24"/>
  <c r="H756" i="24"/>
  <c r="S756" i="24"/>
  <c r="C756" i="24"/>
  <c r="N756" i="24"/>
  <c r="Y756" i="24"/>
  <c r="I756" i="24"/>
  <c r="T756" i="24"/>
  <c r="D756" i="24"/>
  <c r="O756" i="24"/>
  <c r="A757" i="24"/>
  <c r="J756" i="24"/>
  <c r="U756" i="24"/>
  <c r="E756" i="24"/>
  <c r="P756" i="24"/>
  <c r="A793" i="24"/>
  <c r="K756" i="24"/>
  <c r="V756" i="24"/>
  <c r="F756" i="24"/>
  <c r="Q756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6" i="24"/>
  <c r="F576" i="24"/>
  <c r="C576" i="24"/>
  <c r="E576" i="24"/>
  <c r="Y576" i="24"/>
  <c r="N576" i="24"/>
  <c r="J576" i="24"/>
  <c r="O576" i="24"/>
  <c r="H576" i="24"/>
  <c r="I576" i="24"/>
  <c r="R576" i="24"/>
  <c r="S576" i="24"/>
  <c r="L576" i="24"/>
  <c r="Q576" i="24"/>
  <c r="G576" i="24"/>
  <c r="A577" i="24"/>
  <c r="P576" i="24"/>
  <c r="B576" i="24"/>
  <c r="K576" i="24"/>
  <c r="D576" i="24"/>
  <c r="T576" i="24"/>
  <c r="V576" i="24"/>
  <c r="U576" i="24"/>
  <c r="W576" i="24"/>
  <c r="X576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4" i="24"/>
  <c r="T684" i="24"/>
  <c r="D684" i="24"/>
  <c r="K684" i="24"/>
  <c r="V684" i="24"/>
  <c r="F684" i="24"/>
  <c r="Y684" i="24"/>
  <c r="I684" i="24"/>
  <c r="P684" i="24"/>
  <c r="W684" i="24"/>
  <c r="G684" i="24"/>
  <c r="R684" i="24"/>
  <c r="B684" i="24"/>
  <c r="U684" i="24"/>
  <c r="E684" i="24"/>
  <c r="L684" i="24"/>
  <c r="S684" i="24"/>
  <c r="C684" i="24"/>
  <c r="N684" i="24"/>
  <c r="Q684" i="24"/>
  <c r="X684" i="24"/>
  <c r="H684" i="24"/>
  <c r="O684" i="24"/>
  <c r="A685" i="24"/>
  <c r="J684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0" i="24"/>
  <c r="Y720" i="24"/>
  <c r="I720" i="24"/>
  <c r="P720" i="24"/>
  <c r="W720" i="24"/>
  <c r="G720" i="24"/>
  <c r="A721" i="24"/>
  <c r="J720" i="24"/>
  <c r="U720" i="24"/>
  <c r="E720" i="24"/>
  <c r="L720" i="24"/>
  <c r="S720" i="24"/>
  <c r="C720" i="24"/>
  <c r="V720" i="24"/>
  <c r="F720" i="24"/>
  <c r="Q720" i="24"/>
  <c r="X720" i="24"/>
  <c r="H720" i="24"/>
  <c r="O720" i="24"/>
  <c r="R720" i="24"/>
  <c r="B720" i="24"/>
  <c r="M720" i="24"/>
  <c r="T720" i="24"/>
  <c r="D720" i="24"/>
  <c r="K720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C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Y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5" i="24"/>
  <c r="D505" i="24"/>
  <c r="T505" i="24"/>
  <c r="I505" i="24"/>
  <c r="B505" i="24"/>
  <c r="R505" i="24"/>
  <c r="O505" i="24"/>
  <c r="H505" i="24"/>
  <c r="X505" i="24"/>
  <c r="M505" i="24"/>
  <c r="F505" i="24"/>
  <c r="C505" i="24"/>
  <c r="S505" i="24"/>
  <c r="L505" i="24"/>
  <c r="A506" i="24"/>
  <c r="Q505" i="24"/>
  <c r="J505" i="24"/>
  <c r="G505" i="24"/>
  <c r="W505" i="24"/>
  <c r="P505" i="24"/>
  <c r="E505" i="24"/>
  <c r="Y505" i="24"/>
  <c r="N505" i="24"/>
  <c r="V505" i="24"/>
  <c r="U505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7" i="24"/>
  <c r="D577" i="24"/>
  <c r="E577" i="24"/>
  <c r="Y577" i="24"/>
  <c r="N577" i="24"/>
  <c r="O577" i="24"/>
  <c r="H577" i="24"/>
  <c r="I577" i="24"/>
  <c r="B577" i="24"/>
  <c r="R577" i="24"/>
  <c r="C577" i="24"/>
  <c r="S577" i="24"/>
  <c r="L577" i="24"/>
  <c r="M577" i="24"/>
  <c r="F577" i="24"/>
  <c r="G577" i="24"/>
  <c r="A578" i="24"/>
  <c r="P577" i="24"/>
  <c r="Q577" i="24"/>
  <c r="J577" i="24"/>
  <c r="T577" i="24"/>
  <c r="X577" i="24"/>
  <c r="W577" i="24"/>
  <c r="V577" i="24"/>
  <c r="U577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3" i="24"/>
  <c r="R613" i="24"/>
  <c r="B613" i="24"/>
  <c r="I613" i="24"/>
  <c r="L613" i="24"/>
  <c r="G613" i="24"/>
  <c r="N613" i="24"/>
  <c r="Y613" i="24"/>
  <c r="E613" i="24"/>
  <c r="H613" i="24"/>
  <c r="S613" i="24"/>
  <c r="C613" i="24"/>
  <c r="J613" i="24"/>
  <c r="Q613" i="24"/>
  <c r="T613" i="24"/>
  <c r="D613" i="24"/>
  <c r="O613" i="24"/>
  <c r="A614" i="24"/>
  <c r="F613" i="24"/>
  <c r="M613" i="24"/>
  <c r="P613" i="24"/>
  <c r="U613" i="24"/>
  <c r="V613" i="24"/>
  <c r="W613" i="24"/>
  <c r="X613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1" i="24"/>
  <c r="S541" i="24"/>
  <c r="L541" i="24"/>
  <c r="E541" i="24"/>
  <c r="Y541" i="24"/>
  <c r="N541" i="24"/>
  <c r="G541" i="24"/>
  <c r="A542" i="24"/>
  <c r="P541" i="24"/>
  <c r="I541" i="24"/>
  <c r="B541" i="24"/>
  <c r="R541" i="24"/>
  <c r="K541" i="24"/>
  <c r="D541" i="24"/>
  <c r="T541" i="24"/>
  <c r="M541" i="24"/>
  <c r="F541" i="24"/>
  <c r="O541" i="24"/>
  <c r="H541" i="24"/>
  <c r="X541" i="24"/>
  <c r="Q541" i="24"/>
  <c r="J541" i="24"/>
  <c r="U541" i="24"/>
  <c r="V541" i="24"/>
  <c r="W541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69" i="24"/>
  <c r="H469" i="24"/>
  <c r="V469" i="24"/>
  <c r="E469" i="24"/>
  <c r="G469" i="24"/>
  <c r="Y469" i="24"/>
  <c r="K469" i="24"/>
  <c r="B469" i="24"/>
  <c r="X469" i="24"/>
  <c r="C469" i="24"/>
  <c r="U469" i="24"/>
  <c r="W469" i="24"/>
  <c r="N469" i="24"/>
  <c r="D469" i="24"/>
  <c r="R469" i="24"/>
  <c r="Q469" i="24"/>
  <c r="S469" i="24"/>
  <c r="J469" i="24"/>
  <c r="P469" i="24"/>
  <c r="T469" i="24"/>
  <c r="O469" i="24"/>
  <c r="F469" i="24"/>
  <c r="L469" i="24"/>
  <c r="A470" i="24"/>
  <c r="I469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1" i="24"/>
  <c r="H721" i="24"/>
  <c r="O721" i="24"/>
  <c r="A722" i="24"/>
  <c r="J721" i="24"/>
  <c r="U721" i="24"/>
  <c r="E721" i="24"/>
  <c r="T721" i="24"/>
  <c r="D721" i="24"/>
  <c r="K721" i="24"/>
  <c r="V721" i="24"/>
  <c r="F721" i="24"/>
  <c r="Q721" i="24"/>
  <c r="P721" i="24"/>
  <c r="W721" i="24"/>
  <c r="G721" i="24"/>
  <c r="R721" i="24"/>
  <c r="B721" i="24"/>
  <c r="M721" i="24"/>
  <c r="L721" i="24"/>
  <c r="S721" i="24"/>
  <c r="C721" i="24"/>
  <c r="N721" i="24"/>
  <c r="Y721" i="24"/>
  <c r="I721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5" i="24"/>
  <c r="H685" i="24"/>
  <c r="O685" i="24"/>
  <c r="A686" i="24"/>
  <c r="J685" i="24"/>
  <c r="U685" i="24"/>
  <c r="E685" i="24"/>
  <c r="T685" i="24"/>
  <c r="D685" i="24"/>
  <c r="K685" i="24"/>
  <c r="V685" i="24"/>
  <c r="F685" i="24"/>
  <c r="Q685" i="24"/>
  <c r="P685" i="24"/>
  <c r="W685" i="24"/>
  <c r="G685" i="24"/>
  <c r="R685" i="24"/>
  <c r="B685" i="24"/>
  <c r="M685" i="24"/>
  <c r="L685" i="24"/>
  <c r="S685" i="24"/>
  <c r="C685" i="24"/>
  <c r="N685" i="24"/>
  <c r="Y685" i="24"/>
  <c r="I685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3" i="24"/>
  <c r="C793" i="24"/>
  <c r="N793" i="24"/>
  <c r="Y793" i="24"/>
  <c r="I793" i="24"/>
  <c r="P793" i="24"/>
  <c r="O793" i="24"/>
  <c r="A794" i="24"/>
  <c r="J793" i="24"/>
  <c r="U793" i="24"/>
  <c r="E793" i="24"/>
  <c r="L793" i="24"/>
  <c r="A830" i="24"/>
  <c r="K793" i="24"/>
  <c r="V793" i="24"/>
  <c r="F793" i="24"/>
  <c r="Q793" i="24"/>
  <c r="X793" i="24"/>
  <c r="H793" i="24"/>
  <c r="W793" i="24"/>
  <c r="G793" i="24"/>
  <c r="R793" i="24"/>
  <c r="B793" i="24"/>
  <c r="M793" i="24"/>
  <c r="T793" i="24"/>
  <c r="D793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2" i="24"/>
  <c r="J432" i="24"/>
  <c r="M432" i="24"/>
  <c r="H432" i="24"/>
  <c r="R432" i="24"/>
  <c r="E432" i="24"/>
  <c r="P432" i="24"/>
  <c r="K432" i="24"/>
  <c r="A433" i="24"/>
  <c r="X432" i="24"/>
  <c r="C432" i="24"/>
  <c r="U432" i="24"/>
  <c r="I432" i="24"/>
  <c r="D432" i="24"/>
  <c r="N432" i="24"/>
  <c r="Q432" i="24"/>
  <c r="S432" i="24"/>
  <c r="F432" i="24"/>
  <c r="G432" i="24"/>
  <c r="Y432" i="24"/>
  <c r="T432" i="24"/>
  <c r="O432" i="24"/>
  <c r="B432" i="24"/>
  <c r="L432" i="24"/>
  <c r="V432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49" i="24"/>
  <c r="T649" i="24"/>
  <c r="D649" i="24"/>
  <c r="K649" i="24"/>
  <c r="R649" i="24"/>
  <c r="B649" i="24"/>
  <c r="I649" i="24"/>
  <c r="P649" i="24"/>
  <c r="W649" i="24"/>
  <c r="G649" i="24"/>
  <c r="N649" i="24"/>
  <c r="Y649" i="24"/>
  <c r="E649" i="24"/>
  <c r="L649" i="24"/>
  <c r="S649" i="24"/>
  <c r="C649" i="24"/>
  <c r="J649" i="24"/>
  <c r="Q649" i="24"/>
  <c r="X649" i="24"/>
  <c r="H649" i="24"/>
  <c r="O649" i="24"/>
  <c r="A650" i="24"/>
  <c r="F649" i="24"/>
  <c r="V649" i="24"/>
  <c r="U649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7" i="24"/>
  <c r="X757" i="24"/>
  <c r="H757" i="24"/>
  <c r="O757" i="24"/>
  <c r="A758" i="24"/>
  <c r="J757" i="24"/>
  <c r="M757" i="24"/>
  <c r="T757" i="24"/>
  <c r="D757" i="24"/>
  <c r="K757" i="24"/>
  <c r="V757" i="24"/>
  <c r="F757" i="24"/>
  <c r="Y757" i="24"/>
  <c r="I757" i="24"/>
  <c r="P757" i="24"/>
  <c r="W757" i="24"/>
  <c r="G757" i="24"/>
  <c r="R757" i="24"/>
  <c r="B757" i="24"/>
  <c r="U757" i="24"/>
  <c r="E757" i="24"/>
  <c r="L757" i="24"/>
  <c r="S757" i="24"/>
  <c r="C757" i="24"/>
  <c r="N757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220" i="21" l="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Y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B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2" i="24"/>
  <c r="G722" i="24"/>
  <c r="R722" i="24"/>
  <c r="B722" i="24"/>
  <c r="M722" i="24"/>
  <c r="T722" i="24"/>
  <c r="D722" i="24"/>
  <c r="S722" i="24"/>
  <c r="C722" i="24"/>
  <c r="N722" i="24"/>
  <c r="Y722" i="24"/>
  <c r="I722" i="24"/>
  <c r="P722" i="24"/>
  <c r="O722" i="24"/>
  <c r="A723" i="24"/>
  <c r="J722" i="24"/>
  <c r="U722" i="24"/>
  <c r="E722" i="24"/>
  <c r="L722" i="24"/>
  <c r="K722" i="24"/>
  <c r="V722" i="24"/>
  <c r="F722" i="24"/>
  <c r="Q722" i="24"/>
  <c r="X722" i="24"/>
  <c r="H722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8" i="24"/>
  <c r="G758" i="24"/>
  <c r="R758" i="24"/>
  <c r="B758" i="24"/>
  <c r="M758" i="24"/>
  <c r="T758" i="24"/>
  <c r="D758" i="24"/>
  <c r="S758" i="24"/>
  <c r="C758" i="24"/>
  <c r="N758" i="24"/>
  <c r="Y758" i="24"/>
  <c r="I758" i="24"/>
  <c r="P758" i="24"/>
  <c r="O758" i="24"/>
  <c r="A759" i="24"/>
  <c r="J758" i="24"/>
  <c r="U758" i="24"/>
  <c r="E758" i="24"/>
  <c r="L758" i="24"/>
  <c r="K758" i="24"/>
  <c r="V758" i="24"/>
  <c r="F758" i="24"/>
  <c r="Q758" i="24"/>
  <c r="X758" i="24"/>
  <c r="H758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3" i="24"/>
  <c r="E433" i="24"/>
  <c r="O433" i="24"/>
  <c r="J433" i="24"/>
  <c r="T433" i="24"/>
  <c r="G433" i="24"/>
  <c r="H433" i="24"/>
  <c r="R433" i="24"/>
  <c r="U433" i="24"/>
  <c r="P433" i="24"/>
  <c r="C433" i="24"/>
  <c r="M433" i="24"/>
  <c r="W433" i="24"/>
  <c r="X433" i="24"/>
  <c r="K433" i="24"/>
  <c r="F433" i="24"/>
  <c r="I433" i="24"/>
  <c r="S433" i="24"/>
  <c r="A434" i="24"/>
  <c r="Q433" i="24"/>
  <c r="L433" i="24"/>
  <c r="V433" i="24"/>
  <c r="Y433" i="24"/>
  <c r="D433" i="24"/>
  <c r="N433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0" i="24"/>
  <c r="Y830" i="24"/>
  <c r="I830" i="24"/>
  <c r="P830" i="24"/>
  <c r="A867" i="24"/>
  <c r="K830" i="24"/>
  <c r="A831" i="24"/>
  <c r="J830" i="24"/>
  <c r="U830" i="24"/>
  <c r="E830" i="24"/>
  <c r="L830" i="24"/>
  <c r="W830" i="24"/>
  <c r="G830" i="24"/>
  <c r="V830" i="24"/>
  <c r="F830" i="24"/>
  <c r="Q830" i="24"/>
  <c r="X830" i="24"/>
  <c r="H830" i="24"/>
  <c r="S830" i="24"/>
  <c r="C830" i="24"/>
  <c r="R830" i="24"/>
  <c r="B830" i="24"/>
  <c r="M830" i="24"/>
  <c r="T830" i="24"/>
  <c r="D830" i="24"/>
  <c r="O830" i="24"/>
  <c r="X686" i="24"/>
  <c r="H686" i="24"/>
  <c r="O686" i="24"/>
  <c r="A687" i="24"/>
  <c r="F686" i="24"/>
  <c r="M686" i="24"/>
  <c r="P686" i="24"/>
  <c r="W686" i="24"/>
  <c r="G686" i="24"/>
  <c r="N686" i="24"/>
  <c r="Y686" i="24"/>
  <c r="E686" i="24"/>
  <c r="D686" i="24"/>
  <c r="R686" i="24"/>
  <c r="I686" i="24"/>
  <c r="S686" i="24"/>
  <c r="J686" i="24"/>
  <c r="T686" i="24"/>
  <c r="K686" i="24"/>
  <c r="B686" i="24"/>
  <c r="L686" i="24"/>
  <c r="C686" i="24"/>
  <c r="Q686" i="24"/>
  <c r="V686" i="24"/>
  <c r="U686" i="24"/>
  <c r="U470" i="24"/>
  <c r="P470" i="24"/>
  <c r="C470" i="24"/>
  <c r="M470" i="24"/>
  <c r="W470" i="24"/>
  <c r="B470" i="24"/>
  <c r="F470" i="24"/>
  <c r="I470" i="24"/>
  <c r="S470" i="24"/>
  <c r="A471" i="24"/>
  <c r="H470" i="24"/>
  <c r="R470" i="24"/>
  <c r="L470" i="24"/>
  <c r="V470" i="24"/>
  <c r="Y470" i="24"/>
  <c r="D470" i="24"/>
  <c r="N470" i="24"/>
  <c r="X470" i="24"/>
  <c r="K470" i="24"/>
  <c r="E470" i="24"/>
  <c r="O470" i="24"/>
  <c r="J470" i="24"/>
  <c r="T470" i="24"/>
  <c r="G470" i="24"/>
  <c r="Q470" i="24"/>
  <c r="P542" i="24"/>
  <c r="E542" i="24"/>
  <c r="Y542" i="24"/>
  <c r="N542" i="24"/>
  <c r="K542" i="24"/>
  <c r="D542" i="24"/>
  <c r="T542" i="24"/>
  <c r="I542" i="24"/>
  <c r="B542" i="24"/>
  <c r="R542" i="24"/>
  <c r="O542" i="24"/>
  <c r="H542" i="24"/>
  <c r="X542" i="24"/>
  <c r="M542" i="24"/>
  <c r="F542" i="24"/>
  <c r="C542" i="24"/>
  <c r="S542" i="24"/>
  <c r="L542" i="24"/>
  <c r="A543" i="24"/>
  <c r="Q542" i="24"/>
  <c r="J542" i="24"/>
  <c r="G542" i="24"/>
  <c r="W542" i="24"/>
  <c r="V542" i="24"/>
  <c r="U542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78" i="24"/>
  <c r="I578" i="24"/>
  <c r="B578" i="24"/>
  <c r="R578" i="24"/>
  <c r="O578" i="24"/>
  <c r="H578" i="24"/>
  <c r="X578" i="24"/>
  <c r="Q578" i="24"/>
  <c r="J578" i="24"/>
  <c r="G578" i="24"/>
  <c r="A579" i="24"/>
  <c r="T578" i="24"/>
  <c r="F578" i="24"/>
  <c r="S578" i="24"/>
  <c r="E578" i="24"/>
  <c r="N578" i="24"/>
  <c r="D578" i="24"/>
  <c r="M578" i="24"/>
  <c r="C578" i="24"/>
  <c r="L578" i="24"/>
  <c r="Y578" i="24"/>
  <c r="K578" i="24"/>
  <c r="W578" i="24"/>
  <c r="V578" i="24"/>
  <c r="U578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6" i="24"/>
  <c r="M506" i="24"/>
  <c r="J506" i="24"/>
  <c r="G506" i="24"/>
  <c r="P506" i="24"/>
  <c r="Q506" i="24"/>
  <c r="N506" i="24"/>
  <c r="K506" i="24"/>
  <c r="D506" i="24"/>
  <c r="E506" i="24"/>
  <c r="B506" i="24"/>
  <c r="A507" i="24"/>
  <c r="O506" i="24"/>
  <c r="H506" i="24"/>
  <c r="I506" i="24"/>
  <c r="F506" i="24"/>
  <c r="C506" i="24"/>
  <c r="R506" i="24"/>
  <c r="U506" i="24"/>
  <c r="W506" i="24"/>
  <c r="X506" i="24"/>
  <c r="Y506" i="24"/>
  <c r="V506" i="24"/>
  <c r="S506" i="24"/>
  <c r="T506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0" i="24"/>
  <c r="Y650" i="24"/>
  <c r="E650" i="24"/>
  <c r="H650" i="24"/>
  <c r="K650" i="24"/>
  <c r="A651" i="24"/>
  <c r="F650" i="24"/>
  <c r="M650" i="24"/>
  <c r="P650" i="24"/>
  <c r="S650" i="24"/>
  <c r="C650" i="24"/>
  <c r="Q650" i="24"/>
  <c r="D650" i="24"/>
  <c r="R650" i="24"/>
  <c r="I650" i="24"/>
  <c r="O650" i="24"/>
  <c r="J650" i="24"/>
  <c r="T650" i="24"/>
  <c r="G650" i="24"/>
  <c r="B650" i="24"/>
  <c r="L650" i="24"/>
  <c r="U650" i="24"/>
  <c r="V650" i="24"/>
  <c r="X650" i="24"/>
  <c r="W650" i="24"/>
  <c r="L794" i="24"/>
  <c r="S794" i="24"/>
  <c r="C794" i="24"/>
  <c r="N794" i="24"/>
  <c r="Y794" i="24"/>
  <c r="I794" i="24"/>
  <c r="X794" i="24"/>
  <c r="H794" i="24"/>
  <c r="O794" i="24"/>
  <c r="A795" i="24"/>
  <c r="J794" i="24"/>
  <c r="U794" i="24"/>
  <c r="E794" i="24"/>
  <c r="T794" i="24"/>
  <c r="D794" i="24"/>
  <c r="K794" i="24"/>
  <c r="V794" i="24"/>
  <c r="F794" i="24"/>
  <c r="Q794" i="24"/>
  <c r="P794" i="24"/>
  <c r="W794" i="24"/>
  <c r="G794" i="24"/>
  <c r="R794" i="24"/>
  <c r="B794" i="24"/>
  <c r="M794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4" i="24"/>
  <c r="E614" i="24"/>
  <c r="D614" i="24"/>
  <c r="G614" i="24"/>
  <c r="N614" i="24"/>
  <c r="Q614" i="24"/>
  <c r="P614" i="24"/>
  <c r="S614" i="24"/>
  <c r="C614" i="24"/>
  <c r="J614" i="24"/>
  <c r="M614" i="24"/>
  <c r="L614" i="24"/>
  <c r="O614" i="24"/>
  <c r="A615" i="24"/>
  <c r="F614" i="24"/>
  <c r="I614" i="24"/>
  <c r="H614" i="24"/>
  <c r="K614" i="24"/>
  <c r="R614" i="24"/>
  <c r="B614" i="24"/>
  <c r="U614" i="24"/>
  <c r="T614" i="24"/>
  <c r="W614" i="24"/>
  <c r="X614" i="24"/>
  <c r="V614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U37" i="19" l="1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B222" i="21"/>
  <c r="D222" i="21"/>
  <c r="G222" i="21"/>
  <c r="P222" i="21"/>
  <c r="L222" i="21"/>
  <c r="S222" i="21"/>
  <c r="C222" i="21"/>
  <c r="E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9" i="24"/>
  <c r="T579" i="24"/>
  <c r="I579" i="24"/>
  <c r="C579" i="24"/>
  <c r="S579" i="24"/>
  <c r="N579" i="24"/>
  <c r="H579" i="24"/>
  <c r="X579" i="24"/>
  <c r="M579" i="24"/>
  <c r="G579" i="24"/>
  <c r="W579" i="24"/>
  <c r="B579" i="24"/>
  <c r="L579" i="24"/>
  <c r="A580" i="24"/>
  <c r="Q579" i="24"/>
  <c r="K579" i="24"/>
  <c r="F579" i="24"/>
  <c r="R579" i="24"/>
  <c r="P579" i="24"/>
  <c r="E579" i="24"/>
  <c r="Y579" i="24"/>
  <c r="O579" i="24"/>
  <c r="J579" i="24"/>
  <c r="V579" i="24"/>
  <c r="U579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4" i="24"/>
  <c r="W434" i="24"/>
  <c r="U434" i="24"/>
  <c r="P434" i="24"/>
  <c r="V434" i="24"/>
  <c r="M434" i="24"/>
  <c r="R434" i="24"/>
  <c r="X434" i="24"/>
  <c r="N434" i="24"/>
  <c r="K434" i="24"/>
  <c r="I434" i="24"/>
  <c r="B434" i="24"/>
  <c r="C434" i="24"/>
  <c r="Q434" i="24"/>
  <c r="L434" i="24"/>
  <c r="F434" i="24"/>
  <c r="Y434" i="24"/>
  <c r="D434" i="24"/>
  <c r="S434" i="24"/>
  <c r="G434" i="24"/>
  <c r="E434" i="24"/>
  <c r="A435" i="24"/>
  <c r="O434" i="24"/>
  <c r="T434" i="24"/>
  <c r="J434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3" i="24"/>
  <c r="E543" i="24"/>
  <c r="C543" i="24"/>
  <c r="A544" i="24"/>
  <c r="J543" i="24"/>
  <c r="H543" i="24"/>
  <c r="I543" i="24"/>
  <c r="G543" i="24"/>
  <c r="N543" i="24"/>
  <c r="L543" i="24"/>
  <c r="M543" i="24"/>
  <c r="K543" i="24"/>
  <c r="B543" i="24"/>
  <c r="P543" i="24"/>
  <c r="Q543" i="24"/>
  <c r="O543" i="24"/>
  <c r="F543" i="24"/>
  <c r="Y543" i="24"/>
  <c r="S543" i="24"/>
  <c r="X543" i="24"/>
  <c r="V543" i="24"/>
  <c r="W543" i="24"/>
  <c r="U543" i="24"/>
  <c r="R543" i="24"/>
  <c r="T543" i="24"/>
  <c r="M831" i="24"/>
  <c r="T831" i="24"/>
  <c r="D831" i="24"/>
  <c r="N831" i="24"/>
  <c r="S831" i="24"/>
  <c r="W831" i="24"/>
  <c r="Y831" i="24"/>
  <c r="I831" i="24"/>
  <c r="P831" i="24"/>
  <c r="A832" i="24"/>
  <c r="J831" i="24"/>
  <c r="C831" i="24"/>
  <c r="G831" i="24"/>
  <c r="U831" i="24"/>
  <c r="E831" i="24"/>
  <c r="L831" i="24"/>
  <c r="V831" i="24"/>
  <c r="F831" i="24"/>
  <c r="O831" i="24"/>
  <c r="Q831" i="24"/>
  <c r="X831" i="24"/>
  <c r="H831" i="24"/>
  <c r="R831" i="24"/>
  <c r="B831" i="24"/>
  <c r="K831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5" i="24"/>
  <c r="V795" i="24"/>
  <c r="F795" i="24"/>
  <c r="P795" i="24"/>
  <c r="U795" i="24"/>
  <c r="Y795" i="24"/>
  <c r="W795" i="24"/>
  <c r="G795" i="24"/>
  <c r="R795" i="24"/>
  <c r="B795" i="24"/>
  <c r="L795" i="24"/>
  <c r="E795" i="24"/>
  <c r="I795" i="24"/>
  <c r="S795" i="24"/>
  <c r="C795" i="24"/>
  <c r="N795" i="24"/>
  <c r="X795" i="24"/>
  <c r="H795" i="24"/>
  <c r="Q795" i="24"/>
  <c r="O795" i="24"/>
  <c r="A796" i="24"/>
  <c r="J795" i="24"/>
  <c r="T795" i="24"/>
  <c r="D795" i="24"/>
  <c r="M795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7" i="24"/>
  <c r="R687" i="24"/>
  <c r="B687" i="24"/>
  <c r="H687" i="24"/>
  <c r="Y687" i="24"/>
  <c r="G687" i="24"/>
  <c r="N687" i="24"/>
  <c r="T687" i="24"/>
  <c r="D687" i="24"/>
  <c r="I687" i="24"/>
  <c r="S687" i="24"/>
  <c r="C687" i="24"/>
  <c r="J687" i="24"/>
  <c r="P687" i="24"/>
  <c r="Q687" i="24"/>
  <c r="E687" i="24"/>
  <c r="O687" i="24"/>
  <c r="A688" i="24"/>
  <c r="F687" i="24"/>
  <c r="L687" i="24"/>
  <c r="M687" i="24"/>
  <c r="V687" i="24"/>
  <c r="W687" i="24"/>
  <c r="X687" i="24"/>
  <c r="U687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9" i="24"/>
  <c r="W759" i="24"/>
  <c r="G759" i="24"/>
  <c r="Q759" i="24"/>
  <c r="A760" i="24"/>
  <c r="R759" i="24"/>
  <c r="L759" i="24"/>
  <c r="S759" i="24"/>
  <c r="C759" i="24"/>
  <c r="M759" i="24"/>
  <c r="J759" i="24"/>
  <c r="B759" i="24"/>
  <c r="X759" i="24"/>
  <c r="H759" i="24"/>
  <c r="O759" i="24"/>
  <c r="Y759" i="24"/>
  <c r="I759" i="24"/>
  <c r="V759" i="24"/>
  <c r="N759" i="24"/>
  <c r="T759" i="24"/>
  <c r="D759" i="24"/>
  <c r="K759" i="24"/>
  <c r="U759" i="24"/>
  <c r="E759" i="24"/>
  <c r="F759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5" i="24"/>
  <c r="B615" i="24"/>
  <c r="I615" i="24"/>
  <c r="K615" i="24"/>
  <c r="H615" i="24"/>
  <c r="L615" i="24"/>
  <c r="N615" i="24"/>
  <c r="Y615" i="24"/>
  <c r="E615" i="24"/>
  <c r="G615" i="24"/>
  <c r="T615" i="24"/>
  <c r="J615" i="24"/>
  <c r="Q615" i="24"/>
  <c r="S615" i="24"/>
  <c r="C615" i="24"/>
  <c r="D615" i="24"/>
  <c r="A616" i="24"/>
  <c r="F615" i="24"/>
  <c r="M615" i="24"/>
  <c r="O615" i="24"/>
  <c r="X615" i="24"/>
  <c r="P615" i="24"/>
  <c r="V615" i="24"/>
  <c r="W615" i="24"/>
  <c r="U615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1" i="24"/>
  <c r="L651" i="24"/>
  <c r="R651" i="24"/>
  <c r="B651" i="24"/>
  <c r="O651" i="24"/>
  <c r="I651" i="24"/>
  <c r="H651" i="24"/>
  <c r="N651" i="24"/>
  <c r="G651" i="24"/>
  <c r="K651" i="24"/>
  <c r="Y651" i="24"/>
  <c r="E651" i="24"/>
  <c r="D651" i="24"/>
  <c r="J651" i="24"/>
  <c r="S651" i="24"/>
  <c r="Q651" i="24"/>
  <c r="P651" i="24"/>
  <c r="A652" i="24"/>
  <c r="F651" i="24"/>
  <c r="C651" i="24"/>
  <c r="V651" i="24"/>
  <c r="W651" i="24"/>
  <c r="X651" i="24"/>
  <c r="U651" i="24"/>
  <c r="T651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7" i="24"/>
  <c r="A508" i="24"/>
  <c r="D507" i="24"/>
  <c r="O507" i="24"/>
  <c r="H507" i="24"/>
  <c r="J507" i="24"/>
  <c r="M507" i="24"/>
  <c r="N507" i="24"/>
  <c r="K507" i="24"/>
  <c r="F507" i="24"/>
  <c r="I507" i="24"/>
  <c r="G507" i="24"/>
  <c r="P507" i="24"/>
  <c r="E507" i="24"/>
  <c r="B507" i="24"/>
  <c r="C507" i="24"/>
  <c r="S507" i="24"/>
  <c r="T507" i="24"/>
  <c r="Y507" i="24"/>
  <c r="X507" i="24"/>
  <c r="R507" i="24"/>
  <c r="W507" i="24"/>
  <c r="V507" i="24"/>
  <c r="Q507" i="24"/>
  <c r="U507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1" i="24"/>
  <c r="N471" i="24"/>
  <c r="K471" i="24"/>
  <c r="I471" i="24"/>
  <c r="R471" i="24"/>
  <c r="C471" i="24"/>
  <c r="Q471" i="24"/>
  <c r="L471" i="24"/>
  <c r="F471" i="24"/>
  <c r="Y471" i="24"/>
  <c r="D471" i="24"/>
  <c r="S471" i="24"/>
  <c r="G471" i="24"/>
  <c r="E471" i="24"/>
  <c r="B471" i="24"/>
  <c r="O471" i="24"/>
  <c r="T471" i="24"/>
  <c r="J471" i="24"/>
  <c r="H471" i="24"/>
  <c r="W471" i="24"/>
  <c r="U471" i="24"/>
  <c r="P471" i="24"/>
  <c r="V471" i="24"/>
  <c r="M471" i="24"/>
  <c r="A472" i="24"/>
  <c r="V867" i="24"/>
  <c r="F867" i="24"/>
  <c r="Q867" i="24"/>
  <c r="W867" i="24"/>
  <c r="G867" i="24"/>
  <c r="H867" i="24"/>
  <c r="R867" i="24"/>
  <c r="B867" i="24"/>
  <c r="M867" i="24"/>
  <c r="S867" i="24"/>
  <c r="C867" i="24"/>
  <c r="T867" i="24"/>
  <c r="N867" i="24"/>
  <c r="Y867" i="24"/>
  <c r="I867" i="24"/>
  <c r="O867" i="24"/>
  <c r="L867" i="24"/>
  <c r="D867" i="24"/>
  <c r="A868" i="24"/>
  <c r="J867" i="24"/>
  <c r="U867" i="24"/>
  <c r="E867" i="24"/>
  <c r="K867" i="24"/>
  <c r="X867" i="24"/>
  <c r="P867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3" i="24"/>
  <c r="W723" i="24"/>
  <c r="G723" i="24"/>
  <c r="M723" i="24"/>
  <c r="A724" i="24"/>
  <c r="B723" i="24"/>
  <c r="L723" i="24"/>
  <c r="S723" i="24"/>
  <c r="C723" i="24"/>
  <c r="I723" i="24"/>
  <c r="J723" i="24"/>
  <c r="X723" i="24"/>
  <c r="H723" i="24"/>
  <c r="O723" i="24"/>
  <c r="Y723" i="24"/>
  <c r="E723" i="24"/>
  <c r="F723" i="24"/>
  <c r="T723" i="24"/>
  <c r="D723" i="24"/>
  <c r="K723" i="24"/>
  <c r="Q723" i="24"/>
  <c r="N723" i="24"/>
  <c r="R723" i="24"/>
  <c r="U723" i="24"/>
  <c r="V723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75" i="19" l="1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68" i="24"/>
  <c r="X868" i="24"/>
  <c r="H868" i="24"/>
  <c r="O868" i="24"/>
  <c r="A869" i="24"/>
  <c r="J868" i="24"/>
  <c r="M868" i="24"/>
  <c r="T868" i="24"/>
  <c r="D868" i="24"/>
  <c r="K868" i="24"/>
  <c r="V868" i="24"/>
  <c r="F868" i="24"/>
  <c r="Y868" i="24"/>
  <c r="I868" i="24"/>
  <c r="P868" i="24"/>
  <c r="W868" i="24"/>
  <c r="G868" i="24"/>
  <c r="R868" i="24"/>
  <c r="B868" i="24"/>
  <c r="U868" i="24"/>
  <c r="E868" i="24"/>
  <c r="L868" i="24"/>
  <c r="S868" i="24"/>
  <c r="C868" i="24"/>
  <c r="N868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8" i="24"/>
  <c r="O688" i="24"/>
  <c r="A689" i="24"/>
  <c r="F688" i="24"/>
  <c r="M688" i="24"/>
  <c r="H688" i="24"/>
  <c r="K688" i="24"/>
  <c r="R688" i="24"/>
  <c r="B688" i="24"/>
  <c r="I688" i="24"/>
  <c r="D688" i="24"/>
  <c r="G688" i="24"/>
  <c r="N688" i="24"/>
  <c r="Y688" i="24"/>
  <c r="E688" i="24"/>
  <c r="P688" i="24"/>
  <c r="S688" i="24"/>
  <c r="C688" i="24"/>
  <c r="J688" i="24"/>
  <c r="Q688" i="24"/>
  <c r="T688" i="24"/>
  <c r="V688" i="24"/>
  <c r="X688" i="24"/>
  <c r="W688" i="24"/>
  <c r="U688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4" i="24"/>
  <c r="A545" i="24"/>
  <c r="F544" i="24"/>
  <c r="K544" i="24"/>
  <c r="H544" i="24"/>
  <c r="E544" i="24"/>
  <c r="J544" i="24"/>
  <c r="O544" i="24"/>
  <c r="L544" i="24"/>
  <c r="I544" i="24"/>
  <c r="N544" i="24"/>
  <c r="P544" i="24"/>
  <c r="M544" i="24"/>
  <c r="G544" i="24"/>
  <c r="C544" i="24"/>
  <c r="B544" i="24"/>
  <c r="S544" i="24"/>
  <c r="Y544" i="24"/>
  <c r="W544" i="24"/>
  <c r="Q544" i="24"/>
  <c r="X544" i="24"/>
  <c r="V544" i="24"/>
  <c r="U544" i="24"/>
  <c r="T544" i="24"/>
  <c r="R544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4" i="24"/>
  <c r="N724" i="24"/>
  <c r="Y724" i="24"/>
  <c r="E724" i="24"/>
  <c r="H724" i="24"/>
  <c r="S724" i="24"/>
  <c r="C724" i="24"/>
  <c r="J724" i="24"/>
  <c r="Q724" i="24"/>
  <c r="T724" i="24"/>
  <c r="D724" i="24"/>
  <c r="O724" i="24"/>
  <c r="A725" i="24"/>
  <c r="F724" i="24"/>
  <c r="M724" i="24"/>
  <c r="P724" i="24"/>
  <c r="K724" i="24"/>
  <c r="R724" i="24"/>
  <c r="B724" i="24"/>
  <c r="I724" i="24"/>
  <c r="L724" i="24"/>
  <c r="U724" i="24"/>
  <c r="V724" i="24"/>
  <c r="X724" i="24"/>
  <c r="W724" i="24"/>
  <c r="H508" i="24"/>
  <c r="X508" i="24"/>
  <c r="Q508" i="24"/>
  <c r="N508" i="24"/>
  <c r="K508" i="24"/>
  <c r="L508" i="24"/>
  <c r="E508" i="24"/>
  <c r="Y508" i="24"/>
  <c r="R508" i="24"/>
  <c r="O508" i="24"/>
  <c r="P508" i="24"/>
  <c r="I508" i="24"/>
  <c r="F508" i="24"/>
  <c r="A509" i="24"/>
  <c r="S508" i="24"/>
  <c r="D508" i="24"/>
  <c r="T508" i="24"/>
  <c r="M508" i="24"/>
  <c r="J508" i="24"/>
  <c r="G508" i="24"/>
  <c r="C508" i="24"/>
  <c r="B508" i="24"/>
  <c r="W508" i="24"/>
  <c r="V508" i="24"/>
  <c r="U508" i="24"/>
  <c r="R652" i="24"/>
  <c r="B652" i="24"/>
  <c r="I652" i="24"/>
  <c r="P652" i="24"/>
  <c r="S652" i="24"/>
  <c r="C652" i="24"/>
  <c r="J652" i="24"/>
  <c r="Q652" i="24"/>
  <c r="X652" i="24"/>
  <c r="H652" i="24"/>
  <c r="K652" i="24"/>
  <c r="Y652" i="24"/>
  <c r="L652" i="24"/>
  <c r="A653" i="24"/>
  <c r="M652" i="24"/>
  <c r="D652" i="24"/>
  <c r="N652" i="24"/>
  <c r="E652" i="24"/>
  <c r="O652" i="24"/>
  <c r="F652" i="24"/>
  <c r="T652" i="24"/>
  <c r="G652" i="24"/>
  <c r="W652" i="24"/>
  <c r="U652" i="24"/>
  <c r="V652" i="24"/>
  <c r="Y616" i="24"/>
  <c r="E616" i="24"/>
  <c r="L616" i="24"/>
  <c r="S616" i="24"/>
  <c r="C616" i="24"/>
  <c r="J616" i="24"/>
  <c r="Q616" i="24"/>
  <c r="X616" i="24"/>
  <c r="H616" i="24"/>
  <c r="O616" i="24"/>
  <c r="A617" i="24"/>
  <c r="F616" i="24"/>
  <c r="M616" i="24"/>
  <c r="T616" i="24"/>
  <c r="D616" i="24"/>
  <c r="K616" i="24"/>
  <c r="R616" i="24"/>
  <c r="B616" i="24"/>
  <c r="I616" i="24"/>
  <c r="P616" i="24"/>
  <c r="W616" i="24"/>
  <c r="G616" i="24"/>
  <c r="N616" i="24"/>
  <c r="V616" i="24"/>
  <c r="U616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3" i="24"/>
  <c r="J832" i="24"/>
  <c r="U832" i="24"/>
  <c r="E832" i="24"/>
  <c r="L832" i="24"/>
  <c r="S832" i="24"/>
  <c r="C832" i="24"/>
  <c r="V832" i="24"/>
  <c r="F832" i="24"/>
  <c r="Q832" i="24"/>
  <c r="X832" i="24"/>
  <c r="H832" i="24"/>
  <c r="O832" i="24"/>
  <c r="R832" i="24"/>
  <c r="B832" i="24"/>
  <c r="M832" i="24"/>
  <c r="T832" i="24"/>
  <c r="D832" i="24"/>
  <c r="K832" i="24"/>
  <c r="N832" i="24"/>
  <c r="Y832" i="24"/>
  <c r="I832" i="24"/>
  <c r="P832" i="24"/>
  <c r="W832" i="24"/>
  <c r="G832" i="24"/>
  <c r="P580" i="24"/>
  <c r="Q580" i="24"/>
  <c r="N580" i="24"/>
  <c r="O580" i="24"/>
  <c r="D580" i="24"/>
  <c r="E580" i="24"/>
  <c r="B580" i="24"/>
  <c r="C580" i="24"/>
  <c r="A581" i="24"/>
  <c r="H580" i="24"/>
  <c r="I580" i="24"/>
  <c r="F580" i="24"/>
  <c r="G580" i="24"/>
  <c r="L580" i="24"/>
  <c r="M580" i="24"/>
  <c r="J580" i="24"/>
  <c r="K580" i="24"/>
  <c r="S580" i="24"/>
  <c r="T580" i="24"/>
  <c r="R580" i="24"/>
  <c r="X580" i="24"/>
  <c r="Y580" i="24"/>
  <c r="V580" i="24"/>
  <c r="U580" i="24"/>
  <c r="W580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2" i="24"/>
  <c r="G472" i="24"/>
  <c r="Q472" i="24"/>
  <c r="L472" i="24"/>
  <c r="V472" i="24"/>
  <c r="Y472" i="24"/>
  <c r="M472" i="24"/>
  <c r="W472" i="24"/>
  <c r="B472" i="24"/>
  <c r="E472" i="24"/>
  <c r="O472" i="24"/>
  <c r="J472" i="24"/>
  <c r="A473" i="24"/>
  <c r="H472" i="24"/>
  <c r="R472" i="24"/>
  <c r="U472" i="24"/>
  <c r="P472" i="24"/>
  <c r="C472" i="24"/>
  <c r="D472" i="24"/>
  <c r="N472" i="24"/>
  <c r="X472" i="24"/>
  <c r="K472" i="24"/>
  <c r="F472" i="24"/>
  <c r="I472" i="24"/>
  <c r="S472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0" i="24"/>
  <c r="C760" i="24"/>
  <c r="J760" i="24"/>
  <c r="Q760" i="24"/>
  <c r="X760" i="24"/>
  <c r="H760" i="24"/>
  <c r="O760" i="24"/>
  <c r="A761" i="24"/>
  <c r="F760" i="24"/>
  <c r="M760" i="24"/>
  <c r="T760" i="24"/>
  <c r="D760" i="24"/>
  <c r="K760" i="24"/>
  <c r="R760" i="24"/>
  <c r="B760" i="24"/>
  <c r="I760" i="24"/>
  <c r="P760" i="24"/>
  <c r="W760" i="24"/>
  <c r="G760" i="24"/>
  <c r="N760" i="24"/>
  <c r="Y760" i="24"/>
  <c r="E760" i="24"/>
  <c r="L760" i="24"/>
  <c r="V760" i="24"/>
  <c r="U760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6" i="24"/>
  <c r="W796" i="24"/>
  <c r="G796" i="24"/>
  <c r="R796" i="24"/>
  <c r="B796" i="24"/>
  <c r="M796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5" i="24"/>
  <c r="W435" i="24"/>
  <c r="B435" i="24"/>
  <c r="E435" i="24"/>
  <c r="O435" i="24"/>
  <c r="J435" i="24"/>
  <c r="A436" i="24"/>
  <c r="H435" i="24"/>
  <c r="R435" i="24"/>
  <c r="U435" i="24"/>
  <c r="P435" i="24"/>
  <c r="C435" i="24"/>
  <c r="D435" i="24"/>
  <c r="N435" i="24"/>
  <c r="X435" i="24"/>
  <c r="K435" i="24"/>
  <c r="F435" i="24"/>
  <c r="I435" i="24"/>
  <c r="S435" i="24"/>
  <c r="T435" i="24"/>
  <c r="G435" i="24"/>
  <c r="Q435" i="24"/>
  <c r="L435" i="24"/>
  <c r="V435" i="24"/>
  <c r="Y435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Y147" i="19" l="1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6" i="24"/>
  <c r="O436" i="24"/>
  <c r="N436" i="24"/>
  <c r="T436" i="24"/>
  <c r="G436" i="24"/>
  <c r="Q436" i="24"/>
  <c r="U436" i="24"/>
  <c r="P436" i="24"/>
  <c r="C436" i="24"/>
  <c r="M436" i="24"/>
  <c r="W436" i="24"/>
  <c r="F436" i="24"/>
  <c r="J436" i="24"/>
  <c r="I436" i="24"/>
  <c r="S436" i="24"/>
  <c r="B436" i="24"/>
  <c r="H436" i="24"/>
  <c r="V436" i="24"/>
  <c r="L436" i="24"/>
  <c r="A437" i="24"/>
  <c r="Y436" i="24"/>
  <c r="D436" i="24"/>
  <c r="R436" i="24"/>
  <c r="X436" i="24"/>
  <c r="K436" i="24"/>
  <c r="W797" i="24"/>
  <c r="G797" i="24"/>
  <c r="N797" i="24"/>
  <c r="Y797" i="24"/>
  <c r="E797" i="24"/>
  <c r="L797" i="24"/>
  <c r="S797" i="24"/>
  <c r="C797" i="24"/>
  <c r="J797" i="24"/>
  <c r="Q797" i="24"/>
  <c r="X797" i="24"/>
  <c r="H797" i="24"/>
  <c r="O797" i="24"/>
  <c r="A798" i="24"/>
  <c r="F797" i="24"/>
  <c r="M797" i="24"/>
  <c r="T797" i="24"/>
  <c r="D797" i="24"/>
  <c r="K797" i="24"/>
  <c r="R797" i="24"/>
  <c r="B797" i="24"/>
  <c r="I797" i="24"/>
  <c r="P797" i="24"/>
  <c r="V797" i="24"/>
  <c r="U797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1" i="24"/>
  <c r="S761" i="24"/>
  <c r="C761" i="24"/>
  <c r="J761" i="24"/>
  <c r="Q761" i="24"/>
  <c r="L761" i="24"/>
  <c r="O761" i="24"/>
  <c r="A762" i="24"/>
  <c r="F761" i="24"/>
  <c r="M761" i="24"/>
  <c r="H761" i="24"/>
  <c r="K761" i="24"/>
  <c r="R761" i="24"/>
  <c r="B761" i="24"/>
  <c r="I761" i="24"/>
  <c r="T761" i="24"/>
  <c r="D761" i="24"/>
  <c r="G761" i="24"/>
  <c r="N761" i="24"/>
  <c r="Y761" i="24"/>
  <c r="E761" i="24"/>
  <c r="U761" i="24"/>
  <c r="V761" i="24"/>
  <c r="W761" i="24"/>
  <c r="X761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3" i="24"/>
  <c r="O473" i="24"/>
  <c r="N473" i="24"/>
  <c r="T473" i="24"/>
  <c r="G473" i="24"/>
  <c r="Q473" i="24"/>
  <c r="U473" i="24"/>
  <c r="P473" i="24"/>
  <c r="C473" i="24"/>
  <c r="M473" i="24"/>
  <c r="W473" i="24"/>
  <c r="F473" i="24"/>
  <c r="J473" i="24"/>
  <c r="I473" i="24"/>
  <c r="S473" i="24"/>
  <c r="B473" i="24"/>
  <c r="H473" i="24"/>
  <c r="V473" i="24"/>
  <c r="L473" i="24"/>
  <c r="A474" i="24"/>
  <c r="Y473" i="24"/>
  <c r="D473" i="24"/>
  <c r="R473" i="24"/>
  <c r="X473" i="24"/>
  <c r="K473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1" i="24"/>
  <c r="E581" i="24"/>
  <c r="J581" i="24"/>
  <c r="O581" i="24"/>
  <c r="L581" i="24"/>
  <c r="I581" i="24"/>
  <c r="N581" i="24"/>
  <c r="P581" i="24"/>
  <c r="M581" i="24"/>
  <c r="G581" i="24"/>
  <c r="D581" i="24"/>
  <c r="A582" i="24"/>
  <c r="F581" i="24"/>
  <c r="K581" i="24"/>
  <c r="C581" i="24"/>
  <c r="B581" i="24"/>
  <c r="V581" i="24"/>
  <c r="S581" i="24"/>
  <c r="X581" i="24"/>
  <c r="T581" i="24"/>
  <c r="R581" i="24"/>
  <c r="Y581" i="24"/>
  <c r="Q581" i="24"/>
  <c r="U581" i="24"/>
  <c r="W581" i="24"/>
  <c r="M653" i="24"/>
  <c r="T653" i="24"/>
  <c r="D653" i="24"/>
  <c r="K653" i="24"/>
  <c r="R653" i="24"/>
  <c r="B653" i="24"/>
  <c r="I653" i="24"/>
  <c r="P653" i="24"/>
  <c r="W653" i="24"/>
  <c r="G653" i="24"/>
  <c r="N653" i="24"/>
  <c r="Y653" i="24"/>
  <c r="E653" i="24"/>
  <c r="L653" i="24"/>
  <c r="S653" i="24"/>
  <c r="C653" i="24"/>
  <c r="J653" i="24"/>
  <c r="Q653" i="24"/>
  <c r="X653" i="24"/>
  <c r="H653" i="24"/>
  <c r="O653" i="24"/>
  <c r="A654" i="24"/>
  <c r="F653" i="24"/>
  <c r="V653" i="24"/>
  <c r="U653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3" i="24"/>
  <c r="X833" i="24"/>
  <c r="H833" i="24"/>
  <c r="O833" i="24"/>
  <c r="A834" i="24"/>
  <c r="J833" i="24"/>
  <c r="M833" i="24"/>
  <c r="T833" i="24"/>
  <c r="D833" i="24"/>
  <c r="K833" i="24"/>
  <c r="V833" i="24"/>
  <c r="F833" i="24"/>
  <c r="Y833" i="24"/>
  <c r="I833" i="24"/>
  <c r="P833" i="24"/>
  <c r="W833" i="24"/>
  <c r="G833" i="24"/>
  <c r="R833" i="24"/>
  <c r="B833" i="24"/>
  <c r="U833" i="24"/>
  <c r="E833" i="24"/>
  <c r="L833" i="24"/>
  <c r="S833" i="24"/>
  <c r="C833" i="24"/>
  <c r="N833" i="24"/>
  <c r="P509" i="24"/>
  <c r="I509" i="24"/>
  <c r="A510" i="24"/>
  <c r="N509" i="24"/>
  <c r="K509" i="24"/>
  <c r="D509" i="24"/>
  <c r="T509" i="24"/>
  <c r="M509" i="24"/>
  <c r="B509" i="24"/>
  <c r="R509" i="24"/>
  <c r="O509" i="24"/>
  <c r="H509" i="24"/>
  <c r="X509" i="24"/>
  <c r="Q509" i="24"/>
  <c r="F509" i="24"/>
  <c r="C509" i="24"/>
  <c r="S509" i="24"/>
  <c r="L509" i="24"/>
  <c r="E509" i="24"/>
  <c r="Y509" i="24"/>
  <c r="J509" i="24"/>
  <c r="G509" i="24"/>
  <c r="W509" i="24"/>
  <c r="U509" i="24"/>
  <c r="V509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9" i="24"/>
  <c r="R689" i="24"/>
  <c r="B689" i="24"/>
  <c r="I689" i="24"/>
  <c r="P689" i="24"/>
  <c r="G689" i="24"/>
  <c r="N689" i="24"/>
  <c r="Y689" i="24"/>
  <c r="E689" i="24"/>
  <c r="L689" i="24"/>
  <c r="S689" i="24"/>
  <c r="C689" i="24"/>
  <c r="J689" i="24"/>
  <c r="Q689" i="24"/>
  <c r="X689" i="24"/>
  <c r="H689" i="24"/>
  <c r="O689" i="24"/>
  <c r="A690" i="24"/>
  <c r="F689" i="24"/>
  <c r="M689" i="24"/>
  <c r="T689" i="24"/>
  <c r="D689" i="24"/>
  <c r="U689" i="24"/>
  <c r="V689" i="24"/>
  <c r="W689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7" i="24"/>
  <c r="Q617" i="24"/>
  <c r="P617" i="24"/>
  <c r="O617" i="24"/>
  <c r="J617" i="24"/>
  <c r="M617" i="24"/>
  <c r="L617" i="24"/>
  <c r="K617" i="24"/>
  <c r="F617" i="24"/>
  <c r="I617" i="24"/>
  <c r="H617" i="24"/>
  <c r="G617" i="24"/>
  <c r="A618" i="24"/>
  <c r="B617" i="24"/>
  <c r="E617" i="24"/>
  <c r="D617" i="24"/>
  <c r="C617" i="24"/>
  <c r="V617" i="24"/>
  <c r="X617" i="24"/>
  <c r="R617" i="24"/>
  <c r="T617" i="24"/>
  <c r="Y617" i="24"/>
  <c r="U617" i="24"/>
  <c r="W617" i="24"/>
  <c r="S617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V725" i="24"/>
  <c r="W725" i="24"/>
  <c r="X725" i="24"/>
  <c r="U725" i="24"/>
  <c r="T725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5" i="24"/>
  <c r="I545" i="24"/>
  <c r="F545" i="24"/>
  <c r="G545" i="24"/>
  <c r="A546" i="24"/>
  <c r="D545" i="24"/>
  <c r="T545" i="24"/>
  <c r="M545" i="24"/>
  <c r="J545" i="24"/>
  <c r="K545" i="24"/>
  <c r="H545" i="24"/>
  <c r="X545" i="24"/>
  <c r="Q545" i="24"/>
  <c r="N545" i="24"/>
  <c r="O545" i="24"/>
  <c r="L545" i="24"/>
  <c r="E545" i="24"/>
  <c r="Y545" i="24"/>
  <c r="R545" i="24"/>
  <c r="S545" i="24"/>
  <c r="C545" i="24"/>
  <c r="B545" i="24"/>
  <c r="U545" i="24"/>
  <c r="W545" i="24"/>
  <c r="V545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9" i="24"/>
  <c r="F869" i="24"/>
  <c r="Q869" i="24"/>
  <c r="X869" i="24"/>
  <c r="H869" i="24"/>
  <c r="O869" i="24"/>
  <c r="R869" i="24"/>
  <c r="B869" i="24"/>
  <c r="M869" i="24"/>
  <c r="T869" i="24"/>
  <c r="D869" i="24"/>
  <c r="K869" i="24"/>
  <c r="N869" i="24"/>
  <c r="Y869" i="24"/>
  <c r="I869" i="24"/>
  <c r="P869" i="24"/>
  <c r="W869" i="24"/>
  <c r="G869" i="24"/>
  <c r="A870" i="24"/>
  <c r="J869" i="24"/>
  <c r="U869" i="24"/>
  <c r="E869" i="24"/>
  <c r="L869" i="24"/>
  <c r="S869" i="24"/>
  <c r="C869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6" i="24"/>
  <c r="Y726" i="24"/>
  <c r="E726" i="24"/>
  <c r="L726" i="24"/>
  <c r="O726" i="24"/>
  <c r="J726" i="24"/>
  <c r="Q726" i="24"/>
  <c r="X726" i="24"/>
  <c r="H726" i="24"/>
  <c r="K726" i="24"/>
  <c r="A727" i="24"/>
  <c r="F726" i="24"/>
  <c r="M726" i="24"/>
  <c r="T726" i="24"/>
  <c r="D726" i="24"/>
  <c r="G726" i="24"/>
  <c r="R726" i="24"/>
  <c r="B726" i="24"/>
  <c r="I726" i="24"/>
  <c r="P726" i="24"/>
  <c r="S726" i="24"/>
  <c r="C726" i="24"/>
  <c r="U726" i="24"/>
  <c r="V726" i="24"/>
  <c r="W726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18" i="24"/>
  <c r="G618" i="24"/>
  <c r="F618" i="24"/>
  <c r="D618" i="24"/>
  <c r="A619" i="24"/>
  <c r="M618" i="24"/>
  <c r="P618" i="24"/>
  <c r="O618" i="24"/>
  <c r="N618" i="24"/>
  <c r="I618" i="24"/>
  <c r="L618" i="24"/>
  <c r="K618" i="24"/>
  <c r="J618" i="24"/>
  <c r="E618" i="24"/>
  <c r="C618" i="24"/>
  <c r="B618" i="24"/>
  <c r="X618" i="24"/>
  <c r="Q618" i="24"/>
  <c r="S618" i="24"/>
  <c r="U618" i="24"/>
  <c r="W618" i="24"/>
  <c r="Y618" i="24"/>
  <c r="T618" i="24"/>
  <c r="R618" i="24"/>
  <c r="V618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0" i="24"/>
  <c r="M510" i="24"/>
  <c r="B510" i="24"/>
  <c r="R510" i="24"/>
  <c r="O510" i="24"/>
  <c r="P510" i="24"/>
  <c r="Q510" i="24"/>
  <c r="F510" i="24"/>
  <c r="C510" i="24"/>
  <c r="S510" i="24"/>
  <c r="D510" i="24"/>
  <c r="E510" i="24"/>
  <c r="Y510" i="24"/>
  <c r="J510" i="24"/>
  <c r="G510" i="24"/>
  <c r="H510" i="24"/>
  <c r="I510" i="24"/>
  <c r="A511" i="24"/>
  <c r="N510" i="24"/>
  <c r="K510" i="24"/>
  <c r="V510" i="24"/>
  <c r="W510" i="24"/>
  <c r="X510" i="24"/>
  <c r="U510" i="24"/>
  <c r="T510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7" i="24"/>
  <c r="T437" i="24"/>
  <c r="G437" i="24"/>
  <c r="M437" i="24"/>
  <c r="L437" i="24"/>
  <c r="V437" i="24"/>
  <c r="P437" i="24"/>
  <c r="C437" i="24"/>
  <c r="I437" i="24"/>
  <c r="W437" i="24"/>
  <c r="B437" i="24"/>
  <c r="A438" i="24"/>
  <c r="O437" i="24"/>
  <c r="E437" i="24"/>
  <c r="S437" i="24"/>
  <c r="Y437" i="24"/>
  <c r="H437" i="24"/>
  <c r="R437" i="24"/>
  <c r="Q437" i="24"/>
  <c r="U437" i="24"/>
  <c r="D437" i="24"/>
  <c r="N437" i="24"/>
  <c r="X437" i="24"/>
  <c r="K437" i="24"/>
  <c r="F437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4" i="24"/>
  <c r="V474" i="24"/>
  <c r="U474" i="24"/>
  <c r="D474" i="24"/>
  <c r="N474" i="24"/>
  <c r="X474" i="24"/>
  <c r="K474" i="24"/>
  <c r="A475" i="24"/>
  <c r="O474" i="24"/>
  <c r="J474" i="24"/>
  <c r="T474" i="24"/>
  <c r="G474" i="24"/>
  <c r="M474" i="24"/>
  <c r="Q474" i="24"/>
  <c r="P474" i="24"/>
  <c r="C474" i="24"/>
  <c r="I474" i="24"/>
  <c r="W474" i="24"/>
  <c r="B474" i="24"/>
  <c r="F474" i="24"/>
  <c r="E474" i="24"/>
  <c r="S474" i="24"/>
  <c r="Y474" i="24"/>
  <c r="H474" i="24"/>
  <c r="R474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2" i="24"/>
  <c r="Q762" i="24"/>
  <c r="P762" i="24"/>
  <c r="S762" i="24"/>
  <c r="C762" i="24"/>
  <c r="A763" i="24"/>
  <c r="F762" i="24"/>
  <c r="M762" i="24"/>
  <c r="L762" i="24"/>
  <c r="O762" i="24"/>
  <c r="R762" i="24"/>
  <c r="B762" i="24"/>
  <c r="I762" i="24"/>
  <c r="H762" i="24"/>
  <c r="K762" i="24"/>
  <c r="N762" i="24"/>
  <c r="Y762" i="24"/>
  <c r="E762" i="24"/>
  <c r="D762" i="24"/>
  <c r="G762" i="24"/>
  <c r="W762" i="24"/>
  <c r="U762" i="24"/>
  <c r="V762" i="24"/>
  <c r="X762" i="24"/>
  <c r="T762" i="24"/>
  <c r="S798" i="24"/>
  <c r="C798" i="24"/>
  <c r="J798" i="24"/>
  <c r="Q798" i="24"/>
  <c r="T798" i="24"/>
  <c r="D798" i="24"/>
  <c r="O798" i="24"/>
  <c r="A799" i="24"/>
  <c r="F798" i="24"/>
  <c r="M798" i="24"/>
  <c r="P798" i="24"/>
  <c r="K798" i="24"/>
  <c r="R798" i="24"/>
  <c r="B798" i="24"/>
  <c r="I798" i="24"/>
  <c r="L798" i="24"/>
  <c r="G798" i="24"/>
  <c r="N798" i="24"/>
  <c r="Y798" i="24"/>
  <c r="E798" i="24"/>
  <c r="H798" i="24"/>
  <c r="V798" i="24"/>
  <c r="X798" i="24"/>
  <c r="W798" i="24"/>
  <c r="U798" i="24"/>
  <c r="L870" i="24"/>
  <c r="S870" i="24"/>
  <c r="C870" i="24"/>
  <c r="N870" i="24"/>
  <c r="Y870" i="24"/>
  <c r="I870" i="24"/>
  <c r="X870" i="24"/>
  <c r="H870" i="24"/>
  <c r="O870" i="24"/>
  <c r="A871" i="24"/>
  <c r="J870" i="24"/>
  <c r="U870" i="24"/>
  <c r="E870" i="24"/>
  <c r="T870" i="24"/>
  <c r="D870" i="24"/>
  <c r="K870" i="24"/>
  <c r="V870" i="24"/>
  <c r="F870" i="24"/>
  <c r="Q870" i="24"/>
  <c r="P870" i="24"/>
  <c r="W870" i="24"/>
  <c r="G870" i="24"/>
  <c r="R870" i="24"/>
  <c r="B870" i="24"/>
  <c r="M870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0" i="24"/>
  <c r="G690" i="24"/>
  <c r="N690" i="24"/>
  <c r="Y690" i="24"/>
  <c r="E690" i="24"/>
  <c r="L690" i="24"/>
  <c r="S690" i="24"/>
  <c r="C690" i="24"/>
  <c r="J690" i="24"/>
  <c r="Q690" i="24"/>
  <c r="X690" i="24"/>
  <c r="H690" i="24"/>
  <c r="O690" i="24"/>
  <c r="A691" i="24"/>
  <c r="F690" i="24"/>
  <c r="M690" i="24"/>
  <c r="T690" i="24"/>
  <c r="D690" i="24"/>
  <c r="K690" i="24"/>
  <c r="R690" i="24"/>
  <c r="B690" i="24"/>
  <c r="I690" i="24"/>
  <c r="P690" i="24"/>
  <c r="U690" i="24"/>
  <c r="V690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2" i="24"/>
  <c r="I582" i="24"/>
  <c r="F582" i="24"/>
  <c r="A583" i="24"/>
  <c r="S582" i="24"/>
  <c r="D582" i="24"/>
  <c r="T582" i="24"/>
  <c r="M582" i="24"/>
  <c r="J582" i="24"/>
  <c r="G582" i="24"/>
  <c r="H582" i="24"/>
  <c r="X582" i="24"/>
  <c r="Q582" i="24"/>
  <c r="N582" i="24"/>
  <c r="K582" i="24"/>
  <c r="L582" i="24"/>
  <c r="E582" i="24"/>
  <c r="Y582" i="24"/>
  <c r="R582" i="24"/>
  <c r="O582" i="24"/>
  <c r="B582" i="24"/>
  <c r="C582" i="24"/>
  <c r="W582" i="24"/>
  <c r="V582" i="24"/>
  <c r="U582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6" i="24"/>
  <c r="I546" i="24"/>
  <c r="B546" i="24"/>
  <c r="R546" i="24"/>
  <c r="O546" i="24"/>
  <c r="D546" i="24"/>
  <c r="T546" i="24"/>
  <c r="M546" i="24"/>
  <c r="F546" i="24"/>
  <c r="C546" i="24"/>
  <c r="S546" i="24"/>
  <c r="H546" i="24"/>
  <c r="X546" i="24"/>
  <c r="Q546" i="24"/>
  <c r="J546" i="24"/>
  <c r="G546" i="24"/>
  <c r="W546" i="24"/>
  <c r="L546" i="24"/>
  <c r="E546" i="24"/>
  <c r="Y546" i="24"/>
  <c r="N546" i="24"/>
  <c r="K546" i="24"/>
  <c r="A547" i="24"/>
  <c r="U546" i="24"/>
  <c r="V546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4" i="24"/>
  <c r="P834" i="24"/>
  <c r="W834" i="24"/>
  <c r="G834" i="24"/>
  <c r="N834" i="24"/>
  <c r="Y834" i="24"/>
  <c r="E834" i="24"/>
  <c r="L834" i="24"/>
  <c r="S834" i="24"/>
  <c r="C834" i="24"/>
  <c r="J834" i="24"/>
  <c r="Q834" i="24"/>
  <c r="X834" i="24"/>
  <c r="H834" i="24"/>
  <c r="O834" i="24"/>
  <c r="A835" i="24"/>
  <c r="F834" i="24"/>
  <c r="M834" i="24"/>
  <c r="T834" i="24"/>
  <c r="D834" i="24"/>
  <c r="K834" i="24"/>
  <c r="R834" i="24"/>
  <c r="B834" i="24"/>
  <c r="U834" i="24"/>
  <c r="V834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4" i="24"/>
  <c r="D654" i="24"/>
  <c r="C654" i="24"/>
  <c r="F654" i="24"/>
  <c r="Q654" i="24"/>
  <c r="P654" i="24"/>
  <c r="O654" i="24"/>
  <c r="A655" i="24"/>
  <c r="B654" i="24"/>
  <c r="M654" i="24"/>
  <c r="L654" i="24"/>
  <c r="K654" i="24"/>
  <c r="N654" i="24"/>
  <c r="I654" i="24"/>
  <c r="H654" i="24"/>
  <c r="G654" i="24"/>
  <c r="J654" i="24"/>
  <c r="U654" i="24"/>
  <c r="X654" i="24"/>
  <c r="Y654" i="24"/>
  <c r="S654" i="24"/>
  <c r="W654" i="24"/>
  <c r="T654" i="24"/>
  <c r="R654" i="24"/>
  <c r="V654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M80" i="21"/>
  <c r="A117" i="21"/>
  <c r="A154" i="21" s="1"/>
  <c r="V80" i="21"/>
  <c r="J80" i="21"/>
  <c r="D80" i="21"/>
  <c r="T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D226" i="21"/>
  <c r="G226" i="21"/>
  <c r="O226" i="21"/>
  <c r="I226" i="21"/>
  <c r="C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X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3" i="24"/>
  <c r="R763" i="24"/>
  <c r="B763" i="24"/>
  <c r="I763" i="24"/>
  <c r="P763" i="24"/>
  <c r="G763" i="24"/>
  <c r="N763" i="24"/>
  <c r="Y763" i="24"/>
  <c r="E763" i="24"/>
  <c r="L763" i="24"/>
  <c r="S763" i="24"/>
  <c r="C763" i="24"/>
  <c r="J763" i="24"/>
  <c r="Q763" i="24"/>
  <c r="X763" i="24"/>
  <c r="H763" i="24"/>
  <c r="O763" i="24"/>
  <c r="A764" i="24"/>
  <c r="F763" i="24"/>
  <c r="M763" i="24"/>
  <c r="T763" i="24"/>
  <c r="D763" i="24"/>
  <c r="U763" i="24"/>
  <c r="W763" i="24"/>
  <c r="V763" i="24"/>
  <c r="R475" i="24"/>
  <c r="Q475" i="24"/>
  <c r="D475" i="24"/>
  <c r="J475" i="24"/>
  <c r="X475" i="24"/>
  <c r="C475" i="24"/>
  <c r="G475" i="24"/>
  <c r="F475" i="24"/>
  <c r="T475" i="24"/>
  <c r="A476" i="24"/>
  <c r="I475" i="24"/>
  <c r="S475" i="24"/>
  <c r="M475" i="24"/>
  <c r="W475" i="24"/>
  <c r="V475" i="24"/>
  <c r="E475" i="24"/>
  <c r="O475" i="24"/>
  <c r="Y475" i="24"/>
  <c r="L475" i="24"/>
  <c r="B475" i="24"/>
  <c r="P475" i="24"/>
  <c r="K475" i="24"/>
  <c r="U475" i="24"/>
  <c r="H475" i="24"/>
  <c r="N475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38" i="24"/>
  <c r="O438" i="24"/>
  <c r="Y438" i="24"/>
  <c r="L438" i="24"/>
  <c r="G438" i="24"/>
  <c r="F438" i="24"/>
  <c r="T438" i="24"/>
  <c r="U438" i="24"/>
  <c r="H438" i="24"/>
  <c r="N438" i="24"/>
  <c r="M438" i="24"/>
  <c r="W438" i="24"/>
  <c r="V438" i="24"/>
  <c r="J438" i="24"/>
  <c r="X438" i="24"/>
  <c r="C438" i="24"/>
  <c r="B438" i="24"/>
  <c r="P438" i="24"/>
  <c r="K438" i="24"/>
  <c r="A439" i="24"/>
  <c r="I438" i="24"/>
  <c r="S438" i="24"/>
  <c r="R438" i="24"/>
  <c r="Q438" i="24"/>
  <c r="D438" i="24"/>
  <c r="E511" i="24"/>
  <c r="Y511" i="24"/>
  <c r="J511" i="24"/>
  <c r="G511" i="24"/>
  <c r="D511" i="24"/>
  <c r="I511" i="24"/>
  <c r="A512" i="24"/>
  <c r="N511" i="24"/>
  <c r="K511" i="24"/>
  <c r="H511" i="24"/>
  <c r="M511" i="24"/>
  <c r="B511" i="24"/>
  <c r="R511" i="24"/>
  <c r="O511" i="24"/>
  <c r="L511" i="24"/>
  <c r="Q511" i="24"/>
  <c r="F511" i="24"/>
  <c r="C511" i="24"/>
  <c r="S511" i="24"/>
  <c r="P511" i="24"/>
  <c r="W511" i="24"/>
  <c r="T511" i="24"/>
  <c r="U511" i="24"/>
  <c r="V511" i="24"/>
  <c r="X511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G727" i="24"/>
  <c r="N727" i="24"/>
  <c r="Y727" i="24"/>
  <c r="E727" i="24"/>
  <c r="L727" i="24"/>
  <c r="S727" i="24"/>
  <c r="C727" i="24"/>
  <c r="J727" i="24"/>
  <c r="Q727" i="24"/>
  <c r="X727" i="24"/>
  <c r="H727" i="24"/>
  <c r="U727" i="24"/>
  <c r="V727" i="24"/>
  <c r="H655" i="24"/>
  <c r="G655" i="24"/>
  <c r="F655" i="24"/>
  <c r="D655" i="24"/>
  <c r="A656" i="24"/>
  <c r="M655" i="24"/>
  <c r="P655" i="24"/>
  <c r="O655" i="24"/>
  <c r="N655" i="24"/>
  <c r="I655" i="24"/>
  <c r="L655" i="24"/>
  <c r="K655" i="24"/>
  <c r="J655" i="24"/>
  <c r="E655" i="24"/>
  <c r="C655" i="24"/>
  <c r="B655" i="24"/>
  <c r="U655" i="24"/>
  <c r="Q655" i="24"/>
  <c r="W655" i="24"/>
  <c r="R655" i="24"/>
  <c r="S655" i="24"/>
  <c r="T655" i="24"/>
  <c r="Y655" i="24"/>
  <c r="X655" i="24"/>
  <c r="V655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3" i="24"/>
  <c r="Y583" i="24"/>
  <c r="N583" i="24"/>
  <c r="K583" i="24"/>
  <c r="D583" i="24"/>
  <c r="T583" i="24"/>
  <c r="I583" i="24"/>
  <c r="B583" i="24"/>
  <c r="R583" i="24"/>
  <c r="O583" i="24"/>
  <c r="H583" i="24"/>
  <c r="X583" i="24"/>
  <c r="M583" i="24"/>
  <c r="F583" i="24"/>
  <c r="C583" i="24"/>
  <c r="S583" i="24"/>
  <c r="L583" i="24"/>
  <c r="A584" i="24"/>
  <c r="Q583" i="24"/>
  <c r="J583" i="24"/>
  <c r="G583" i="24"/>
  <c r="W583" i="24"/>
  <c r="P583" i="24"/>
  <c r="U583" i="24"/>
  <c r="V583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799" i="24"/>
  <c r="Y799" i="24"/>
  <c r="E799" i="24"/>
  <c r="D799" i="24"/>
  <c r="G799" i="24"/>
  <c r="J799" i="24"/>
  <c r="Q799" i="24"/>
  <c r="P799" i="24"/>
  <c r="S799" i="24"/>
  <c r="C799" i="24"/>
  <c r="A800" i="24"/>
  <c r="F799" i="24"/>
  <c r="M799" i="24"/>
  <c r="L799" i="24"/>
  <c r="O799" i="24"/>
  <c r="R799" i="24"/>
  <c r="B799" i="24"/>
  <c r="I799" i="24"/>
  <c r="H799" i="24"/>
  <c r="K799" i="24"/>
  <c r="T799" i="24"/>
  <c r="W799" i="24"/>
  <c r="U799" i="24"/>
  <c r="V799" i="24"/>
  <c r="X799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1" i="24"/>
  <c r="T871" i="24"/>
  <c r="D871" i="24"/>
  <c r="K871" i="24"/>
  <c r="R871" i="24"/>
  <c r="B871" i="24"/>
  <c r="I871" i="24"/>
  <c r="P871" i="24"/>
  <c r="W871" i="24"/>
  <c r="G871" i="24"/>
  <c r="N871" i="24"/>
  <c r="Y871" i="24"/>
  <c r="E871" i="24"/>
  <c r="L871" i="24"/>
  <c r="S871" i="24"/>
  <c r="C871" i="24"/>
  <c r="J871" i="24"/>
  <c r="Q871" i="24"/>
  <c r="X871" i="24"/>
  <c r="H871" i="24"/>
  <c r="O871" i="24"/>
  <c r="A872" i="24"/>
  <c r="F871" i="24"/>
  <c r="V871" i="24"/>
  <c r="U871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5" i="24"/>
  <c r="S835" i="24"/>
  <c r="C835" i="24"/>
  <c r="J835" i="24"/>
  <c r="Q835" i="24"/>
  <c r="L835" i="24"/>
  <c r="O835" i="24"/>
  <c r="A836" i="24"/>
  <c r="F835" i="24"/>
  <c r="M835" i="24"/>
  <c r="H835" i="24"/>
  <c r="K835" i="24"/>
  <c r="R835" i="24"/>
  <c r="B835" i="24"/>
  <c r="I835" i="24"/>
  <c r="T835" i="24"/>
  <c r="D835" i="24"/>
  <c r="G835" i="24"/>
  <c r="N835" i="24"/>
  <c r="Y835" i="24"/>
  <c r="E835" i="24"/>
  <c r="X835" i="24"/>
  <c r="U835" i="24"/>
  <c r="V835" i="24"/>
  <c r="W835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7" i="24"/>
  <c r="F547" i="24"/>
  <c r="C547" i="24"/>
  <c r="S547" i="24"/>
  <c r="L547" i="24"/>
  <c r="Q547" i="24"/>
  <c r="J547" i="24"/>
  <c r="G547" i="24"/>
  <c r="A548" i="24"/>
  <c r="P547" i="24"/>
  <c r="E547" i="24"/>
  <c r="Y547" i="24"/>
  <c r="N547" i="24"/>
  <c r="K547" i="24"/>
  <c r="D547" i="24"/>
  <c r="I547" i="24"/>
  <c r="B547" i="24"/>
  <c r="R547" i="24"/>
  <c r="O547" i="24"/>
  <c r="H547" i="24"/>
  <c r="X547" i="24"/>
  <c r="W547" i="24"/>
  <c r="V547" i="24"/>
  <c r="T547" i="24"/>
  <c r="U547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2" i="24"/>
  <c r="B691" i="24"/>
  <c r="E691" i="24"/>
  <c r="D691" i="24"/>
  <c r="C691" i="24"/>
  <c r="N691" i="24"/>
  <c r="Q691" i="24"/>
  <c r="P691" i="24"/>
  <c r="O691" i="24"/>
  <c r="J691" i="24"/>
  <c r="M691" i="24"/>
  <c r="L691" i="24"/>
  <c r="K691" i="24"/>
  <c r="F691" i="24"/>
  <c r="I691" i="24"/>
  <c r="H691" i="24"/>
  <c r="G691" i="24"/>
  <c r="T691" i="24"/>
  <c r="W691" i="24"/>
  <c r="U691" i="24"/>
  <c r="S691" i="24"/>
  <c r="V691" i="24"/>
  <c r="R691" i="24"/>
  <c r="Y691" i="24"/>
  <c r="X691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19" i="24"/>
  <c r="T619" i="24"/>
  <c r="D619" i="24"/>
  <c r="G619" i="24"/>
  <c r="J619" i="24"/>
  <c r="I619" i="24"/>
  <c r="P619" i="24"/>
  <c r="S619" i="24"/>
  <c r="A620" i="24"/>
  <c r="F619" i="24"/>
  <c r="Y619" i="24"/>
  <c r="E619" i="24"/>
  <c r="L619" i="24"/>
  <c r="O619" i="24"/>
  <c r="R619" i="24"/>
  <c r="Q619" i="24"/>
  <c r="X619" i="24"/>
  <c r="H619" i="24"/>
  <c r="K619" i="24"/>
  <c r="N619" i="24"/>
  <c r="B619" i="24"/>
  <c r="C619" i="24"/>
  <c r="V619" i="24"/>
  <c r="W619" i="24"/>
  <c r="U619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S42" i="19" l="1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A82" i="21" s="1"/>
  <c r="A119" i="21" s="1"/>
  <c r="A156" i="21" s="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A82" i="23" s="1"/>
  <c r="A119" i="23" s="1"/>
  <c r="A156" i="23" s="1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6" i="24"/>
  <c r="M656" i="24"/>
  <c r="G656" i="24"/>
  <c r="S656" i="24"/>
  <c r="H656" i="24"/>
  <c r="A657" i="24"/>
  <c r="F656" i="24"/>
  <c r="I656" i="24"/>
  <c r="T656" i="24"/>
  <c r="K656" i="24"/>
  <c r="R656" i="24"/>
  <c r="Y656" i="24"/>
  <c r="E656" i="24"/>
  <c r="L656" i="24"/>
  <c r="X656" i="24"/>
  <c r="N656" i="24"/>
  <c r="Q656" i="24"/>
  <c r="O656" i="24"/>
  <c r="D656" i="24"/>
  <c r="P656" i="24"/>
  <c r="B656" i="24"/>
  <c r="C656" i="24"/>
  <c r="W656" i="24"/>
  <c r="U656" i="24"/>
  <c r="V656" i="24"/>
  <c r="K728" i="24"/>
  <c r="N728" i="24"/>
  <c r="P728" i="24"/>
  <c r="L728" i="24"/>
  <c r="G728" i="24"/>
  <c r="J728" i="24"/>
  <c r="H728" i="24"/>
  <c r="D728" i="24"/>
  <c r="C728" i="24"/>
  <c r="F728" i="24"/>
  <c r="M728" i="24"/>
  <c r="Q728" i="24"/>
  <c r="O728" i="24"/>
  <c r="A729" i="24"/>
  <c r="B728" i="24"/>
  <c r="E728" i="24"/>
  <c r="I728" i="24"/>
  <c r="R728" i="24"/>
  <c r="U728" i="24"/>
  <c r="S728" i="24"/>
  <c r="Y728" i="24"/>
  <c r="V728" i="24"/>
  <c r="X728" i="24"/>
  <c r="T728" i="24"/>
  <c r="W728" i="24"/>
  <c r="O512" i="24"/>
  <c r="M512" i="24"/>
  <c r="F512" i="24"/>
  <c r="L512" i="24"/>
  <c r="T512" i="24"/>
  <c r="C512" i="24"/>
  <c r="S512" i="24"/>
  <c r="Q512" i="24"/>
  <c r="J512" i="24"/>
  <c r="P512" i="24"/>
  <c r="H512" i="24"/>
  <c r="G512" i="24"/>
  <c r="E512" i="24"/>
  <c r="Y512" i="24"/>
  <c r="N512" i="24"/>
  <c r="A513" i="24"/>
  <c r="X512" i="24"/>
  <c r="K512" i="24"/>
  <c r="I512" i="24"/>
  <c r="B512" i="24"/>
  <c r="R512" i="24"/>
  <c r="D512" i="24"/>
  <c r="W512" i="24"/>
  <c r="V512" i="24"/>
  <c r="U512" i="24"/>
  <c r="K439" i="24"/>
  <c r="A440" i="24"/>
  <c r="Y439" i="24"/>
  <c r="C439" i="24"/>
  <c r="R439" i="24"/>
  <c r="W439" i="24"/>
  <c r="H439" i="24"/>
  <c r="E439" i="24"/>
  <c r="X439" i="24"/>
  <c r="N439" i="24"/>
  <c r="S439" i="24"/>
  <c r="T439" i="24"/>
  <c r="Q439" i="24"/>
  <c r="U439" i="24"/>
  <c r="O439" i="24"/>
  <c r="D439" i="24"/>
  <c r="M439" i="24"/>
  <c r="P439" i="24"/>
  <c r="F439" i="24"/>
  <c r="J439" i="24"/>
  <c r="I439" i="24"/>
  <c r="L439" i="24"/>
  <c r="B439" i="24"/>
  <c r="G439" i="24"/>
  <c r="V439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0" i="24"/>
  <c r="G800" i="24"/>
  <c r="I800" i="24"/>
  <c r="B800" i="24"/>
  <c r="R800" i="24"/>
  <c r="X800" i="24"/>
  <c r="S800" i="24"/>
  <c r="C800" i="24"/>
  <c r="D800" i="24"/>
  <c r="M800" i="24"/>
  <c r="J800" i="24"/>
  <c r="T800" i="24"/>
  <c r="O800" i="24"/>
  <c r="Y800" i="24"/>
  <c r="N800" i="24"/>
  <c r="F800" i="24"/>
  <c r="E800" i="24"/>
  <c r="P800" i="24"/>
  <c r="K800" i="24"/>
  <c r="Q800" i="24"/>
  <c r="H800" i="24"/>
  <c r="A801" i="24"/>
  <c r="U800" i="24"/>
  <c r="W800" i="24"/>
  <c r="V800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8" i="24"/>
  <c r="M548" i="24"/>
  <c r="F548" i="24"/>
  <c r="L548" i="24"/>
  <c r="H548" i="24"/>
  <c r="C548" i="24"/>
  <c r="S548" i="24"/>
  <c r="Q548" i="24"/>
  <c r="J548" i="24"/>
  <c r="P548" i="24"/>
  <c r="G548" i="24"/>
  <c r="E548" i="24"/>
  <c r="Y548" i="24"/>
  <c r="N548" i="24"/>
  <c r="A549" i="24"/>
  <c r="K548" i="24"/>
  <c r="I548" i="24"/>
  <c r="B548" i="24"/>
  <c r="R548" i="24"/>
  <c r="D548" i="24"/>
  <c r="X548" i="24"/>
  <c r="V548" i="24"/>
  <c r="U548" i="24"/>
  <c r="W548" i="24"/>
  <c r="T548" i="24"/>
  <c r="M836" i="24"/>
  <c r="K836" i="24"/>
  <c r="J836" i="24"/>
  <c r="H836" i="24"/>
  <c r="G836" i="24"/>
  <c r="I836" i="24"/>
  <c r="F836" i="24"/>
  <c r="D836" i="24"/>
  <c r="C836" i="24"/>
  <c r="B836" i="24"/>
  <c r="Y836" i="24"/>
  <c r="E836" i="24"/>
  <c r="A837" i="24"/>
  <c r="S836" i="24"/>
  <c r="R836" i="24"/>
  <c r="Q836" i="24"/>
  <c r="P836" i="24"/>
  <c r="O836" i="24"/>
  <c r="N836" i="24"/>
  <c r="L836" i="24"/>
  <c r="X836" i="24"/>
  <c r="W836" i="24"/>
  <c r="U836" i="24"/>
  <c r="T836" i="24"/>
  <c r="V836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4" i="24"/>
  <c r="M584" i="24"/>
  <c r="F584" i="24"/>
  <c r="D584" i="24"/>
  <c r="P584" i="24"/>
  <c r="C584" i="24"/>
  <c r="S584" i="24"/>
  <c r="Q584" i="24"/>
  <c r="J584" i="24"/>
  <c r="H584" i="24"/>
  <c r="G584" i="24"/>
  <c r="E584" i="24"/>
  <c r="Y584" i="24"/>
  <c r="N584" i="24"/>
  <c r="L584" i="24"/>
  <c r="K584" i="24"/>
  <c r="I584" i="24"/>
  <c r="B584" i="24"/>
  <c r="R584" i="24"/>
  <c r="A585" i="24"/>
  <c r="X584" i="24"/>
  <c r="U584" i="24"/>
  <c r="W584" i="24"/>
  <c r="T584" i="24"/>
  <c r="V584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6" i="24"/>
  <c r="D476" i="24"/>
  <c r="Y476" i="24"/>
  <c r="C476" i="24"/>
  <c r="R476" i="24"/>
  <c r="W476" i="24"/>
  <c r="X476" i="24"/>
  <c r="E476" i="24"/>
  <c r="L476" i="24"/>
  <c r="N476" i="24"/>
  <c r="S476" i="24"/>
  <c r="H476" i="24"/>
  <c r="Q476" i="24"/>
  <c r="U476" i="24"/>
  <c r="O476" i="24"/>
  <c r="T476" i="24"/>
  <c r="M476" i="24"/>
  <c r="P476" i="24"/>
  <c r="F476" i="24"/>
  <c r="J476" i="24"/>
  <c r="I476" i="24"/>
  <c r="A477" i="24"/>
  <c r="B476" i="24"/>
  <c r="G476" i="24"/>
  <c r="V476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0" i="24"/>
  <c r="Y620" i="24"/>
  <c r="E620" i="24"/>
  <c r="L620" i="24"/>
  <c r="S620" i="24"/>
  <c r="C620" i="24"/>
  <c r="J620" i="24"/>
  <c r="Q620" i="24"/>
  <c r="X620" i="24"/>
  <c r="H620" i="24"/>
  <c r="O620" i="24"/>
  <c r="A621" i="24"/>
  <c r="F620" i="24"/>
  <c r="M620" i="24"/>
  <c r="T620" i="24"/>
  <c r="D620" i="24"/>
  <c r="K620" i="24"/>
  <c r="R620" i="24"/>
  <c r="B620" i="24"/>
  <c r="I620" i="24"/>
  <c r="P620" i="24"/>
  <c r="W620" i="24"/>
  <c r="G620" i="24"/>
  <c r="V620" i="24"/>
  <c r="U620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2" i="24"/>
  <c r="O692" i="24"/>
  <c r="N692" i="24"/>
  <c r="M692" i="24"/>
  <c r="L692" i="24"/>
  <c r="K692" i="24"/>
  <c r="J692" i="24"/>
  <c r="I692" i="24"/>
  <c r="H692" i="24"/>
  <c r="G692" i="24"/>
  <c r="F692" i="24"/>
  <c r="E692" i="24"/>
  <c r="D692" i="24"/>
  <c r="A693" i="24"/>
  <c r="B692" i="24"/>
  <c r="C692" i="24"/>
  <c r="Y692" i="24"/>
  <c r="S692" i="24"/>
  <c r="X692" i="24"/>
  <c r="T692" i="24"/>
  <c r="W692" i="24"/>
  <c r="V692" i="24"/>
  <c r="R692" i="24"/>
  <c r="U692" i="24"/>
  <c r="Q692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2" i="24"/>
  <c r="G872" i="24"/>
  <c r="F872" i="24"/>
  <c r="E872" i="24"/>
  <c r="I872" i="24"/>
  <c r="T872" i="24"/>
  <c r="D872" i="24"/>
  <c r="B872" i="24"/>
  <c r="A873" i="24"/>
  <c r="Y872" i="24"/>
  <c r="C872" i="24"/>
  <c r="P872" i="24"/>
  <c r="R872" i="24"/>
  <c r="Q872" i="24"/>
  <c r="O872" i="24"/>
  <c r="S872" i="24"/>
  <c r="L872" i="24"/>
  <c r="M872" i="24"/>
  <c r="K872" i="24"/>
  <c r="J872" i="24"/>
  <c r="N872" i="24"/>
  <c r="W872" i="24"/>
  <c r="U872" i="24"/>
  <c r="V872" i="24"/>
  <c r="X872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4" i="24"/>
  <c r="D764" i="24"/>
  <c r="K764" i="24"/>
  <c r="R764" i="24"/>
  <c r="B764" i="24"/>
  <c r="E764" i="24"/>
  <c r="P764" i="24"/>
  <c r="X764" i="24"/>
  <c r="G764" i="24"/>
  <c r="N764" i="24"/>
  <c r="Q764" i="24"/>
  <c r="A765" i="24"/>
  <c r="L764" i="24"/>
  <c r="S764" i="24"/>
  <c r="C764" i="24"/>
  <c r="J764" i="24"/>
  <c r="M764" i="24"/>
  <c r="Y764" i="24"/>
  <c r="H764" i="24"/>
  <c r="O764" i="24"/>
  <c r="W764" i="24"/>
  <c r="F764" i="24"/>
  <c r="I764" i="24"/>
  <c r="U764" i="24"/>
  <c r="V764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P151" i="19" l="1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A82" i="24" s="1"/>
  <c r="A119" i="24" s="1"/>
  <c r="A156" i="24" s="1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A231" i="23" s="1"/>
  <c r="A268" i="23" s="1"/>
  <c r="A305" i="23" s="1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R156" i="23"/>
  <c r="C156" i="23"/>
  <c r="G156" i="23"/>
  <c r="K156" i="23"/>
  <c r="O156" i="23"/>
  <c r="S156" i="23"/>
  <c r="W156" i="23"/>
  <c r="D156" i="23"/>
  <c r="H156" i="23"/>
  <c r="L156" i="23"/>
  <c r="P156" i="23"/>
  <c r="X156" i="23"/>
  <c r="T156" i="23"/>
  <c r="E156" i="23"/>
  <c r="I156" i="23"/>
  <c r="M156" i="23"/>
  <c r="Q156" i="23"/>
  <c r="U156" i="23"/>
  <c r="Y156" i="23"/>
  <c r="B156" i="23"/>
  <c r="F156" i="23"/>
  <c r="J156" i="23"/>
  <c r="N156" i="23"/>
  <c r="V156" i="23"/>
  <c r="C119" i="23"/>
  <c r="G119" i="23"/>
  <c r="K119" i="23"/>
  <c r="O119" i="23"/>
  <c r="S119" i="23"/>
  <c r="W119" i="23"/>
  <c r="D119" i="23"/>
  <c r="H119" i="23"/>
  <c r="L119" i="23"/>
  <c r="P119" i="23"/>
  <c r="T119" i="23"/>
  <c r="X119" i="23"/>
  <c r="E119" i="23"/>
  <c r="I119" i="23"/>
  <c r="M119" i="23"/>
  <c r="Q119" i="23"/>
  <c r="U119" i="23"/>
  <c r="Y119" i="23"/>
  <c r="B119" i="23"/>
  <c r="F119" i="23"/>
  <c r="J119" i="23"/>
  <c r="N119" i="23"/>
  <c r="R119" i="23"/>
  <c r="V119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J82" i="23"/>
  <c r="C82" i="23"/>
  <c r="G82" i="23"/>
  <c r="K82" i="23"/>
  <c r="O82" i="23"/>
  <c r="S82" i="23"/>
  <c r="W82" i="23"/>
  <c r="D82" i="23"/>
  <c r="H82" i="23"/>
  <c r="P82" i="23"/>
  <c r="T82" i="23"/>
  <c r="X82" i="23"/>
  <c r="L82" i="23"/>
  <c r="E82" i="23"/>
  <c r="I82" i="23"/>
  <c r="M82" i="23"/>
  <c r="Q82" i="23"/>
  <c r="U82" i="23"/>
  <c r="Y82" i="23"/>
  <c r="B82" i="23"/>
  <c r="F82" i="23"/>
  <c r="N82" i="23"/>
  <c r="R82" i="23"/>
  <c r="V82" i="23"/>
  <c r="B45" i="23"/>
  <c r="F45" i="23"/>
  <c r="J45" i="23"/>
  <c r="N45" i="23"/>
  <c r="R45" i="23"/>
  <c r="V45" i="23"/>
  <c r="C45" i="23"/>
  <c r="G45" i="23"/>
  <c r="K45" i="23"/>
  <c r="O45" i="23"/>
  <c r="S45" i="23"/>
  <c r="W45" i="23"/>
  <c r="D45" i="23"/>
  <c r="H45" i="23"/>
  <c r="L45" i="23"/>
  <c r="P45" i="23"/>
  <c r="T45" i="23"/>
  <c r="X45" i="23"/>
  <c r="E45" i="23"/>
  <c r="I45" i="23"/>
  <c r="M45" i="23"/>
  <c r="Q45" i="23"/>
  <c r="U45" i="23"/>
  <c r="Y45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Y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3" i="24"/>
  <c r="C873" i="24"/>
  <c r="J873" i="24"/>
  <c r="Q873" i="24"/>
  <c r="P873" i="24"/>
  <c r="O873" i="24"/>
  <c r="A874" i="24"/>
  <c r="F873" i="24"/>
  <c r="M873" i="24"/>
  <c r="L873" i="24"/>
  <c r="K873" i="24"/>
  <c r="R873" i="24"/>
  <c r="B873" i="24"/>
  <c r="I873" i="24"/>
  <c r="H873" i="24"/>
  <c r="G873" i="24"/>
  <c r="N873" i="24"/>
  <c r="Y873" i="24"/>
  <c r="E873" i="24"/>
  <c r="D873" i="24"/>
  <c r="U873" i="24"/>
  <c r="T873" i="24"/>
  <c r="V873" i="24"/>
  <c r="X873" i="24"/>
  <c r="W873" i="24"/>
  <c r="P693" i="24"/>
  <c r="S693" i="24"/>
  <c r="A694" i="24"/>
  <c r="F693" i="24"/>
  <c r="I693" i="24"/>
  <c r="L693" i="24"/>
  <c r="O693" i="24"/>
  <c r="R693" i="24"/>
  <c r="Y693" i="24"/>
  <c r="E693" i="24"/>
  <c r="X693" i="24"/>
  <c r="H693" i="24"/>
  <c r="K693" i="24"/>
  <c r="N693" i="24"/>
  <c r="Q693" i="24"/>
  <c r="T693" i="24"/>
  <c r="D693" i="24"/>
  <c r="G693" i="24"/>
  <c r="J693" i="24"/>
  <c r="M693" i="24"/>
  <c r="B693" i="24"/>
  <c r="C693" i="24"/>
  <c r="V693" i="24"/>
  <c r="U693" i="24"/>
  <c r="W693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38" i="24"/>
  <c r="F837" i="24"/>
  <c r="M837" i="24"/>
  <c r="T837" i="24"/>
  <c r="D837" i="24"/>
  <c r="G837" i="24"/>
  <c r="R837" i="24"/>
  <c r="B837" i="24"/>
  <c r="I837" i="24"/>
  <c r="P837" i="24"/>
  <c r="S837" i="24"/>
  <c r="C837" i="24"/>
  <c r="N837" i="24"/>
  <c r="Y837" i="24"/>
  <c r="E837" i="24"/>
  <c r="L837" i="24"/>
  <c r="O837" i="24"/>
  <c r="J837" i="24"/>
  <c r="Q837" i="24"/>
  <c r="X837" i="24"/>
  <c r="H837" i="24"/>
  <c r="K837" i="24"/>
  <c r="W837" i="24"/>
  <c r="V837" i="24"/>
  <c r="U837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3" i="24"/>
  <c r="H513" i="24"/>
  <c r="E513" i="24"/>
  <c r="A514" i="24"/>
  <c r="N513" i="24"/>
  <c r="C513" i="24"/>
  <c r="S513" i="24"/>
  <c r="P513" i="24"/>
  <c r="I513" i="24"/>
  <c r="B513" i="24"/>
  <c r="R513" i="24"/>
  <c r="G513" i="24"/>
  <c r="W513" i="24"/>
  <c r="T513" i="24"/>
  <c r="Q513" i="24"/>
  <c r="F513" i="24"/>
  <c r="K513" i="24"/>
  <c r="D513" i="24"/>
  <c r="X513" i="24"/>
  <c r="Y513" i="24"/>
  <c r="J513" i="24"/>
  <c r="L513" i="24"/>
  <c r="M513" i="24"/>
  <c r="U513" i="24"/>
  <c r="V513" i="24"/>
  <c r="A658" i="24"/>
  <c r="F657" i="24"/>
  <c r="M657" i="24"/>
  <c r="T657" i="24"/>
  <c r="D657" i="24"/>
  <c r="K657" i="24"/>
  <c r="R657" i="24"/>
  <c r="B657" i="24"/>
  <c r="I657" i="24"/>
  <c r="P657" i="24"/>
  <c r="W657" i="24"/>
  <c r="G657" i="24"/>
  <c r="N657" i="24"/>
  <c r="Y657" i="24"/>
  <c r="E657" i="24"/>
  <c r="L657" i="24"/>
  <c r="S657" i="24"/>
  <c r="C657" i="24"/>
  <c r="J657" i="24"/>
  <c r="Q657" i="24"/>
  <c r="X657" i="24"/>
  <c r="H657" i="24"/>
  <c r="O657" i="24"/>
  <c r="V657" i="24"/>
  <c r="U657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1" i="24"/>
  <c r="N621" i="24"/>
  <c r="Y621" i="24"/>
  <c r="E621" i="24"/>
  <c r="D621" i="24"/>
  <c r="S621" i="24"/>
  <c r="C621" i="24"/>
  <c r="J621" i="24"/>
  <c r="Q621" i="24"/>
  <c r="P621" i="24"/>
  <c r="O621" i="24"/>
  <c r="A622" i="24"/>
  <c r="F621" i="24"/>
  <c r="M621" i="24"/>
  <c r="L621" i="24"/>
  <c r="K621" i="24"/>
  <c r="R621" i="24"/>
  <c r="B621" i="24"/>
  <c r="I621" i="24"/>
  <c r="H621" i="24"/>
  <c r="U621" i="24"/>
  <c r="X621" i="24"/>
  <c r="W621" i="24"/>
  <c r="T621" i="24"/>
  <c r="V621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0" i="24"/>
  <c r="A441" i="24"/>
  <c r="I440" i="24"/>
  <c r="D440" i="24"/>
  <c r="R440" i="24"/>
  <c r="Q440" i="24"/>
  <c r="E440" i="24"/>
  <c r="G440" i="24"/>
  <c r="Y440" i="24"/>
  <c r="T440" i="24"/>
  <c r="O440" i="24"/>
  <c r="F440" i="24"/>
  <c r="C440" i="24"/>
  <c r="U440" i="24"/>
  <c r="W440" i="24"/>
  <c r="N440" i="24"/>
  <c r="M440" i="24"/>
  <c r="H440" i="24"/>
  <c r="V440" i="24"/>
  <c r="S440" i="24"/>
  <c r="J440" i="24"/>
  <c r="P440" i="24"/>
  <c r="K440" i="24"/>
  <c r="B440" i="24"/>
  <c r="X440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5" i="24"/>
  <c r="L765" i="24"/>
  <c r="K765" i="24"/>
  <c r="N765" i="24"/>
  <c r="I765" i="24"/>
  <c r="H765" i="24"/>
  <c r="G765" i="24"/>
  <c r="J765" i="24"/>
  <c r="E765" i="24"/>
  <c r="D765" i="24"/>
  <c r="C765" i="24"/>
  <c r="F765" i="24"/>
  <c r="Q765" i="24"/>
  <c r="P765" i="24"/>
  <c r="O765" i="24"/>
  <c r="A766" i="24"/>
  <c r="B765" i="24"/>
  <c r="X765" i="24"/>
  <c r="W765" i="24"/>
  <c r="R765" i="24"/>
  <c r="T765" i="24"/>
  <c r="U765" i="24"/>
  <c r="V765" i="24"/>
  <c r="Y765" i="24"/>
  <c r="S765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1" i="24"/>
  <c r="H801" i="24"/>
  <c r="O801" i="24"/>
  <c r="A802" i="24"/>
  <c r="F801" i="24"/>
  <c r="M801" i="24"/>
  <c r="T801" i="24"/>
  <c r="D801" i="24"/>
  <c r="K801" i="24"/>
  <c r="R801" i="24"/>
  <c r="B801" i="24"/>
  <c r="I801" i="24"/>
  <c r="P801" i="24"/>
  <c r="W801" i="24"/>
  <c r="G801" i="24"/>
  <c r="N801" i="24"/>
  <c r="Y801" i="24"/>
  <c r="E801" i="24"/>
  <c r="L801" i="24"/>
  <c r="S801" i="24"/>
  <c r="C801" i="24"/>
  <c r="J801" i="24"/>
  <c r="Q801" i="24"/>
  <c r="U801" i="24"/>
  <c r="V801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7" i="24"/>
  <c r="V477" i="24"/>
  <c r="E477" i="24"/>
  <c r="G477" i="24"/>
  <c r="Y477" i="24"/>
  <c r="T477" i="24"/>
  <c r="X477" i="24"/>
  <c r="C477" i="24"/>
  <c r="U477" i="24"/>
  <c r="W477" i="24"/>
  <c r="N477" i="24"/>
  <c r="M477" i="24"/>
  <c r="Q477" i="24"/>
  <c r="S477" i="24"/>
  <c r="J477" i="24"/>
  <c r="P477" i="24"/>
  <c r="K477" i="24"/>
  <c r="B477" i="24"/>
  <c r="O477" i="24"/>
  <c r="F477" i="24"/>
  <c r="L477" i="24"/>
  <c r="A478" i="24"/>
  <c r="I477" i="24"/>
  <c r="D477" i="24"/>
  <c r="R477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5" i="24"/>
  <c r="S585" i="24"/>
  <c r="P585" i="24"/>
  <c r="M585" i="24"/>
  <c r="F585" i="24"/>
  <c r="G585" i="24"/>
  <c r="D585" i="24"/>
  <c r="A586" i="24"/>
  <c r="Q585" i="24"/>
  <c r="J585" i="24"/>
  <c r="K585" i="24"/>
  <c r="H585" i="24"/>
  <c r="E585" i="24"/>
  <c r="Y585" i="24"/>
  <c r="N585" i="24"/>
  <c r="O585" i="24"/>
  <c r="L585" i="24"/>
  <c r="I585" i="24"/>
  <c r="B585" i="24"/>
  <c r="R585" i="24"/>
  <c r="V585" i="24"/>
  <c r="W585" i="24"/>
  <c r="T585" i="24"/>
  <c r="U585" i="24"/>
  <c r="X585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49" i="24"/>
  <c r="D549" i="24"/>
  <c r="T549" i="24"/>
  <c r="M549" i="24"/>
  <c r="F549" i="24"/>
  <c r="O549" i="24"/>
  <c r="H549" i="24"/>
  <c r="X549" i="24"/>
  <c r="Q549" i="24"/>
  <c r="J549" i="24"/>
  <c r="C549" i="24"/>
  <c r="S549" i="24"/>
  <c r="L549" i="24"/>
  <c r="E549" i="24"/>
  <c r="Y549" i="24"/>
  <c r="N549" i="24"/>
  <c r="G549" i="24"/>
  <c r="A550" i="24"/>
  <c r="P549" i="24"/>
  <c r="I549" i="24"/>
  <c r="B549" i="24"/>
  <c r="R549" i="24"/>
  <c r="V549" i="24"/>
  <c r="W549" i="24"/>
  <c r="U549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9" i="24"/>
  <c r="D729" i="24"/>
  <c r="A730" i="24"/>
  <c r="P729" i="24"/>
  <c r="O729" i="24"/>
  <c r="N729" i="24"/>
  <c r="M729" i="24"/>
  <c r="L729" i="24"/>
  <c r="K729" i="24"/>
  <c r="J729" i="24"/>
  <c r="I729" i="24"/>
  <c r="H729" i="24"/>
  <c r="G729" i="24"/>
  <c r="F729" i="24"/>
  <c r="B729" i="24"/>
  <c r="C729" i="24"/>
  <c r="Y729" i="24"/>
  <c r="T729" i="24"/>
  <c r="W729" i="24"/>
  <c r="Q729" i="24"/>
  <c r="V729" i="24"/>
  <c r="R729" i="24"/>
  <c r="U729" i="24"/>
  <c r="X729" i="24"/>
  <c r="S729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G44" i="19" l="1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B305" i="23"/>
  <c r="F305" i="23"/>
  <c r="J305" i="23"/>
  <c r="N305" i="23"/>
  <c r="R305" i="23"/>
  <c r="V305" i="23"/>
  <c r="C305" i="23"/>
  <c r="G305" i="23"/>
  <c r="K305" i="23"/>
  <c r="O305" i="23"/>
  <c r="S305" i="23"/>
  <c r="W305" i="23"/>
  <c r="D305" i="23"/>
  <c r="H305" i="23"/>
  <c r="L305" i="23"/>
  <c r="P305" i="23"/>
  <c r="T305" i="23"/>
  <c r="X305" i="23"/>
  <c r="E305" i="23"/>
  <c r="I305" i="23"/>
  <c r="M305" i="23"/>
  <c r="Q305" i="23"/>
  <c r="U305" i="23"/>
  <c r="Y305" i="23"/>
  <c r="C268" i="23"/>
  <c r="G268" i="23"/>
  <c r="K268" i="23"/>
  <c r="O268" i="23"/>
  <c r="S268" i="23"/>
  <c r="W268" i="23"/>
  <c r="D268" i="23"/>
  <c r="H268" i="23"/>
  <c r="L268" i="23"/>
  <c r="P268" i="23"/>
  <c r="T268" i="23"/>
  <c r="X268" i="23"/>
  <c r="E268" i="23"/>
  <c r="I268" i="23"/>
  <c r="M268" i="23"/>
  <c r="Q268" i="23"/>
  <c r="U268" i="23"/>
  <c r="Y268" i="23"/>
  <c r="B268" i="23"/>
  <c r="F268" i="23"/>
  <c r="J268" i="23"/>
  <c r="N268" i="23"/>
  <c r="R268" i="23"/>
  <c r="V268" i="23"/>
  <c r="B231" i="23"/>
  <c r="F231" i="23"/>
  <c r="J231" i="23"/>
  <c r="N231" i="23"/>
  <c r="R231" i="23"/>
  <c r="V231" i="23"/>
  <c r="C231" i="23"/>
  <c r="G231" i="23"/>
  <c r="K231" i="23"/>
  <c r="O231" i="23"/>
  <c r="S231" i="23"/>
  <c r="W231" i="23"/>
  <c r="D231" i="23"/>
  <c r="H231" i="23"/>
  <c r="L231" i="23"/>
  <c r="P231" i="23"/>
  <c r="T231" i="23"/>
  <c r="X231" i="23"/>
  <c r="E231" i="23"/>
  <c r="I231" i="23"/>
  <c r="M231" i="23"/>
  <c r="Q231" i="23"/>
  <c r="U231" i="23"/>
  <c r="Y231" i="23"/>
  <c r="C194" i="23"/>
  <c r="G194" i="23"/>
  <c r="K194" i="23"/>
  <c r="O194" i="23"/>
  <c r="S194" i="23"/>
  <c r="W194" i="23"/>
  <c r="D194" i="23"/>
  <c r="H194" i="23"/>
  <c r="L194" i="23"/>
  <c r="P194" i="23"/>
  <c r="T194" i="23"/>
  <c r="X194" i="23"/>
  <c r="E194" i="23"/>
  <c r="I194" i="23"/>
  <c r="M194" i="23"/>
  <c r="Q194" i="23"/>
  <c r="U194" i="23"/>
  <c r="Y194" i="23"/>
  <c r="B194" i="23"/>
  <c r="F194" i="23"/>
  <c r="J194" i="23"/>
  <c r="N194" i="23"/>
  <c r="R194" i="23"/>
  <c r="V194" i="23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A380" i="19" s="1"/>
  <c r="A417" i="19" s="1"/>
  <c r="A454" i="19" s="1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A231" i="19" s="1"/>
  <c r="A268" i="19" s="1"/>
  <c r="A305" i="19" s="1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0" i="24"/>
  <c r="X730" i="24"/>
  <c r="H730" i="24"/>
  <c r="K730" i="24"/>
  <c r="N730" i="24"/>
  <c r="M730" i="24"/>
  <c r="T730" i="24"/>
  <c r="D730" i="24"/>
  <c r="G730" i="24"/>
  <c r="J730" i="24"/>
  <c r="I730" i="24"/>
  <c r="P730" i="24"/>
  <c r="S730" i="24"/>
  <c r="A731" i="24"/>
  <c r="F730" i="24"/>
  <c r="Y730" i="24"/>
  <c r="E730" i="24"/>
  <c r="L730" i="24"/>
  <c r="O730" i="24"/>
  <c r="R730" i="24"/>
  <c r="B730" i="24"/>
  <c r="C730" i="24"/>
  <c r="W730" i="24"/>
  <c r="U730" i="24"/>
  <c r="V730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2" i="24"/>
  <c r="I802" i="24"/>
  <c r="H802" i="24"/>
  <c r="G802" i="24"/>
  <c r="A803" i="24"/>
  <c r="B802" i="24"/>
  <c r="E802" i="24"/>
  <c r="D802" i="24"/>
  <c r="C802" i="24"/>
  <c r="N802" i="24"/>
  <c r="Q802" i="24"/>
  <c r="P802" i="24"/>
  <c r="O802" i="24"/>
  <c r="J802" i="24"/>
  <c r="M802" i="24"/>
  <c r="L802" i="24"/>
  <c r="K802" i="24"/>
  <c r="U802" i="24"/>
  <c r="R802" i="24"/>
  <c r="S802" i="24"/>
  <c r="V802" i="24"/>
  <c r="T802" i="24"/>
  <c r="Y802" i="24"/>
  <c r="X802" i="24"/>
  <c r="W802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1" i="24"/>
  <c r="D441" i="24"/>
  <c r="V441" i="24"/>
  <c r="E441" i="24"/>
  <c r="S441" i="24"/>
  <c r="Y441" i="24"/>
  <c r="P441" i="24"/>
  <c r="B441" i="24"/>
  <c r="T441" i="24"/>
  <c r="O441" i="24"/>
  <c r="U441" i="24"/>
  <c r="L441" i="24"/>
  <c r="N441" i="24"/>
  <c r="R441" i="24"/>
  <c r="Q441" i="24"/>
  <c r="H441" i="24"/>
  <c r="J441" i="24"/>
  <c r="A442" i="24"/>
  <c r="G441" i="24"/>
  <c r="K441" i="24"/>
  <c r="F441" i="24"/>
  <c r="X441" i="24"/>
  <c r="C441" i="24"/>
  <c r="I441" i="24"/>
  <c r="W441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58" i="24"/>
  <c r="S658" i="24"/>
  <c r="C658" i="24"/>
  <c r="J658" i="24"/>
  <c r="Q658" i="24"/>
  <c r="L658" i="24"/>
  <c r="O658" i="24"/>
  <c r="A659" i="24"/>
  <c r="F658" i="24"/>
  <c r="M658" i="24"/>
  <c r="H658" i="24"/>
  <c r="K658" i="24"/>
  <c r="R658" i="24"/>
  <c r="B658" i="24"/>
  <c r="I658" i="24"/>
  <c r="D658" i="24"/>
  <c r="G658" i="24"/>
  <c r="N658" i="24"/>
  <c r="Y658" i="24"/>
  <c r="E658" i="24"/>
  <c r="W658" i="24"/>
  <c r="X658" i="24"/>
  <c r="U658" i="24"/>
  <c r="T658" i="24"/>
  <c r="V658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4" i="24"/>
  <c r="Q694" i="24"/>
  <c r="X694" i="24"/>
  <c r="H694" i="24"/>
  <c r="O694" i="24"/>
  <c r="A695" i="24"/>
  <c r="F694" i="24"/>
  <c r="M694" i="24"/>
  <c r="T694" i="24"/>
  <c r="D694" i="24"/>
  <c r="K694" i="24"/>
  <c r="R694" i="24"/>
  <c r="B694" i="24"/>
  <c r="I694" i="24"/>
  <c r="P694" i="24"/>
  <c r="W694" i="24"/>
  <c r="G694" i="24"/>
  <c r="N694" i="24"/>
  <c r="Y694" i="24"/>
  <c r="E694" i="24"/>
  <c r="L694" i="24"/>
  <c r="S694" i="24"/>
  <c r="C694" i="24"/>
  <c r="V694" i="24"/>
  <c r="U694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0" i="24"/>
  <c r="F550" i="24"/>
  <c r="C550" i="24"/>
  <c r="S550" i="24"/>
  <c r="H550" i="24"/>
  <c r="Q550" i="24"/>
  <c r="J550" i="24"/>
  <c r="G550" i="24"/>
  <c r="W550" i="24"/>
  <c r="P550" i="24"/>
  <c r="Y550" i="24"/>
  <c r="N550" i="24"/>
  <c r="K550" i="24"/>
  <c r="A551" i="24"/>
  <c r="T550" i="24"/>
  <c r="E550" i="24"/>
  <c r="B550" i="24"/>
  <c r="R550" i="24"/>
  <c r="O550" i="24"/>
  <c r="D550" i="24"/>
  <c r="X550" i="24"/>
  <c r="M550" i="24"/>
  <c r="L550" i="24"/>
  <c r="U550" i="24"/>
  <c r="V550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6" i="24"/>
  <c r="J586" i="24"/>
  <c r="C586" i="24"/>
  <c r="S586" i="24"/>
  <c r="P586" i="24"/>
  <c r="E586" i="24"/>
  <c r="Y586" i="24"/>
  <c r="N586" i="24"/>
  <c r="G586" i="24"/>
  <c r="D586" i="24"/>
  <c r="T586" i="24"/>
  <c r="I586" i="24"/>
  <c r="B586" i="24"/>
  <c r="R586" i="24"/>
  <c r="K586" i="24"/>
  <c r="H586" i="24"/>
  <c r="X586" i="24"/>
  <c r="M586" i="24"/>
  <c r="F586" i="24"/>
  <c r="A587" i="24"/>
  <c r="O586" i="24"/>
  <c r="L586" i="24"/>
  <c r="W586" i="24"/>
  <c r="V586" i="24"/>
  <c r="U586" i="24"/>
  <c r="F478" i="24"/>
  <c r="X478" i="24"/>
  <c r="C478" i="24"/>
  <c r="I478" i="24"/>
  <c r="W478" i="24"/>
  <c r="R478" i="24"/>
  <c r="V478" i="24"/>
  <c r="E478" i="24"/>
  <c r="S478" i="24"/>
  <c r="Y478" i="24"/>
  <c r="P478" i="24"/>
  <c r="K478" i="24"/>
  <c r="O478" i="24"/>
  <c r="U478" i="24"/>
  <c r="L478" i="24"/>
  <c r="N478" i="24"/>
  <c r="M478" i="24"/>
  <c r="D478" i="24"/>
  <c r="Q478" i="24"/>
  <c r="H478" i="24"/>
  <c r="J478" i="24"/>
  <c r="A479" i="24"/>
  <c r="G478" i="24"/>
  <c r="B478" i="24"/>
  <c r="T478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6" i="24"/>
  <c r="D766" i="24"/>
  <c r="A767" i="24"/>
  <c r="P766" i="24"/>
  <c r="O766" i="24"/>
  <c r="N766" i="24"/>
  <c r="M766" i="24"/>
  <c r="L766" i="24"/>
  <c r="K766" i="24"/>
  <c r="J766" i="24"/>
  <c r="I766" i="24"/>
  <c r="H766" i="24"/>
  <c r="G766" i="24"/>
  <c r="F766" i="24"/>
  <c r="B766" i="24"/>
  <c r="C766" i="24"/>
  <c r="T766" i="24"/>
  <c r="Y766" i="24"/>
  <c r="Q766" i="24"/>
  <c r="V766" i="24"/>
  <c r="W766" i="24"/>
  <c r="U766" i="24"/>
  <c r="X766" i="24"/>
  <c r="R766" i="24"/>
  <c r="S766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4" i="24"/>
  <c r="R874" i="24"/>
  <c r="B874" i="24"/>
  <c r="I874" i="24"/>
  <c r="P874" i="24"/>
  <c r="G874" i="24"/>
  <c r="N874" i="24"/>
  <c r="Y874" i="24"/>
  <c r="E874" i="24"/>
  <c r="L874" i="24"/>
  <c r="S874" i="24"/>
  <c r="C874" i="24"/>
  <c r="J874" i="24"/>
  <c r="Q874" i="24"/>
  <c r="X874" i="24"/>
  <c r="H874" i="24"/>
  <c r="O874" i="24"/>
  <c r="A875" i="24"/>
  <c r="F874" i="24"/>
  <c r="M874" i="24"/>
  <c r="T874" i="24"/>
  <c r="D874" i="24"/>
  <c r="W874" i="24"/>
  <c r="U874" i="24"/>
  <c r="V874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2" i="24"/>
  <c r="A623" i="24"/>
  <c r="F622" i="24"/>
  <c r="M622" i="24"/>
  <c r="L622" i="24"/>
  <c r="K622" i="24"/>
  <c r="R622" i="24"/>
  <c r="B622" i="24"/>
  <c r="I622" i="24"/>
  <c r="H622" i="24"/>
  <c r="G622" i="24"/>
  <c r="N622" i="24"/>
  <c r="Y622" i="24"/>
  <c r="E622" i="24"/>
  <c r="D622" i="24"/>
  <c r="S622" i="24"/>
  <c r="C622" i="24"/>
  <c r="J622" i="24"/>
  <c r="Q622" i="24"/>
  <c r="P622" i="24"/>
  <c r="W622" i="24"/>
  <c r="T622" i="24"/>
  <c r="V622" i="24"/>
  <c r="U622" i="24"/>
  <c r="X622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4" i="24"/>
  <c r="J514" i="24"/>
  <c r="C514" i="24"/>
  <c r="I514" i="24"/>
  <c r="K514" i="24"/>
  <c r="B514" i="24"/>
  <c r="D514" i="24"/>
  <c r="F514" i="24"/>
  <c r="G514" i="24"/>
  <c r="A515" i="24"/>
  <c r="H514" i="24"/>
  <c r="T514" i="24"/>
  <c r="N514" i="24"/>
  <c r="Q514" i="24"/>
  <c r="U514" i="24"/>
  <c r="S514" i="24"/>
  <c r="R514" i="24"/>
  <c r="P514" i="24"/>
  <c r="W514" i="24"/>
  <c r="Y514" i="24"/>
  <c r="O514" i="24"/>
  <c r="V514" i="24"/>
  <c r="M514" i="24"/>
  <c r="L514" i="24"/>
  <c r="X514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38" i="24"/>
  <c r="H838" i="24"/>
  <c r="O838" i="24"/>
  <c r="A839" i="24"/>
  <c r="F838" i="24"/>
  <c r="M838" i="24"/>
  <c r="T838" i="24"/>
  <c r="D838" i="24"/>
  <c r="K838" i="24"/>
  <c r="R838" i="24"/>
  <c r="B838" i="24"/>
  <c r="I838" i="24"/>
  <c r="P838" i="24"/>
  <c r="W838" i="24"/>
  <c r="G838" i="24"/>
  <c r="N838" i="24"/>
  <c r="Y838" i="24"/>
  <c r="E838" i="24"/>
  <c r="L838" i="24"/>
  <c r="S838" i="24"/>
  <c r="C838" i="24"/>
  <c r="J838" i="24"/>
  <c r="Q838" i="24"/>
  <c r="U838" i="24"/>
  <c r="V838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Y265" i="21" l="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B45" i="19"/>
  <c r="V45" i="19"/>
  <c r="O45" i="19"/>
  <c r="T45" i="19"/>
  <c r="P45" i="19"/>
  <c r="M45" i="19"/>
  <c r="R45" i="19"/>
  <c r="F45" i="19"/>
  <c r="C45" i="19"/>
  <c r="S45" i="19"/>
  <c r="D45" i="19"/>
  <c r="X45" i="19"/>
  <c r="Q45" i="19"/>
  <c r="J45" i="19"/>
  <c r="G45" i="19"/>
  <c r="W45" i="19"/>
  <c r="H45" i="19"/>
  <c r="E45" i="19"/>
  <c r="U45" i="19"/>
  <c r="N45" i="19"/>
  <c r="K45" i="19"/>
  <c r="A82" i="19"/>
  <c r="L45" i="19"/>
  <c r="I45" i="19"/>
  <c r="Y45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B454" i="19"/>
  <c r="F454" i="19"/>
  <c r="N454" i="19"/>
  <c r="R454" i="19"/>
  <c r="V454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J454" i="19"/>
  <c r="B417" i="19"/>
  <c r="F417" i="19"/>
  <c r="J417" i="19"/>
  <c r="N417" i="19"/>
  <c r="R417" i="19"/>
  <c r="V417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C380" i="19"/>
  <c r="G380" i="19"/>
  <c r="K380" i="19"/>
  <c r="O380" i="19"/>
  <c r="S380" i="19"/>
  <c r="W380" i="19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B343" i="19"/>
  <c r="F343" i="19"/>
  <c r="J343" i="19"/>
  <c r="N343" i="19"/>
  <c r="R343" i="19"/>
  <c r="V343" i="19"/>
  <c r="C343" i="19"/>
  <c r="G343" i="19"/>
  <c r="K343" i="19"/>
  <c r="O343" i="19"/>
  <c r="S343" i="19"/>
  <c r="W343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C305" i="19"/>
  <c r="G305" i="19"/>
  <c r="K305" i="19"/>
  <c r="O305" i="19"/>
  <c r="S305" i="19"/>
  <c r="W305" i="19"/>
  <c r="D305" i="19"/>
  <c r="H305" i="19"/>
  <c r="L305" i="19"/>
  <c r="P305" i="19"/>
  <c r="T305" i="19"/>
  <c r="X305" i="19"/>
  <c r="E305" i="19"/>
  <c r="I305" i="19"/>
  <c r="M305" i="19"/>
  <c r="Q305" i="19"/>
  <c r="U305" i="19"/>
  <c r="Y305" i="19"/>
  <c r="B305" i="19"/>
  <c r="F305" i="19"/>
  <c r="J305" i="19"/>
  <c r="N305" i="19"/>
  <c r="R305" i="19"/>
  <c r="V305" i="19"/>
  <c r="B268" i="19"/>
  <c r="F268" i="19"/>
  <c r="J268" i="19"/>
  <c r="N268" i="19"/>
  <c r="R268" i="19"/>
  <c r="V268" i="19"/>
  <c r="C268" i="19"/>
  <c r="G268" i="19"/>
  <c r="K268" i="19"/>
  <c r="O268" i="19"/>
  <c r="S268" i="19"/>
  <c r="W268" i="19"/>
  <c r="D268" i="19"/>
  <c r="H268" i="19"/>
  <c r="L268" i="19"/>
  <c r="P268" i="19"/>
  <c r="T268" i="19"/>
  <c r="X268" i="19"/>
  <c r="E268" i="19"/>
  <c r="I268" i="19"/>
  <c r="M268" i="19"/>
  <c r="Q268" i="19"/>
  <c r="U268" i="19"/>
  <c r="Y268" i="19"/>
  <c r="B231" i="19"/>
  <c r="F231" i="19"/>
  <c r="J231" i="19"/>
  <c r="N231" i="19"/>
  <c r="R231" i="19"/>
  <c r="V231" i="19"/>
  <c r="C231" i="19"/>
  <c r="G231" i="19"/>
  <c r="K231" i="19"/>
  <c r="O231" i="19"/>
  <c r="S231" i="19"/>
  <c r="W231" i="19"/>
  <c r="D231" i="19"/>
  <c r="H231" i="19"/>
  <c r="L231" i="19"/>
  <c r="P231" i="19"/>
  <c r="T231" i="19"/>
  <c r="X231" i="19"/>
  <c r="E231" i="19"/>
  <c r="I231" i="19"/>
  <c r="M231" i="19"/>
  <c r="Q231" i="19"/>
  <c r="U231" i="19"/>
  <c r="Y231" i="19"/>
  <c r="C194" i="19"/>
  <c r="G194" i="19"/>
  <c r="K194" i="19"/>
  <c r="O194" i="19"/>
  <c r="S194" i="19"/>
  <c r="W194" i="19"/>
  <c r="D194" i="19"/>
  <c r="H194" i="19"/>
  <c r="L194" i="19"/>
  <c r="P194" i="19"/>
  <c r="T194" i="19"/>
  <c r="X194" i="19"/>
  <c r="E194" i="19"/>
  <c r="I194" i="19"/>
  <c r="M194" i="19"/>
  <c r="Q194" i="19"/>
  <c r="U194" i="19"/>
  <c r="Y194" i="19"/>
  <c r="B194" i="19"/>
  <c r="F194" i="19"/>
  <c r="J194" i="19"/>
  <c r="N194" i="19"/>
  <c r="R194" i="19"/>
  <c r="V194" i="19"/>
  <c r="Y79" i="21"/>
  <c r="B80" i="21"/>
  <c r="Y153" i="21"/>
  <c r="Y79" i="24"/>
  <c r="Y116" i="21"/>
  <c r="B154" i="24"/>
  <c r="B117" i="24"/>
  <c r="B80" i="24"/>
  <c r="B117" i="21"/>
  <c r="B154" i="21"/>
  <c r="B1489" i="2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Y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39" i="24"/>
  <c r="J839" i="24"/>
  <c r="M839" i="24"/>
  <c r="L839" i="24"/>
  <c r="C839" i="24"/>
  <c r="F839" i="24"/>
  <c r="I839" i="24"/>
  <c r="H839" i="24"/>
  <c r="O839" i="24"/>
  <c r="A840" i="24"/>
  <c r="B839" i="24"/>
  <c r="E839" i="24"/>
  <c r="D839" i="24"/>
  <c r="K839" i="24"/>
  <c r="N839" i="24"/>
  <c r="Q839" i="24"/>
  <c r="P839" i="24"/>
  <c r="T839" i="24"/>
  <c r="S839" i="24"/>
  <c r="Y839" i="24"/>
  <c r="V839" i="24"/>
  <c r="W839" i="24"/>
  <c r="U839" i="24"/>
  <c r="X839" i="24"/>
  <c r="R839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5" i="24"/>
  <c r="A516" i="24"/>
  <c r="D515" i="24"/>
  <c r="E515" i="24"/>
  <c r="H515" i="24"/>
  <c r="F515" i="24"/>
  <c r="B515" i="24"/>
  <c r="C515" i="24"/>
  <c r="I515" i="24"/>
  <c r="G515" i="24"/>
  <c r="M515" i="24"/>
  <c r="K515" i="24"/>
  <c r="V515" i="24"/>
  <c r="W515" i="24"/>
  <c r="U515" i="24"/>
  <c r="X515" i="24"/>
  <c r="Q515" i="24"/>
  <c r="T515" i="24"/>
  <c r="P515" i="24"/>
  <c r="S515" i="24"/>
  <c r="L515" i="24"/>
  <c r="R515" i="24"/>
  <c r="N515" i="24"/>
  <c r="Y515" i="24"/>
  <c r="O515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7" i="24"/>
  <c r="M767" i="24"/>
  <c r="T767" i="24"/>
  <c r="D767" i="24"/>
  <c r="G767" i="24"/>
  <c r="A768" i="24"/>
  <c r="F767" i="24"/>
  <c r="I767" i="24"/>
  <c r="P767" i="24"/>
  <c r="S767" i="24"/>
  <c r="R767" i="24"/>
  <c r="Y767" i="24"/>
  <c r="E767" i="24"/>
  <c r="L767" i="24"/>
  <c r="O767" i="24"/>
  <c r="N767" i="24"/>
  <c r="Q767" i="24"/>
  <c r="X767" i="24"/>
  <c r="H767" i="24"/>
  <c r="K767" i="24"/>
  <c r="C767" i="24"/>
  <c r="B767" i="24"/>
  <c r="U767" i="24"/>
  <c r="W767" i="24"/>
  <c r="V767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3" i="24"/>
  <c r="D803" i="24"/>
  <c r="A804" i="24"/>
  <c r="P803" i="24"/>
  <c r="O803" i="24"/>
  <c r="N803" i="24"/>
  <c r="M803" i="24"/>
  <c r="L803" i="24"/>
  <c r="K803" i="24"/>
  <c r="J803" i="24"/>
  <c r="I803" i="24"/>
  <c r="H803" i="24"/>
  <c r="G803" i="24"/>
  <c r="F803" i="24"/>
  <c r="B803" i="24"/>
  <c r="C803" i="24"/>
  <c r="R803" i="24"/>
  <c r="Q803" i="24"/>
  <c r="V803" i="24"/>
  <c r="X803" i="24"/>
  <c r="Y803" i="24"/>
  <c r="U803" i="24"/>
  <c r="W803" i="24"/>
  <c r="S803" i="24"/>
  <c r="T803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5" i="24"/>
  <c r="H875" i="24"/>
  <c r="O875" i="24"/>
  <c r="A876" i="24"/>
  <c r="F875" i="24"/>
  <c r="M875" i="24"/>
  <c r="T875" i="24"/>
  <c r="D875" i="24"/>
  <c r="K875" i="24"/>
  <c r="R875" i="24"/>
  <c r="B875" i="24"/>
  <c r="I875" i="24"/>
  <c r="P875" i="24"/>
  <c r="W875" i="24"/>
  <c r="G875" i="24"/>
  <c r="N875" i="24"/>
  <c r="Y875" i="24"/>
  <c r="E875" i="24"/>
  <c r="L875" i="24"/>
  <c r="S875" i="24"/>
  <c r="C875" i="24"/>
  <c r="J875" i="24"/>
  <c r="Q875" i="24"/>
  <c r="V875" i="24"/>
  <c r="U875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7" i="24"/>
  <c r="R587" i="24"/>
  <c r="O587" i="24"/>
  <c r="H587" i="24"/>
  <c r="A588" i="24"/>
  <c r="Y587" i="24"/>
  <c r="F587" i="24"/>
  <c r="C587" i="24"/>
  <c r="S587" i="24"/>
  <c r="P587" i="24"/>
  <c r="E587" i="24"/>
  <c r="J587" i="24"/>
  <c r="G587" i="24"/>
  <c r="W587" i="24"/>
  <c r="T587" i="24"/>
  <c r="I587" i="24"/>
  <c r="N587" i="24"/>
  <c r="K587" i="24"/>
  <c r="D587" i="24"/>
  <c r="X587" i="24"/>
  <c r="Q587" i="24"/>
  <c r="M587" i="24"/>
  <c r="L587" i="24"/>
  <c r="V587" i="24"/>
  <c r="U587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1" i="24"/>
  <c r="K551" i="24"/>
  <c r="E551" i="24"/>
  <c r="J551" i="24"/>
  <c r="A552" i="24"/>
  <c r="I551" i="24"/>
  <c r="C551" i="24"/>
  <c r="D551" i="24"/>
  <c r="B551" i="24"/>
  <c r="G551" i="24"/>
  <c r="H551" i="24"/>
  <c r="N551" i="24"/>
  <c r="Y551" i="24"/>
  <c r="M551" i="24"/>
  <c r="X551" i="24"/>
  <c r="W551" i="24"/>
  <c r="V551" i="24"/>
  <c r="Q551" i="24"/>
  <c r="L551" i="24"/>
  <c r="R551" i="24"/>
  <c r="O551" i="24"/>
  <c r="U551" i="24"/>
  <c r="P551" i="24"/>
  <c r="T551" i="24"/>
  <c r="S551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3" i="24"/>
  <c r="O623" i="24"/>
  <c r="A624" i="24"/>
  <c r="F623" i="24"/>
  <c r="M623" i="24"/>
  <c r="X623" i="24"/>
  <c r="H623" i="24"/>
  <c r="K623" i="24"/>
  <c r="R623" i="24"/>
  <c r="B623" i="24"/>
  <c r="I623" i="24"/>
  <c r="T623" i="24"/>
  <c r="D623" i="24"/>
  <c r="G623" i="24"/>
  <c r="N623" i="24"/>
  <c r="Y623" i="24"/>
  <c r="E623" i="24"/>
  <c r="P623" i="24"/>
  <c r="S623" i="24"/>
  <c r="C623" i="24"/>
  <c r="J623" i="24"/>
  <c r="Q623" i="24"/>
  <c r="U623" i="24"/>
  <c r="V623" i="24"/>
  <c r="W623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9" i="24"/>
  <c r="Y479" i="24"/>
  <c r="D479" i="24"/>
  <c r="A480" i="24"/>
  <c r="Q479" i="24"/>
  <c r="L479" i="24"/>
  <c r="W479" i="24"/>
  <c r="F479" i="24"/>
  <c r="T479" i="24"/>
  <c r="O479" i="24"/>
  <c r="N479" i="24"/>
  <c r="E479" i="24"/>
  <c r="B479" i="24"/>
  <c r="P479" i="24"/>
  <c r="V479" i="24"/>
  <c r="M479" i="24"/>
  <c r="H479" i="24"/>
  <c r="C479" i="24"/>
  <c r="U479" i="24"/>
  <c r="R479" i="24"/>
  <c r="I479" i="24"/>
  <c r="K479" i="24"/>
  <c r="J479" i="24"/>
  <c r="X479" i="24"/>
  <c r="S479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5" i="24"/>
  <c r="L695" i="24"/>
  <c r="O695" i="24"/>
  <c r="A696" i="24"/>
  <c r="F695" i="24"/>
  <c r="I695" i="24"/>
  <c r="H695" i="24"/>
  <c r="K695" i="24"/>
  <c r="R695" i="24"/>
  <c r="B695" i="24"/>
  <c r="Y695" i="24"/>
  <c r="E695" i="24"/>
  <c r="D695" i="24"/>
  <c r="G695" i="24"/>
  <c r="N695" i="24"/>
  <c r="Q695" i="24"/>
  <c r="P695" i="24"/>
  <c r="S695" i="24"/>
  <c r="C695" i="24"/>
  <c r="J695" i="24"/>
  <c r="W695" i="24"/>
  <c r="T695" i="24"/>
  <c r="U695" i="24"/>
  <c r="V695" i="24"/>
  <c r="X695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2" i="24"/>
  <c r="P442" i="24"/>
  <c r="V442" i="24"/>
  <c r="M442" i="24"/>
  <c r="H442" i="24"/>
  <c r="C442" i="24"/>
  <c r="U442" i="24"/>
  <c r="R442" i="24"/>
  <c r="I442" i="24"/>
  <c r="K442" i="24"/>
  <c r="J442" i="24"/>
  <c r="X442" i="24"/>
  <c r="S442" i="24"/>
  <c r="G442" i="24"/>
  <c r="Y442" i="24"/>
  <c r="D442" i="24"/>
  <c r="A443" i="24"/>
  <c r="Q442" i="24"/>
  <c r="L442" i="24"/>
  <c r="W442" i="24"/>
  <c r="F442" i="24"/>
  <c r="T442" i="24"/>
  <c r="O442" i="24"/>
  <c r="N442" i="24"/>
  <c r="E442" i="24"/>
  <c r="N731" i="24"/>
  <c r="Y731" i="24"/>
  <c r="E731" i="24"/>
  <c r="L731" i="24"/>
  <c r="S731" i="24"/>
  <c r="C731" i="24"/>
  <c r="J731" i="24"/>
  <c r="Q731" i="24"/>
  <c r="X731" i="24"/>
  <c r="H731" i="24"/>
  <c r="O731" i="24"/>
  <c r="A732" i="24"/>
  <c r="F731" i="24"/>
  <c r="M731" i="24"/>
  <c r="T731" i="24"/>
  <c r="D731" i="24"/>
  <c r="K731" i="24"/>
  <c r="R731" i="24"/>
  <c r="B731" i="24"/>
  <c r="I731" i="24"/>
  <c r="P731" i="24"/>
  <c r="W731" i="24"/>
  <c r="G731" i="24"/>
  <c r="V731" i="24"/>
  <c r="U731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9" i="24"/>
  <c r="R659" i="24"/>
  <c r="B659" i="24"/>
  <c r="I659" i="24"/>
  <c r="H659" i="24"/>
  <c r="G659" i="24"/>
  <c r="N659" i="24"/>
  <c r="Y659" i="24"/>
  <c r="E659" i="24"/>
  <c r="D659" i="24"/>
  <c r="S659" i="24"/>
  <c r="C659" i="24"/>
  <c r="J659" i="24"/>
  <c r="Q659" i="24"/>
  <c r="P659" i="24"/>
  <c r="O659" i="24"/>
  <c r="A660" i="24"/>
  <c r="F659" i="24"/>
  <c r="M659" i="24"/>
  <c r="L659" i="24"/>
  <c r="U659" i="24"/>
  <c r="V659" i="24"/>
  <c r="T659" i="24"/>
  <c r="X659" i="24"/>
  <c r="W659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18" i="21" l="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F82" i="19"/>
  <c r="V82" i="19"/>
  <c r="O82" i="19"/>
  <c r="H82" i="19"/>
  <c r="X82" i="19"/>
  <c r="Q82" i="19"/>
  <c r="J82" i="19"/>
  <c r="C82" i="19"/>
  <c r="S82" i="19"/>
  <c r="L82" i="19"/>
  <c r="E82" i="19"/>
  <c r="U82" i="19"/>
  <c r="N82" i="19"/>
  <c r="G82" i="19"/>
  <c r="W82" i="19"/>
  <c r="P82" i="19"/>
  <c r="I82" i="19"/>
  <c r="Y82" i="19"/>
  <c r="B82" i="19"/>
  <c r="R82" i="19"/>
  <c r="K82" i="19"/>
  <c r="D82" i="19"/>
  <c r="T82" i="19"/>
  <c r="M82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G193" i="24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6" i="24"/>
  <c r="H696" i="24"/>
  <c r="K696" i="24"/>
  <c r="R696" i="24"/>
  <c r="B696" i="24"/>
  <c r="Y696" i="24"/>
  <c r="E696" i="24"/>
  <c r="D696" i="24"/>
  <c r="G696" i="24"/>
  <c r="N696" i="24"/>
  <c r="Q696" i="24"/>
  <c r="P696" i="24"/>
  <c r="S696" i="24"/>
  <c r="C696" i="24"/>
  <c r="J696" i="24"/>
  <c r="M696" i="24"/>
  <c r="L696" i="24"/>
  <c r="O696" i="24"/>
  <c r="A697" i="24"/>
  <c r="F696" i="24"/>
  <c r="T696" i="24"/>
  <c r="W696" i="24"/>
  <c r="X696" i="24"/>
  <c r="V696" i="24"/>
  <c r="U696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2" i="24"/>
  <c r="A553" i="24"/>
  <c r="H552" i="24"/>
  <c r="I552" i="24"/>
  <c r="C552" i="24"/>
  <c r="B552" i="24"/>
  <c r="G552" i="24"/>
  <c r="F552" i="24"/>
  <c r="E552" i="24"/>
  <c r="D552" i="24"/>
  <c r="O552" i="24"/>
  <c r="L552" i="24"/>
  <c r="R552" i="24"/>
  <c r="T552" i="24"/>
  <c r="X552" i="24"/>
  <c r="Y552" i="24"/>
  <c r="W552" i="24"/>
  <c r="Q552" i="24"/>
  <c r="N552" i="24"/>
  <c r="P552" i="24"/>
  <c r="V552" i="24"/>
  <c r="U552" i="24"/>
  <c r="S552" i="24"/>
  <c r="M552" i="24"/>
  <c r="K552" i="24"/>
  <c r="F876" i="24"/>
  <c r="I876" i="24"/>
  <c r="H876" i="24"/>
  <c r="G876" i="24"/>
  <c r="A877" i="24"/>
  <c r="B876" i="24"/>
  <c r="E876" i="24"/>
  <c r="D876" i="24"/>
  <c r="C876" i="24"/>
  <c r="N876" i="24"/>
  <c r="Q876" i="24"/>
  <c r="P876" i="24"/>
  <c r="O876" i="24"/>
  <c r="J876" i="24"/>
  <c r="M876" i="24"/>
  <c r="L876" i="24"/>
  <c r="K876" i="24"/>
  <c r="T876" i="24"/>
  <c r="W876" i="24"/>
  <c r="V876" i="24"/>
  <c r="X876" i="24"/>
  <c r="U876" i="24"/>
  <c r="R876" i="24"/>
  <c r="Y876" i="24"/>
  <c r="S876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1" i="24"/>
  <c r="M840" i="24"/>
  <c r="L840" i="24"/>
  <c r="O840" i="24"/>
  <c r="N840" i="24"/>
  <c r="I840" i="24"/>
  <c r="H840" i="24"/>
  <c r="K840" i="24"/>
  <c r="J840" i="24"/>
  <c r="E840" i="24"/>
  <c r="D840" i="24"/>
  <c r="G840" i="24"/>
  <c r="F840" i="24"/>
  <c r="P840" i="24"/>
  <c r="C840" i="24"/>
  <c r="B840" i="24"/>
  <c r="V840" i="24"/>
  <c r="T840" i="24"/>
  <c r="Q840" i="24"/>
  <c r="X840" i="24"/>
  <c r="W840" i="24"/>
  <c r="S840" i="24"/>
  <c r="R840" i="24"/>
  <c r="Y840" i="24"/>
  <c r="U840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2" i="24"/>
  <c r="O732" i="24"/>
  <c r="A733" i="24"/>
  <c r="F732" i="24"/>
  <c r="M732" i="24"/>
  <c r="H732" i="24"/>
  <c r="K732" i="24"/>
  <c r="R732" i="24"/>
  <c r="B732" i="24"/>
  <c r="I732" i="24"/>
  <c r="D732" i="24"/>
  <c r="G732" i="24"/>
  <c r="N732" i="24"/>
  <c r="Y732" i="24"/>
  <c r="E732" i="24"/>
  <c r="P732" i="24"/>
  <c r="S732" i="24"/>
  <c r="C732" i="24"/>
  <c r="J732" i="24"/>
  <c r="Q732" i="24"/>
  <c r="T732" i="24"/>
  <c r="V732" i="24"/>
  <c r="W732" i="24"/>
  <c r="X732" i="24"/>
  <c r="U732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0" i="24"/>
  <c r="A661" i="24"/>
  <c r="F660" i="24"/>
  <c r="M660" i="24"/>
  <c r="T660" i="24"/>
  <c r="D660" i="24"/>
  <c r="K660" i="24"/>
  <c r="R660" i="24"/>
  <c r="B660" i="24"/>
  <c r="I660" i="24"/>
  <c r="P660" i="24"/>
  <c r="G660" i="24"/>
  <c r="N660" i="24"/>
  <c r="Y660" i="24"/>
  <c r="E660" i="24"/>
  <c r="L660" i="24"/>
  <c r="S660" i="24"/>
  <c r="C660" i="24"/>
  <c r="J660" i="24"/>
  <c r="Q660" i="24"/>
  <c r="X660" i="24"/>
  <c r="H660" i="24"/>
  <c r="V660" i="24"/>
  <c r="W660" i="24"/>
  <c r="U660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3" i="24"/>
  <c r="D443" i="24"/>
  <c r="J443" i="24"/>
  <c r="X443" i="24"/>
  <c r="G443" i="24"/>
  <c r="B443" i="24"/>
  <c r="P443" i="24"/>
  <c r="F443" i="24"/>
  <c r="T443" i="24"/>
  <c r="C443" i="24"/>
  <c r="I443" i="24"/>
  <c r="W443" i="24"/>
  <c r="R443" i="24"/>
  <c r="V443" i="24"/>
  <c r="E443" i="24"/>
  <c r="S443" i="24"/>
  <c r="Y443" i="24"/>
  <c r="L443" i="24"/>
  <c r="K443" i="24"/>
  <c r="O443" i="24"/>
  <c r="U443" i="24"/>
  <c r="H443" i="24"/>
  <c r="N443" i="24"/>
  <c r="M443" i="24"/>
  <c r="A444" i="24"/>
  <c r="Y480" i="24"/>
  <c r="L480" i="24"/>
  <c r="K480" i="24"/>
  <c r="F480" i="24"/>
  <c r="T480" i="24"/>
  <c r="C480" i="24"/>
  <c r="N480" i="24"/>
  <c r="M480" i="24"/>
  <c r="A481" i="24"/>
  <c r="V480" i="24"/>
  <c r="E480" i="24"/>
  <c r="S480" i="24"/>
  <c r="G480" i="24"/>
  <c r="B480" i="24"/>
  <c r="P480" i="24"/>
  <c r="O480" i="24"/>
  <c r="U480" i="24"/>
  <c r="H480" i="24"/>
  <c r="I480" i="24"/>
  <c r="W480" i="24"/>
  <c r="R480" i="24"/>
  <c r="Q480" i="24"/>
  <c r="D480" i="24"/>
  <c r="J480" i="24"/>
  <c r="X480" i="24"/>
  <c r="J624" i="24"/>
  <c r="Q624" i="24"/>
  <c r="T624" i="24"/>
  <c r="W624" i="24"/>
  <c r="G624" i="24"/>
  <c r="A625" i="24"/>
  <c r="F624" i="24"/>
  <c r="I624" i="24"/>
  <c r="P624" i="24"/>
  <c r="S624" i="24"/>
  <c r="C624" i="24"/>
  <c r="R624" i="24"/>
  <c r="B624" i="24"/>
  <c r="E624" i="24"/>
  <c r="H624" i="24"/>
  <c r="O624" i="24"/>
  <c r="N624" i="24"/>
  <c r="Y624" i="24"/>
  <c r="X624" i="24"/>
  <c r="D624" i="24"/>
  <c r="K624" i="24"/>
  <c r="L624" i="24"/>
  <c r="M624" i="24"/>
  <c r="U624" i="24"/>
  <c r="V624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88" i="24"/>
  <c r="G588" i="24"/>
  <c r="E588" i="24"/>
  <c r="F588" i="24"/>
  <c r="K588" i="24"/>
  <c r="I588" i="24"/>
  <c r="J588" i="24"/>
  <c r="D588" i="24"/>
  <c r="A589" i="24"/>
  <c r="C588" i="24"/>
  <c r="H588" i="24"/>
  <c r="X588" i="24"/>
  <c r="L588" i="24"/>
  <c r="N588" i="24"/>
  <c r="Q588" i="24"/>
  <c r="U588" i="24"/>
  <c r="W588" i="24"/>
  <c r="R588" i="24"/>
  <c r="V588" i="24"/>
  <c r="Y588" i="24"/>
  <c r="P588" i="24"/>
  <c r="T588" i="24"/>
  <c r="O588" i="24"/>
  <c r="S588" i="24"/>
  <c r="M588" i="24"/>
  <c r="Q804" i="24"/>
  <c r="X804" i="24"/>
  <c r="H804" i="24"/>
  <c r="K804" i="24"/>
  <c r="N804" i="24"/>
  <c r="M804" i="24"/>
  <c r="T804" i="24"/>
  <c r="D804" i="24"/>
  <c r="G804" i="24"/>
  <c r="J804" i="24"/>
  <c r="I804" i="24"/>
  <c r="P804" i="24"/>
  <c r="S804" i="24"/>
  <c r="A805" i="24"/>
  <c r="F804" i="24"/>
  <c r="Y804" i="24"/>
  <c r="E804" i="24"/>
  <c r="L804" i="24"/>
  <c r="O804" i="24"/>
  <c r="R804" i="24"/>
  <c r="B804" i="24"/>
  <c r="C804" i="24"/>
  <c r="V804" i="24"/>
  <c r="W804" i="24"/>
  <c r="U804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8" i="24"/>
  <c r="S768" i="24"/>
  <c r="C768" i="24"/>
  <c r="J768" i="24"/>
  <c r="Q768" i="24"/>
  <c r="X768" i="24"/>
  <c r="H768" i="24"/>
  <c r="O768" i="24"/>
  <c r="A769" i="24"/>
  <c r="F768" i="24"/>
  <c r="M768" i="24"/>
  <c r="T768" i="24"/>
  <c r="D768" i="24"/>
  <c r="K768" i="24"/>
  <c r="R768" i="24"/>
  <c r="B768" i="24"/>
  <c r="I768" i="24"/>
  <c r="P768" i="24"/>
  <c r="W768" i="24"/>
  <c r="G768" i="24"/>
  <c r="N768" i="24"/>
  <c r="Y768" i="24"/>
  <c r="E768" i="24"/>
  <c r="U768" i="24"/>
  <c r="V768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6" i="24"/>
  <c r="P516" i="24"/>
  <c r="T516" i="24"/>
  <c r="A517" i="24"/>
  <c r="M516" i="24"/>
  <c r="Q516" i="24"/>
  <c r="J516" i="24"/>
  <c r="Y516" i="24"/>
  <c r="R516" i="24"/>
  <c r="O516" i="24"/>
  <c r="S516" i="24"/>
  <c r="N516" i="24"/>
  <c r="K516" i="24"/>
  <c r="X516" i="24"/>
  <c r="C516" i="24"/>
  <c r="E516" i="24"/>
  <c r="D516" i="24"/>
  <c r="G516" i="24"/>
  <c r="I516" i="24"/>
  <c r="F516" i="24"/>
  <c r="B516" i="24"/>
  <c r="H516" i="24"/>
  <c r="U516" i="24"/>
  <c r="W516" i="24"/>
  <c r="V516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V268" i="21" l="1"/>
  <c r="B268" i="21"/>
  <c r="M268" i="21"/>
  <c r="X268" i="21"/>
  <c r="D268" i="21"/>
  <c r="K268" i="21"/>
  <c r="V305" i="21"/>
  <c r="F305" i="21"/>
  <c r="Q305" i="21"/>
  <c r="X305" i="21"/>
  <c r="H305" i="21"/>
  <c r="O305" i="21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6" i="21"/>
  <c r="W156" i="21"/>
  <c r="P156" i="21"/>
  <c r="I156" i="21"/>
  <c r="Y156" i="21"/>
  <c r="N156" i="21"/>
  <c r="F119" i="21"/>
  <c r="V119" i="21"/>
  <c r="O119" i="21"/>
  <c r="H119" i="21"/>
  <c r="X119" i="21"/>
  <c r="Q119" i="21"/>
  <c r="F82" i="21"/>
  <c r="V82" i="21"/>
  <c r="O82" i="21"/>
  <c r="H82" i="21"/>
  <c r="X82" i="21"/>
  <c r="Q82" i="21"/>
  <c r="C45" i="21"/>
  <c r="S45" i="21"/>
  <c r="P45" i="21"/>
  <c r="E45" i="21"/>
  <c r="U45" i="21"/>
  <c r="N45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6" i="21"/>
  <c r="D156" i="21"/>
  <c r="T156" i="21"/>
  <c r="M156" i="21"/>
  <c r="B156" i="21"/>
  <c r="R156" i="21"/>
  <c r="J119" i="21"/>
  <c r="C119" i="21"/>
  <c r="S119" i="21"/>
  <c r="L119" i="21"/>
  <c r="E119" i="21"/>
  <c r="U119" i="21"/>
  <c r="J82" i="21"/>
  <c r="C82" i="21"/>
  <c r="S82" i="21"/>
  <c r="L82" i="21"/>
  <c r="E82" i="21"/>
  <c r="U82" i="21"/>
  <c r="G45" i="21"/>
  <c r="W45" i="21"/>
  <c r="T45" i="21"/>
  <c r="I45" i="21"/>
  <c r="Y45" i="21"/>
  <c r="R45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6" i="21"/>
  <c r="H156" i="21"/>
  <c r="X156" i="21"/>
  <c r="Q156" i="21"/>
  <c r="F156" i="21"/>
  <c r="V156" i="21"/>
  <c r="N119" i="21"/>
  <c r="G119" i="21"/>
  <c r="W119" i="21"/>
  <c r="P119" i="21"/>
  <c r="I119" i="21"/>
  <c r="Y119" i="21"/>
  <c r="N82" i="21"/>
  <c r="G82" i="21"/>
  <c r="W82" i="21"/>
  <c r="P82" i="21"/>
  <c r="I82" i="21"/>
  <c r="Y82" i="21"/>
  <c r="K45" i="21"/>
  <c r="D45" i="21"/>
  <c r="X45" i="21"/>
  <c r="M45" i="21"/>
  <c r="B45" i="21"/>
  <c r="V45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C156" i="21"/>
  <c r="S156" i="21"/>
  <c r="L156" i="21"/>
  <c r="E156" i="21"/>
  <c r="U156" i="21"/>
  <c r="J156" i="21"/>
  <c r="B119" i="21"/>
  <c r="R119" i="21"/>
  <c r="K119" i="21"/>
  <c r="D119" i="21"/>
  <c r="T119" i="21"/>
  <c r="M119" i="21"/>
  <c r="B82" i="21"/>
  <c r="R82" i="21"/>
  <c r="K82" i="21"/>
  <c r="D82" i="21"/>
  <c r="T82" i="21"/>
  <c r="M82" i="21"/>
  <c r="F45" i="21"/>
  <c r="O45" i="21"/>
  <c r="L45" i="21"/>
  <c r="H45" i="21"/>
  <c r="Q45" i="21"/>
  <c r="J45" i="21"/>
  <c r="B156" i="24"/>
  <c r="R156" i="24"/>
  <c r="K156" i="24"/>
  <c r="D156" i="24"/>
  <c r="T156" i="24"/>
  <c r="M156" i="24"/>
  <c r="B119" i="24"/>
  <c r="R119" i="24"/>
  <c r="Y119" i="24"/>
  <c r="O119" i="24"/>
  <c r="D119" i="24"/>
  <c r="T119" i="24"/>
  <c r="B82" i="24"/>
  <c r="R82" i="24"/>
  <c r="O82" i="24"/>
  <c r="H82" i="24"/>
  <c r="X82" i="24"/>
  <c r="Q82" i="24"/>
  <c r="B45" i="24"/>
  <c r="R45" i="24"/>
  <c r="K45" i="24"/>
  <c r="D45" i="24"/>
  <c r="T45" i="24"/>
  <c r="M45" i="24"/>
  <c r="O230" i="21"/>
  <c r="H230" i="21"/>
  <c r="X230" i="21"/>
  <c r="Q230" i="21"/>
  <c r="J230" i="21"/>
  <c r="N194" i="21"/>
  <c r="G194" i="21"/>
  <c r="W194" i="21"/>
  <c r="P194" i="21"/>
  <c r="I194" i="21"/>
  <c r="Y194" i="21"/>
  <c r="F156" i="24"/>
  <c r="V156" i="24"/>
  <c r="O156" i="24"/>
  <c r="H156" i="24"/>
  <c r="X156" i="24"/>
  <c r="Q156" i="24"/>
  <c r="F119" i="24"/>
  <c r="V119" i="24"/>
  <c r="C119" i="24"/>
  <c r="S119" i="24"/>
  <c r="H119" i="24"/>
  <c r="X119" i="24"/>
  <c r="F82" i="24"/>
  <c r="V82" i="24"/>
  <c r="S82" i="24"/>
  <c r="L82" i="24"/>
  <c r="E82" i="24"/>
  <c r="U82" i="24"/>
  <c r="F45" i="24"/>
  <c r="V45" i="24"/>
  <c r="O45" i="24"/>
  <c r="H45" i="24"/>
  <c r="X45" i="24"/>
  <c r="Q45" i="24"/>
  <c r="S230" i="21"/>
  <c r="L230" i="21"/>
  <c r="E230" i="21"/>
  <c r="U230" i="21"/>
  <c r="N230" i="21"/>
  <c r="B194" i="21"/>
  <c r="R194" i="21"/>
  <c r="K194" i="21"/>
  <c r="D194" i="21"/>
  <c r="T194" i="21"/>
  <c r="M194" i="21"/>
  <c r="J156" i="24"/>
  <c r="C156" i="24"/>
  <c r="S156" i="24"/>
  <c r="L156" i="24"/>
  <c r="E156" i="24"/>
  <c r="U156" i="24"/>
  <c r="J119" i="24"/>
  <c r="I119" i="24"/>
  <c r="G119" i="24"/>
  <c r="W119" i="24"/>
  <c r="L119" i="24"/>
  <c r="E119" i="24"/>
  <c r="J82" i="24"/>
  <c r="K82" i="24"/>
  <c r="W82" i="24"/>
  <c r="P82" i="24"/>
  <c r="I82" i="24"/>
  <c r="Y82" i="24"/>
  <c r="J45" i="24"/>
  <c r="C45" i="24"/>
  <c r="S45" i="24"/>
  <c r="L45" i="24"/>
  <c r="E45" i="24"/>
  <c r="U45" i="24"/>
  <c r="G230" i="21"/>
  <c r="W230" i="21"/>
  <c r="P230" i="21"/>
  <c r="I230" i="21"/>
  <c r="Y230" i="21"/>
  <c r="R230" i="21"/>
  <c r="F194" i="21"/>
  <c r="V194" i="21"/>
  <c r="O194" i="21"/>
  <c r="H194" i="21"/>
  <c r="X194" i="21"/>
  <c r="Q194" i="21"/>
  <c r="N156" i="24"/>
  <c r="G156" i="24"/>
  <c r="W156" i="24"/>
  <c r="P156" i="24"/>
  <c r="I156" i="24"/>
  <c r="Y156" i="24"/>
  <c r="N119" i="24"/>
  <c r="U119" i="24"/>
  <c r="K119" i="24"/>
  <c r="M119" i="24"/>
  <c r="P119" i="24"/>
  <c r="Q119" i="24"/>
  <c r="N82" i="24"/>
  <c r="C82" i="24"/>
  <c r="D82" i="24"/>
  <c r="T82" i="24"/>
  <c r="M82" i="24"/>
  <c r="G82" i="24"/>
  <c r="N45" i="24"/>
  <c r="G45" i="24"/>
  <c r="W45" i="24"/>
  <c r="P45" i="24"/>
  <c r="I45" i="24"/>
  <c r="Y45" i="24"/>
  <c r="K230" i="21"/>
  <c r="D230" i="21"/>
  <c r="T230" i="21"/>
  <c r="M230" i="21"/>
  <c r="F230" i="21"/>
  <c r="V230" i="21"/>
  <c r="J194" i="21"/>
  <c r="C194" i="21"/>
  <c r="S194" i="21"/>
  <c r="L194" i="21"/>
  <c r="E194" i="21"/>
  <c r="U194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N231" i="21"/>
  <c r="G231" i="21"/>
  <c r="W231" i="21"/>
  <c r="P231" i="21"/>
  <c r="I231" i="21"/>
  <c r="Y231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B231" i="21"/>
  <c r="R231" i="21"/>
  <c r="K231" i="21"/>
  <c r="D231" i="21"/>
  <c r="T231" i="21"/>
  <c r="M231" i="21"/>
  <c r="L304" i="21"/>
  <c r="Q304" i="21"/>
  <c r="J304" i="21"/>
  <c r="O304" i="21"/>
  <c r="H267" i="21"/>
  <c r="X267" i="21"/>
  <c r="M267" i="21"/>
  <c r="F267" i="21"/>
  <c r="V267" i="21"/>
  <c r="K267" i="21"/>
  <c r="F231" i="21"/>
  <c r="V231" i="21"/>
  <c r="O231" i="21"/>
  <c r="H231" i="21"/>
  <c r="X231" i="21"/>
  <c r="Q231" i="21"/>
  <c r="W304" i="21"/>
  <c r="P304" i="21"/>
  <c r="E304" i="21"/>
  <c r="U304" i="21"/>
  <c r="N304" i="21"/>
  <c r="S304" i="21"/>
  <c r="L267" i="21"/>
  <c r="U267" i="21"/>
  <c r="J267" i="21"/>
  <c r="S267" i="21"/>
  <c r="J231" i="21"/>
  <c r="C231" i="21"/>
  <c r="S231" i="21"/>
  <c r="L231" i="21"/>
  <c r="E231" i="21"/>
  <c r="U231" i="21"/>
  <c r="R268" i="21"/>
  <c r="Y268" i="21"/>
  <c r="I268" i="21"/>
  <c r="T268" i="21"/>
  <c r="W268" i="21"/>
  <c r="G268" i="21"/>
  <c r="R305" i="21"/>
  <c r="B305" i="21"/>
  <c r="M305" i="21"/>
  <c r="T305" i="21"/>
  <c r="D305" i="21"/>
  <c r="K305" i="21"/>
  <c r="V342" i="21"/>
  <c r="F342" i="21"/>
  <c r="M342" i="21"/>
  <c r="X342" i="21"/>
  <c r="H342" i="21"/>
  <c r="O342" i="21"/>
  <c r="J193" i="24"/>
  <c r="Q193" i="24"/>
  <c r="X193" i="24"/>
  <c r="H193" i="24"/>
  <c r="S193" i="24"/>
  <c r="N268" i="21"/>
  <c r="U268" i="21"/>
  <c r="E268" i="21"/>
  <c r="P268" i="21"/>
  <c r="S268" i="21"/>
  <c r="C268" i="21"/>
  <c r="N305" i="21"/>
  <c r="Y305" i="21"/>
  <c r="I305" i="21"/>
  <c r="P305" i="21"/>
  <c r="W305" i="21"/>
  <c r="G305" i="21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G119" i="19"/>
  <c r="W119" i="19"/>
  <c r="P119" i="19"/>
  <c r="I119" i="19"/>
  <c r="Y119" i="19"/>
  <c r="N119" i="19"/>
  <c r="K119" i="19"/>
  <c r="D119" i="19"/>
  <c r="T119" i="19"/>
  <c r="M119" i="19"/>
  <c r="B119" i="19"/>
  <c r="R119" i="19"/>
  <c r="O119" i="19"/>
  <c r="H119" i="19"/>
  <c r="X119" i="19"/>
  <c r="Q119" i="19"/>
  <c r="F119" i="19"/>
  <c r="V119" i="19"/>
  <c r="C119" i="19"/>
  <c r="S119" i="19"/>
  <c r="L119" i="19"/>
  <c r="E119" i="19"/>
  <c r="U119" i="19"/>
  <c r="J119" i="19"/>
  <c r="J268" i="21"/>
  <c r="Q268" i="21"/>
  <c r="H268" i="21"/>
  <c r="L268" i="21"/>
  <c r="O268" i="21"/>
  <c r="F268" i="21"/>
  <c r="J305" i="21"/>
  <c r="U305" i="21"/>
  <c r="E305" i="21"/>
  <c r="L305" i="21"/>
  <c r="S305" i="21"/>
  <c r="C305" i="21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B194" i="24"/>
  <c r="F194" i="24"/>
  <c r="J194" i="24"/>
  <c r="N194" i="24"/>
  <c r="R194" i="24"/>
  <c r="V194" i="24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B343" i="21"/>
  <c r="F343" i="21"/>
  <c r="J343" i="21"/>
  <c r="N343" i="21"/>
  <c r="R343" i="21"/>
  <c r="V343" i="21"/>
  <c r="C343" i="21"/>
  <c r="G343" i="21"/>
  <c r="K343" i="21"/>
  <c r="O343" i="21"/>
  <c r="S343" i="21"/>
  <c r="W343" i="21"/>
  <c r="D343" i="21"/>
  <c r="H343" i="21"/>
  <c r="L343" i="21"/>
  <c r="P343" i="21"/>
  <c r="T343" i="21"/>
  <c r="X343" i="21"/>
  <c r="E343" i="21"/>
  <c r="I343" i="21"/>
  <c r="M343" i="21"/>
  <c r="Q343" i="21"/>
  <c r="U343" i="21"/>
  <c r="Y343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1" i="24"/>
  <c r="G481" i="24"/>
  <c r="Y481" i="24"/>
  <c r="T481" i="24"/>
  <c r="O481" i="24"/>
  <c r="F481" i="24"/>
  <c r="C481" i="24"/>
  <c r="U481" i="24"/>
  <c r="W481" i="24"/>
  <c r="N481" i="24"/>
  <c r="M481" i="24"/>
  <c r="H481" i="24"/>
  <c r="V481" i="24"/>
  <c r="S481" i="24"/>
  <c r="J481" i="24"/>
  <c r="P481" i="24"/>
  <c r="K481" i="24"/>
  <c r="B481" i="24"/>
  <c r="X481" i="24"/>
  <c r="L481" i="24"/>
  <c r="A482" i="24"/>
  <c r="I481" i="24"/>
  <c r="D481" i="24"/>
  <c r="R481" i="24"/>
  <c r="Q481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7" i="24"/>
  <c r="W517" i="24"/>
  <c r="N517" i="24"/>
  <c r="M517" i="24"/>
  <c r="H517" i="24"/>
  <c r="C517" i="24"/>
  <c r="J517" i="24"/>
  <c r="P517" i="24"/>
  <c r="K517" i="24"/>
  <c r="B517" i="24"/>
  <c r="X517" i="24"/>
  <c r="S517" i="24"/>
  <c r="A518" i="24"/>
  <c r="I517" i="24"/>
  <c r="D517" i="24"/>
  <c r="R517" i="24"/>
  <c r="Q517" i="24"/>
  <c r="L517" i="24"/>
  <c r="G517" i="24"/>
  <c r="Y517" i="24"/>
  <c r="T517" i="24"/>
  <c r="O517" i="24"/>
  <c r="F517" i="24"/>
  <c r="U517" i="24"/>
  <c r="V517" i="24"/>
  <c r="H769" i="24"/>
  <c r="K769" i="24"/>
  <c r="R769" i="24"/>
  <c r="Q769" i="24"/>
  <c r="M769" i="24"/>
  <c r="D769" i="24"/>
  <c r="G769" i="24"/>
  <c r="J769" i="24"/>
  <c r="I769" i="24"/>
  <c r="E769" i="24"/>
  <c r="P769" i="24"/>
  <c r="S769" i="24"/>
  <c r="C769" i="24"/>
  <c r="B769" i="24"/>
  <c r="N769" i="24"/>
  <c r="L769" i="24"/>
  <c r="O769" i="24"/>
  <c r="A770" i="24"/>
  <c r="Y769" i="24"/>
  <c r="F769" i="24"/>
  <c r="X769" i="24"/>
  <c r="T769" i="24"/>
  <c r="V769" i="24"/>
  <c r="W769" i="24"/>
  <c r="U769" i="24"/>
  <c r="J589" i="24"/>
  <c r="A590" i="24"/>
  <c r="D589" i="24"/>
  <c r="H589" i="24"/>
  <c r="C589" i="24"/>
  <c r="G589" i="24"/>
  <c r="I589" i="24"/>
  <c r="B589" i="24"/>
  <c r="F589" i="24"/>
  <c r="E589" i="24"/>
  <c r="Y589" i="24"/>
  <c r="R589" i="24"/>
  <c r="V589" i="24"/>
  <c r="N589" i="24"/>
  <c r="O589" i="24"/>
  <c r="S589" i="24"/>
  <c r="W589" i="24"/>
  <c r="K589" i="24"/>
  <c r="X589" i="24"/>
  <c r="L589" i="24"/>
  <c r="P589" i="24"/>
  <c r="T589" i="24"/>
  <c r="M589" i="24"/>
  <c r="Q589" i="24"/>
  <c r="U589" i="24"/>
  <c r="K444" i="24"/>
  <c r="B444" i="24"/>
  <c r="X444" i="24"/>
  <c r="C444" i="24"/>
  <c r="U444" i="24"/>
  <c r="W444" i="24"/>
  <c r="N444" i="24"/>
  <c r="D444" i="24"/>
  <c r="R444" i="24"/>
  <c r="Q444" i="24"/>
  <c r="S444" i="24"/>
  <c r="J444" i="24"/>
  <c r="P444" i="24"/>
  <c r="T444" i="24"/>
  <c r="O444" i="24"/>
  <c r="F444" i="24"/>
  <c r="L444" i="24"/>
  <c r="A445" i="24"/>
  <c r="I444" i="24"/>
  <c r="M444" i="24"/>
  <c r="H444" i="24"/>
  <c r="V444" i="24"/>
  <c r="E444" i="24"/>
  <c r="G444" i="24"/>
  <c r="Y444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3" i="24"/>
  <c r="F733" i="24"/>
  <c r="E733" i="24"/>
  <c r="I733" i="24"/>
  <c r="G733" i="24"/>
  <c r="D733" i="24"/>
  <c r="A734" i="24"/>
  <c r="Y733" i="24"/>
  <c r="C733" i="24"/>
  <c r="B733" i="24"/>
  <c r="P733" i="24"/>
  <c r="Q733" i="24"/>
  <c r="O733" i="24"/>
  <c r="S733" i="24"/>
  <c r="R733" i="24"/>
  <c r="L733" i="24"/>
  <c r="K733" i="24"/>
  <c r="J733" i="24"/>
  <c r="N733" i="24"/>
  <c r="M733" i="24"/>
  <c r="U733" i="24"/>
  <c r="W733" i="24"/>
  <c r="T733" i="24"/>
  <c r="V733" i="24"/>
  <c r="X733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5" i="24"/>
  <c r="E625" i="24"/>
  <c r="K625" i="24"/>
  <c r="F625" i="24"/>
  <c r="H625" i="24"/>
  <c r="C625" i="24"/>
  <c r="B625" i="24"/>
  <c r="G625" i="24"/>
  <c r="A626" i="24"/>
  <c r="I625" i="24"/>
  <c r="D625" i="24"/>
  <c r="S625" i="24"/>
  <c r="T625" i="24"/>
  <c r="L625" i="24"/>
  <c r="O625" i="24"/>
  <c r="R625" i="24"/>
  <c r="V625" i="24"/>
  <c r="M625" i="24"/>
  <c r="N625" i="24"/>
  <c r="U625" i="24"/>
  <c r="Q625" i="24"/>
  <c r="P625" i="24"/>
  <c r="Y625" i="24"/>
  <c r="W625" i="24"/>
  <c r="X625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78" i="24"/>
  <c r="M877" i="24"/>
  <c r="D877" i="24"/>
  <c r="O877" i="24"/>
  <c r="N877" i="24"/>
  <c r="I877" i="24"/>
  <c r="K877" i="24"/>
  <c r="G877" i="24"/>
  <c r="J877" i="24"/>
  <c r="E877" i="24"/>
  <c r="P877" i="24"/>
  <c r="F877" i="24"/>
  <c r="L877" i="24"/>
  <c r="H877" i="24"/>
  <c r="B877" i="24"/>
  <c r="C877" i="24"/>
  <c r="X877" i="24"/>
  <c r="U877" i="24"/>
  <c r="V877" i="24"/>
  <c r="S877" i="24"/>
  <c r="Q877" i="24"/>
  <c r="R877" i="24"/>
  <c r="T877" i="24"/>
  <c r="W877" i="24"/>
  <c r="Y877" i="24"/>
  <c r="P553" i="24"/>
  <c r="Y553" i="24"/>
  <c r="K553" i="24"/>
  <c r="T553" i="24"/>
  <c r="J553" i="24"/>
  <c r="O553" i="24"/>
  <c r="X553" i="24"/>
  <c r="R553" i="24"/>
  <c r="S553" i="24"/>
  <c r="Q553" i="24"/>
  <c r="A554" i="24"/>
  <c r="M553" i="24"/>
  <c r="N553" i="24"/>
  <c r="L553" i="24"/>
  <c r="C553" i="24"/>
  <c r="I553" i="24"/>
  <c r="B553" i="24"/>
  <c r="F553" i="24"/>
  <c r="E553" i="24"/>
  <c r="G553" i="24"/>
  <c r="D553" i="24"/>
  <c r="H553" i="24"/>
  <c r="V553" i="24"/>
  <c r="U553" i="24"/>
  <c r="W553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7" i="24"/>
  <c r="C697" i="24"/>
  <c r="J697" i="24"/>
  <c r="Q697" i="24"/>
  <c r="H697" i="24"/>
  <c r="L697" i="24"/>
  <c r="O697" i="24"/>
  <c r="A698" i="24"/>
  <c r="F697" i="24"/>
  <c r="I697" i="24"/>
  <c r="M697" i="24"/>
  <c r="D697" i="24"/>
  <c r="K697" i="24"/>
  <c r="R697" i="24"/>
  <c r="B697" i="24"/>
  <c r="X697" i="24"/>
  <c r="E697" i="24"/>
  <c r="G697" i="24"/>
  <c r="N697" i="24"/>
  <c r="Y697" i="24"/>
  <c r="P697" i="24"/>
  <c r="T697" i="24"/>
  <c r="U697" i="24"/>
  <c r="W697" i="24"/>
  <c r="V697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5" i="24"/>
  <c r="X805" i="24"/>
  <c r="B805" i="24"/>
  <c r="A806" i="24"/>
  <c r="Y805" i="24"/>
  <c r="D805" i="24"/>
  <c r="K805" i="24"/>
  <c r="R805" i="24"/>
  <c r="Q805" i="24"/>
  <c r="P805" i="24"/>
  <c r="T805" i="24"/>
  <c r="W805" i="24"/>
  <c r="G805" i="24"/>
  <c r="M805" i="24"/>
  <c r="L805" i="24"/>
  <c r="J805" i="24"/>
  <c r="N805" i="24"/>
  <c r="S805" i="24"/>
  <c r="C805" i="24"/>
  <c r="H805" i="24"/>
  <c r="F805" i="24"/>
  <c r="E805" i="24"/>
  <c r="I805" i="24"/>
  <c r="V805" i="24"/>
  <c r="U805" i="24"/>
  <c r="E661" i="24"/>
  <c r="J661" i="24"/>
  <c r="N661" i="24"/>
  <c r="R661" i="24"/>
  <c r="K661" i="24"/>
  <c r="Y661" i="24"/>
  <c r="A662" i="24"/>
  <c r="D661" i="24"/>
  <c r="H661" i="24"/>
  <c r="G661" i="24"/>
  <c r="F661" i="24"/>
  <c r="Q661" i="24"/>
  <c r="T661" i="24"/>
  <c r="X661" i="24"/>
  <c r="C661" i="24"/>
  <c r="B661" i="24"/>
  <c r="I661" i="24"/>
  <c r="O661" i="24"/>
  <c r="S661" i="24"/>
  <c r="W661" i="24"/>
  <c r="P661" i="24"/>
  <c r="L661" i="24"/>
  <c r="M661" i="24"/>
  <c r="U661" i="24"/>
  <c r="V661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1" i="24"/>
  <c r="E841" i="24"/>
  <c r="L841" i="24"/>
  <c r="K841" i="24"/>
  <c r="O841" i="24"/>
  <c r="Q841" i="24"/>
  <c r="X841" i="24"/>
  <c r="H841" i="24"/>
  <c r="A842" i="24"/>
  <c r="G841" i="24"/>
  <c r="M841" i="24"/>
  <c r="T841" i="24"/>
  <c r="D841" i="24"/>
  <c r="R841" i="24"/>
  <c r="N841" i="24"/>
  <c r="I841" i="24"/>
  <c r="P841" i="24"/>
  <c r="S841" i="24"/>
  <c r="J841" i="24"/>
  <c r="F841" i="24"/>
  <c r="C841" i="24"/>
  <c r="B841" i="24"/>
  <c r="U841" i="24"/>
  <c r="V841" i="24"/>
  <c r="W841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156" i="19" l="1"/>
  <c r="V156" i="19"/>
  <c r="O156" i="19"/>
  <c r="H156" i="19"/>
  <c r="X156" i="19"/>
  <c r="Q156" i="19"/>
  <c r="J156" i="19"/>
  <c r="C156" i="19"/>
  <c r="S156" i="19"/>
  <c r="L156" i="19"/>
  <c r="E156" i="19"/>
  <c r="U156" i="19"/>
  <c r="N156" i="19"/>
  <c r="G156" i="19"/>
  <c r="W156" i="19"/>
  <c r="P156" i="19"/>
  <c r="I156" i="19"/>
  <c r="Y156" i="19"/>
  <c r="B156" i="19"/>
  <c r="R156" i="19"/>
  <c r="K156" i="19"/>
  <c r="D156" i="19"/>
  <c r="T156" i="19"/>
  <c r="M156" i="19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B231" i="24"/>
  <c r="F231" i="24"/>
  <c r="J231" i="24"/>
  <c r="N231" i="24"/>
  <c r="R231" i="24"/>
  <c r="V231" i="24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F380" i="21"/>
  <c r="V380" i="21"/>
  <c r="C380" i="21"/>
  <c r="G380" i="21"/>
  <c r="K380" i="21"/>
  <c r="O380" i="21"/>
  <c r="S380" i="21"/>
  <c r="W380" i="21"/>
  <c r="D380" i="21"/>
  <c r="L380" i="21"/>
  <c r="P380" i="21"/>
  <c r="X380" i="21"/>
  <c r="H380" i="21"/>
  <c r="T380" i="21"/>
  <c r="E380" i="21"/>
  <c r="I380" i="21"/>
  <c r="M380" i="21"/>
  <c r="Q380" i="21"/>
  <c r="U380" i="21"/>
  <c r="Y380" i="21"/>
  <c r="B380" i="21"/>
  <c r="J380" i="21"/>
  <c r="N380" i="21"/>
  <c r="R380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A380" i="23" s="1"/>
  <c r="A417" i="23" s="1"/>
  <c r="A454" i="23" s="1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78" i="24"/>
  <c r="E878" i="24"/>
  <c r="L878" i="24"/>
  <c r="O878" i="24"/>
  <c r="R878" i="24"/>
  <c r="Q878" i="24"/>
  <c r="X878" i="24"/>
  <c r="H878" i="24"/>
  <c r="K878" i="24"/>
  <c r="N878" i="24"/>
  <c r="M878" i="24"/>
  <c r="T878" i="24"/>
  <c r="D878" i="24"/>
  <c r="G878" i="24"/>
  <c r="J878" i="24"/>
  <c r="I878" i="24"/>
  <c r="P878" i="24"/>
  <c r="S878" i="24"/>
  <c r="A879" i="24"/>
  <c r="F878" i="24"/>
  <c r="C878" i="24"/>
  <c r="B878" i="24"/>
  <c r="V878" i="24"/>
  <c r="W878" i="24"/>
  <c r="U878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4" i="24"/>
  <c r="N734" i="24"/>
  <c r="Y734" i="24"/>
  <c r="E734" i="24"/>
  <c r="L734" i="24"/>
  <c r="S734" i="24"/>
  <c r="C734" i="24"/>
  <c r="J734" i="24"/>
  <c r="Q734" i="24"/>
  <c r="X734" i="24"/>
  <c r="H734" i="24"/>
  <c r="O734" i="24"/>
  <c r="A735" i="24"/>
  <c r="F734" i="24"/>
  <c r="M734" i="24"/>
  <c r="T734" i="24"/>
  <c r="D734" i="24"/>
  <c r="K734" i="24"/>
  <c r="R734" i="24"/>
  <c r="B734" i="24"/>
  <c r="I734" i="24"/>
  <c r="P734" i="24"/>
  <c r="W734" i="24"/>
  <c r="U734" i="24"/>
  <c r="V734" i="24"/>
  <c r="T590" i="24"/>
  <c r="J590" i="24"/>
  <c r="S590" i="24"/>
  <c r="X590" i="24"/>
  <c r="R590" i="24"/>
  <c r="A591" i="24"/>
  <c r="Q590" i="24"/>
  <c r="K590" i="24"/>
  <c r="P590" i="24"/>
  <c r="Y590" i="24"/>
  <c r="O590" i="24"/>
  <c r="L590" i="24"/>
  <c r="M590" i="24"/>
  <c r="N590" i="24"/>
  <c r="G590" i="24"/>
  <c r="B590" i="24"/>
  <c r="F590" i="24"/>
  <c r="E590" i="24"/>
  <c r="I590" i="24"/>
  <c r="D590" i="24"/>
  <c r="H590" i="24"/>
  <c r="C590" i="24"/>
  <c r="W590" i="24"/>
  <c r="U590" i="24"/>
  <c r="V590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2" i="24"/>
  <c r="P482" i="24"/>
  <c r="C482" i="24"/>
  <c r="M482" i="24"/>
  <c r="W482" i="24"/>
  <c r="B482" i="24"/>
  <c r="F482" i="24"/>
  <c r="I482" i="24"/>
  <c r="S482" i="24"/>
  <c r="A483" i="24"/>
  <c r="H482" i="24"/>
  <c r="R482" i="24"/>
  <c r="L482" i="24"/>
  <c r="V482" i="24"/>
  <c r="Y482" i="24"/>
  <c r="D482" i="24"/>
  <c r="N482" i="24"/>
  <c r="X482" i="24"/>
  <c r="K482" i="24"/>
  <c r="E482" i="24"/>
  <c r="O482" i="24"/>
  <c r="J482" i="24"/>
  <c r="T482" i="24"/>
  <c r="G482" i="24"/>
  <c r="Q482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2" i="24"/>
  <c r="B842" i="24"/>
  <c r="I842" i="24"/>
  <c r="P842" i="24"/>
  <c r="W842" i="24"/>
  <c r="G842" i="24"/>
  <c r="N842" i="24"/>
  <c r="Y842" i="24"/>
  <c r="E842" i="24"/>
  <c r="L842" i="24"/>
  <c r="S842" i="24"/>
  <c r="C842" i="24"/>
  <c r="J842" i="24"/>
  <c r="Q842" i="24"/>
  <c r="X842" i="24"/>
  <c r="H842" i="24"/>
  <c r="O842" i="24"/>
  <c r="A843" i="24"/>
  <c r="F842" i="24"/>
  <c r="M842" i="24"/>
  <c r="T842" i="24"/>
  <c r="D842" i="24"/>
  <c r="K842" i="24"/>
  <c r="V842" i="24"/>
  <c r="U842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8" i="24"/>
  <c r="D698" i="24"/>
  <c r="K698" i="24"/>
  <c r="R698" i="24"/>
  <c r="B698" i="24"/>
  <c r="E698" i="24"/>
  <c r="T698" i="24"/>
  <c r="W698" i="24"/>
  <c r="G698" i="24"/>
  <c r="N698" i="24"/>
  <c r="Y698" i="24"/>
  <c r="P698" i="24"/>
  <c r="S698" i="24"/>
  <c r="C698" i="24"/>
  <c r="J698" i="24"/>
  <c r="Q698" i="24"/>
  <c r="H698" i="24"/>
  <c r="O698" i="24"/>
  <c r="A699" i="24"/>
  <c r="F698" i="24"/>
  <c r="I698" i="24"/>
  <c r="L698" i="24"/>
  <c r="M698" i="24"/>
  <c r="U698" i="24"/>
  <c r="V698" i="24"/>
  <c r="P554" i="24"/>
  <c r="E554" i="24"/>
  <c r="B554" i="24"/>
  <c r="R554" i="24"/>
  <c r="O554" i="24"/>
  <c r="T554" i="24"/>
  <c r="I554" i="24"/>
  <c r="F554" i="24"/>
  <c r="C554" i="24"/>
  <c r="S554" i="24"/>
  <c r="D554" i="24"/>
  <c r="X554" i="24"/>
  <c r="Q554" i="24"/>
  <c r="J554" i="24"/>
  <c r="G554" i="24"/>
  <c r="W554" i="24"/>
  <c r="H554" i="24"/>
  <c r="A555" i="24"/>
  <c r="Y554" i="24"/>
  <c r="N554" i="24"/>
  <c r="K554" i="24"/>
  <c r="L554" i="24"/>
  <c r="M554" i="24"/>
  <c r="V554" i="24"/>
  <c r="U554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0" i="24"/>
  <c r="C770" i="24"/>
  <c r="J770" i="24"/>
  <c r="Q770" i="24"/>
  <c r="P770" i="24"/>
  <c r="O770" i="24"/>
  <c r="A771" i="24"/>
  <c r="F770" i="24"/>
  <c r="M770" i="24"/>
  <c r="L770" i="24"/>
  <c r="K770" i="24"/>
  <c r="R770" i="24"/>
  <c r="B770" i="24"/>
  <c r="I770" i="24"/>
  <c r="H770" i="24"/>
  <c r="G770" i="24"/>
  <c r="N770" i="24"/>
  <c r="Y770" i="24"/>
  <c r="E770" i="24"/>
  <c r="D770" i="24"/>
  <c r="W770" i="24"/>
  <c r="T770" i="24"/>
  <c r="V770" i="24"/>
  <c r="U770" i="24"/>
  <c r="X770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2" i="24"/>
  <c r="D662" i="24"/>
  <c r="A663" i="24"/>
  <c r="I662" i="24"/>
  <c r="K662" i="24"/>
  <c r="J662" i="24"/>
  <c r="E662" i="24"/>
  <c r="G662" i="24"/>
  <c r="F662" i="24"/>
  <c r="H662" i="24"/>
  <c r="C662" i="24"/>
  <c r="Y662" i="24"/>
  <c r="L662" i="24"/>
  <c r="Q662" i="24"/>
  <c r="M662" i="24"/>
  <c r="P662" i="24"/>
  <c r="S662" i="24"/>
  <c r="X662" i="24"/>
  <c r="T662" i="24"/>
  <c r="W662" i="24"/>
  <c r="O662" i="24"/>
  <c r="N662" i="24"/>
  <c r="U662" i="24"/>
  <c r="V662" i="24"/>
  <c r="R662" i="24"/>
  <c r="P806" i="24"/>
  <c r="S806" i="24"/>
  <c r="C806" i="24"/>
  <c r="J806" i="24"/>
  <c r="Q806" i="24"/>
  <c r="L806" i="24"/>
  <c r="O806" i="24"/>
  <c r="A807" i="24"/>
  <c r="F806" i="24"/>
  <c r="M806" i="24"/>
  <c r="H806" i="24"/>
  <c r="K806" i="24"/>
  <c r="R806" i="24"/>
  <c r="B806" i="24"/>
  <c r="I806" i="24"/>
  <c r="D806" i="24"/>
  <c r="G806" i="24"/>
  <c r="N806" i="24"/>
  <c r="Y806" i="24"/>
  <c r="E806" i="24"/>
  <c r="U806" i="24"/>
  <c r="W806" i="24"/>
  <c r="T806" i="24"/>
  <c r="X806" i="24"/>
  <c r="V806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7" i="24"/>
  <c r="J626" i="24"/>
  <c r="G626" i="24"/>
  <c r="B626" i="24"/>
  <c r="E626" i="24"/>
  <c r="D626" i="24"/>
  <c r="I626" i="24"/>
  <c r="C626" i="24"/>
  <c r="H626" i="24"/>
  <c r="F626" i="24"/>
  <c r="P626" i="24"/>
  <c r="L626" i="24"/>
  <c r="Q626" i="24"/>
  <c r="K626" i="24"/>
  <c r="W626" i="24"/>
  <c r="S626" i="24"/>
  <c r="X626" i="24"/>
  <c r="V626" i="24"/>
  <c r="R626" i="24"/>
  <c r="N626" i="24"/>
  <c r="O626" i="24"/>
  <c r="M626" i="24"/>
  <c r="Y626" i="24"/>
  <c r="U626" i="24"/>
  <c r="T626" i="24"/>
  <c r="H445" i="24"/>
  <c r="R445" i="24"/>
  <c r="U445" i="24"/>
  <c r="P445" i="24"/>
  <c r="C445" i="24"/>
  <c r="M445" i="24"/>
  <c r="W445" i="24"/>
  <c r="X445" i="24"/>
  <c r="K445" i="24"/>
  <c r="F445" i="24"/>
  <c r="I445" i="24"/>
  <c r="S445" i="24"/>
  <c r="A446" i="24"/>
  <c r="Q445" i="24"/>
  <c r="L445" i="24"/>
  <c r="V445" i="24"/>
  <c r="Y445" i="24"/>
  <c r="D445" i="24"/>
  <c r="N445" i="24"/>
  <c r="B445" i="24"/>
  <c r="E445" i="24"/>
  <c r="O445" i="24"/>
  <c r="J445" i="24"/>
  <c r="T445" i="24"/>
  <c r="G445" i="24"/>
  <c r="K518" i="24"/>
  <c r="A519" i="24"/>
  <c r="Y518" i="24"/>
  <c r="D518" i="24"/>
  <c r="G518" i="24"/>
  <c r="H518" i="24"/>
  <c r="L518" i="24"/>
  <c r="O518" i="24"/>
  <c r="N518" i="24"/>
  <c r="M518" i="24"/>
  <c r="Q518" i="24"/>
  <c r="E518" i="24"/>
  <c r="P518" i="24"/>
  <c r="C518" i="24"/>
  <c r="B518" i="24"/>
  <c r="F518" i="24"/>
  <c r="J518" i="24"/>
  <c r="I518" i="24"/>
  <c r="S518" i="24"/>
  <c r="R518" i="24"/>
  <c r="V518" i="24"/>
  <c r="X518" i="24"/>
  <c r="T518" i="24"/>
  <c r="U518" i="24"/>
  <c r="W518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305" i="24" l="1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B268" i="24"/>
  <c r="F268" i="24"/>
  <c r="J268" i="24"/>
  <c r="N268" i="24"/>
  <c r="R268" i="24"/>
  <c r="V268" i="24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B417" i="21"/>
  <c r="F417" i="21"/>
  <c r="J417" i="21"/>
  <c r="N417" i="21"/>
  <c r="R417" i="21"/>
  <c r="V417" i="21"/>
  <c r="C417" i="21"/>
  <c r="G417" i="21"/>
  <c r="K417" i="21"/>
  <c r="O417" i="21"/>
  <c r="S417" i="21"/>
  <c r="W417" i="21"/>
  <c r="D417" i="21"/>
  <c r="H417" i="21"/>
  <c r="L417" i="21"/>
  <c r="P417" i="21"/>
  <c r="T417" i="21"/>
  <c r="X417" i="21"/>
  <c r="E417" i="21"/>
  <c r="I417" i="21"/>
  <c r="M417" i="21"/>
  <c r="Q417" i="21"/>
  <c r="U417" i="21"/>
  <c r="Y417" i="21"/>
  <c r="B454" i="23"/>
  <c r="F454" i="23"/>
  <c r="J454" i="23"/>
  <c r="N454" i="23"/>
  <c r="R454" i="23"/>
  <c r="V454" i="23"/>
  <c r="C454" i="23"/>
  <c r="G454" i="23"/>
  <c r="K454" i="23"/>
  <c r="O454" i="23"/>
  <c r="S454" i="23"/>
  <c r="W454" i="23"/>
  <c r="D454" i="23"/>
  <c r="H454" i="23"/>
  <c r="L454" i="23"/>
  <c r="P454" i="23"/>
  <c r="T454" i="23"/>
  <c r="X454" i="23"/>
  <c r="E454" i="23"/>
  <c r="I454" i="23"/>
  <c r="M454" i="23"/>
  <c r="Q454" i="23"/>
  <c r="U454" i="23"/>
  <c r="Y454" i="23"/>
  <c r="B417" i="23"/>
  <c r="F417" i="23"/>
  <c r="J417" i="23"/>
  <c r="N417" i="23"/>
  <c r="R417" i="23"/>
  <c r="V417" i="23"/>
  <c r="C417" i="23"/>
  <c r="G417" i="23"/>
  <c r="K417" i="23"/>
  <c r="O417" i="23"/>
  <c r="S417" i="23"/>
  <c r="W417" i="23"/>
  <c r="D417" i="23"/>
  <c r="H417" i="23"/>
  <c r="L417" i="23"/>
  <c r="P417" i="23"/>
  <c r="T417" i="23"/>
  <c r="X417" i="23"/>
  <c r="E417" i="23"/>
  <c r="I417" i="23"/>
  <c r="M417" i="23"/>
  <c r="Q417" i="23"/>
  <c r="U417" i="23"/>
  <c r="Y417" i="23"/>
  <c r="B380" i="23"/>
  <c r="F380" i="23"/>
  <c r="J380" i="23"/>
  <c r="N380" i="23"/>
  <c r="R380" i="23"/>
  <c r="V380" i="23"/>
  <c r="C380" i="23"/>
  <c r="G380" i="23"/>
  <c r="K380" i="23"/>
  <c r="O380" i="23"/>
  <c r="S380" i="23"/>
  <c r="W380" i="23"/>
  <c r="D380" i="23"/>
  <c r="H380" i="23"/>
  <c r="L380" i="23"/>
  <c r="P380" i="23"/>
  <c r="T380" i="23"/>
  <c r="X380" i="23"/>
  <c r="E380" i="23"/>
  <c r="I380" i="23"/>
  <c r="M380" i="23"/>
  <c r="Q380" i="23"/>
  <c r="U380" i="23"/>
  <c r="Y380" i="23"/>
  <c r="B343" i="23"/>
  <c r="F343" i="23"/>
  <c r="J343" i="23"/>
  <c r="N343" i="23"/>
  <c r="R343" i="23"/>
  <c r="V343" i="23"/>
  <c r="C343" i="23"/>
  <c r="G343" i="23"/>
  <c r="K343" i="23"/>
  <c r="O343" i="23"/>
  <c r="S343" i="23"/>
  <c r="W343" i="23"/>
  <c r="D343" i="23"/>
  <c r="H343" i="23"/>
  <c r="L343" i="23"/>
  <c r="P343" i="23"/>
  <c r="T343" i="23"/>
  <c r="X343" i="23"/>
  <c r="E343" i="23"/>
  <c r="I343" i="23"/>
  <c r="M343" i="23"/>
  <c r="Q343" i="23"/>
  <c r="U343" i="23"/>
  <c r="Y343" i="23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B492" i="19"/>
  <c r="F492" i="19"/>
  <c r="J492" i="19"/>
  <c r="N492" i="19"/>
  <c r="R492" i="19"/>
  <c r="V492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C446" i="24"/>
  <c r="U446" i="24"/>
  <c r="P446" i="24"/>
  <c r="R446" i="24"/>
  <c r="M446" i="24"/>
  <c r="O446" i="24"/>
  <c r="S446" i="24"/>
  <c r="N446" i="24"/>
  <c r="I446" i="24"/>
  <c r="K446" i="24"/>
  <c r="A447" i="24"/>
  <c r="H446" i="24"/>
  <c r="L446" i="24"/>
  <c r="G446" i="24"/>
  <c r="Y446" i="24"/>
  <c r="D446" i="24"/>
  <c r="F446" i="24"/>
  <c r="X446" i="24"/>
  <c r="J446" i="24"/>
  <c r="E446" i="24"/>
  <c r="W446" i="24"/>
  <c r="B446" i="24"/>
  <c r="T446" i="24"/>
  <c r="V446" i="24"/>
  <c r="Q446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7" i="24"/>
  <c r="K807" i="24"/>
  <c r="R807" i="24"/>
  <c r="B807" i="24"/>
  <c r="I807" i="24"/>
  <c r="D807" i="24"/>
  <c r="G807" i="24"/>
  <c r="N807" i="24"/>
  <c r="Y807" i="24"/>
  <c r="E807" i="24"/>
  <c r="P807" i="24"/>
  <c r="S807" i="24"/>
  <c r="C807" i="24"/>
  <c r="J807" i="24"/>
  <c r="Q807" i="24"/>
  <c r="L807" i="24"/>
  <c r="O807" i="24"/>
  <c r="A808" i="24"/>
  <c r="F807" i="24"/>
  <c r="M807" i="24"/>
  <c r="W807" i="24"/>
  <c r="T807" i="24"/>
  <c r="X807" i="24"/>
  <c r="V807" i="24"/>
  <c r="U807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1" i="24"/>
  <c r="G591" i="24"/>
  <c r="W591" i="24"/>
  <c r="P591" i="24"/>
  <c r="I591" i="24"/>
  <c r="N591" i="24"/>
  <c r="K591" i="24"/>
  <c r="A592" i="24"/>
  <c r="T591" i="24"/>
  <c r="Q591" i="24"/>
  <c r="B591" i="24"/>
  <c r="R591" i="24"/>
  <c r="O591" i="24"/>
  <c r="D591" i="24"/>
  <c r="X591" i="24"/>
  <c r="Y591" i="24"/>
  <c r="F591" i="24"/>
  <c r="C591" i="24"/>
  <c r="S591" i="24"/>
  <c r="H591" i="24"/>
  <c r="E591" i="24"/>
  <c r="L591" i="24"/>
  <c r="M591" i="24"/>
  <c r="U591" i="24"/>
  <c r="V591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7" i="24"/>
  <c r="J627" i="24"/>
  <c r="T627" i="24"/>
  <c r="K627" i="24"/>
  <c r="Y627" i="24"/>
  <c r="P627" i="24"/>
  <c r="A628" i="24"/>
  <c r="Q627" i="24"/>
  <c r="S627" i="24"/>
  <c r="R627" i="24"/>
  <c r="X627" i="24"/>
  <c r="N627" i="24"/>
  <c r="M627" i="24"/>
  <c r="L627" i="24"/>
  <c r="E627" i="24"/>
  <c r="F627" i="24"/>
  <c r="G627" i="24"/>
  <c r="C627" i="24"/>
  <c r="H627" i="24"/>
  <c r="B627" i="24"/>
  <c r="I627" i="24"/>
  <c r="D627" i="24"/>
  <c r="U627" i="24"/>
  <c r="W627" i="24"/>
  <c r="V627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3" i="24"/>
  <c r="N483" i="24"/>
  <c r="I483" i="24"/>
  <c r="K483" i="24"/>
  <c r="A484" i="24"/>
  <c r="H483" i="24"/>
  <c r="L483" i="24"/>
  <c r="G483" i="24"/>
  <c r="Y483" i="24"/>
  <c r="D483" i="24"/>
  <c r="F483" i="24"/>
  <c r="X483" i="24"/>
  <c r="J483" i="24"/>
  <c r="E483" i="24"/>
  <c r="W483" i="24"/>
  <c r="B483" i="24"/>
  <c r="T483" i="24"/>
  <c r="V483" i="24"/>
  <c r="Q483" i="24"/>
  <c r="C483" i="24"/>
  <c r="U483" i="24"/>
  <c r="P483" i="24"/>
  <c r="R483" i="24"/>
  <c r="M483" i="24"/>
  <c r="O483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19" i="24"/>
  <c r="R519" i="24"/>
  <c r="Y519" i="24"/>
  <c r="M519" i="24"/>
  <c r="L519" i="24"/>
  <c r="P519" i="24"/>
  <c r="K519" i="24"/>
  <c r="F519" i="24"/>
  <c r="J519" i="24"/>
  <c r="A520" i="24"/>
  <c r="E519" i="24"/>
  <c r="D519" i="24"/>
  <c r="O519" i="24"/>
  <c r="C519" i="24"/>
  <c r="Q519" i="24"/>
  <c r="N519" i="24"/>
  <c r="B519" i="24"/>
  <c r="I519" i="24"/>
  <c r="H519" i="24"/>
  <c r="S519" i="24"/>
  <c r="U519" i="24"/>
  <c r="T519" i="24"/>
  <c r="X519" i="24"/>
  <c r="V519" i="24"/>
  <c r="W519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4" i="24"/>
  <c r="J663" i="24"/>
  <c r="I663" i="24"/>
  <c r="C663" i="24"/>
  <c r="F663" i="24"/>
  <c r="G663" i="24"/>
  <c r="H663" i="24"/>
  <c r="B663" i="24"/>
  <c r="D663" i="24"/>
  <c r="E663" i="24"/>
  <c r="N663" i="24"/>
  <c r="L663" i="24"/>
  <c r="O663" i="24"/>
  <c r="T663" i="24"/>
  <c r="Y663" i="24"/>
  <c r="S663" i="24"/>
  <c r="V663" i="24"/>
  <c r="K663" i="24"/>
  <c r="P663" i="24"/>
  <c r="Q663" i="24"/>
  <c r="R663" i="24"/>
  <c r="W663" i="24"/>
  <c r="U663" i="24"/>
  <c r="X663" i="24"/>
  <c r="M663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1" i="24"/>
  <c r="T771" i="24"/>
  <c r="D771" i="24"/>
  <c r="G771" i="24"/>
  <c r="N771" i="24"/>
  <c r="I771" i="24"/>
  <c r="P771" i="24"/>
  <c r="S771" i="24"/>
  <c r="C771" i="24"/>
  <c r="J771" i="24"/>
  <c r="Y771" i="24"/>
  <c r="E771" i="24"/>
  <c r="L771" i="24"/>
  <c r="O771" i="24"/>
  <c r="A772" i="24"/>
  <c r="F771" i="24"/>
  <c r="Q771" i="24"/>
  <c r="X771" i="24"/>
  <c r="H771" i="24"/>
  <c r="K771" i="24"/>
  <c r="R771" i="24"/>
  <c r="B771" i="24"/>
  <c r="W771" i="24"/>
  <c r="V771" i="24"/>
  <c r="U771" i="24"/>
  <c r="I735" i="24"/>
  <c r="P735" i="24"/>
  <c r="S735" i="24"/>
  <c r="C735" i="24"/>
  <c r="J735" i="24"/>
  <c r="E735" i="24"/>
  <c r="H735" i="24"/>
  <c r="O735" i="24"/>
  <c r="A736" i="24"/>
  <c r="F735" i="24"/>
  <c r="Y735" i="24"/>
  <c r="X735" i="24"/>
  <c r="D735" i="24"/>
  <c r="K735" i="24"/>
  <c r="R735" i="24"/>
  <c r="B735" i="24"/>
  <c r="Q735" i="24"/>
  <c r="T735" i="24"/>
  <c r="W735" i="24"/>
  <c r="G735" i="24"/>
  <c r="N735" i="24"/>
  <c r="L735" i="24"/>
  <c r="M735" i="24"/>
  <c r="U735" i="24"/>
  <c r="V735" i="24"/>
  <c r="K879" i="24"/>
  <c r="R879" i="24"/>
  <c r="B879" i="24"/>
  <c r="I879" i="24"/>
  <c r="P879" i="24"/>
  <c r="W879" i="24"/>
  <c r="G879" i="24"/>
  <c r="N879" i="24"/>
  <c r="Y879" i="24"/>
  <c r="E879" i="24"/>
  <c r="L879" i="24"/>
  <c r="S879" i="24"/>
  <c r="C879" i="24"/>
  <c r="J879" i="24"/>
  <c r="Q879" i="24"/>
  <c r="X879" i="24"/>
  <c r="H879" i="24"/>
  <c r="O879" i="24"/>
  <c r="A880" i="24"/>
  <c r="F879" i="24"/>
  <c r="M879" i="24"/>
  <c r="T879" i="24"/>
  <c r="D879" i="24"/>
  <c r="V879" i="24"/>
  <c r="U879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5" i="24"/>
  <c r="S555" i="24"/>
  <c r="Y555" i="24"/>
  <c r="A556" i="24"/>
  <c r="D555" i="24"/>
  <c r="C555" i="24"/>
  <c r="H555" i="24"/>
  <c r="B555" i="24"/>
  <c r="G555" i="24"/>
  <c r="E555" i="24"/>
  <c r="I555" i="24"/>
  <c r="L555" i="24"/>
  <c r="J555" i="24"/>
  <c r="N555" i="24"/>
  <c r="M555" i="24"/>
  <c r="P555" i="24"/>
  <c r="R555" i="24"/>
  <c r="Q555" i="24"/>
  <c r="K555" i="24"/>
  <c r="O555" i="24"/>
  <c r="T555" i="24"/>
  <c r="W555" i="24"/>
  <c r="X555" i="24"/>
  <c r="U555" i="24"/>
  <c r="V555" i="24"/>
  <c r="H699" i="24"/>
  <c r="C699" i="24"/>
  <c r="B699" i="24"/>
  <c r="D699" i="24"/>
  <c r="A700" i="24"/>
  <c r="I699" i="24"/>
  <c r="K699" i="24"/>
  <c r="J699" i="24"/>
  <c r="E699" i="24"/>
  <c r="G699" i="24"/>
  <c r="F699" i="24"/>
  <c r="P699" i="24"/>
  <c r="S699" i="24"/>
  <c r="Q699" i="24"/>
  <c r="W699" i="24"/>
  <c r="N699" i="24"/>
  <c r="X699" i="24"/>
  <c r="R699" i="24"/>
  <c r="Y699" i="24"/>
  <c r="O699" i="24"/>
  <c r="T699" i="24"/>
  <c r="M699" i="24"/>
  <c r="L699" i="24"/>
  <c r="U699" i="24"/>
  <c r="V699" i="24"/>
  <c r="R843" i="24"/>
  <c r="B843" i="24"/>
  <c r="I843" i="24"/>
  <c r="H843" i="24"/>
  <c r="K843" i="24"/>
  <c r="N843" i="24"/>
  <c r="Y843" i="24"/>
  <c r="E843" i="24"/>
  <c r="D843" i="24"/>
  <c r="G843" i="24"/>
  <c r="J843" i="24"/>
  <c r="Q843" i="24"/>
  <c r="P843" i="24"/>
  <c r="S843" i="24"/>
  <c r="C843" i="24"/>
  <c r="A844" i="24"/>
  <c r="F843" i="24"/>
  <c r="M843" i="24"/>
  <c r="L843" i="24"/>
  <c r="O843" i="24"/>
  <c r="V843" i="24"/>
  <c r="U843" i="24"/>
  <c r="X843" i="24"/>
  <c r="W843" i="24"/>
  <c r="T843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A343" i="24" l="1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B305" i="24"/>
  <c r="F305" i="24"/>
  <c r="J305" i="24"/>
  <c r="N305" i="24"/>
  <c r="R305" i="24"/>
  <c r="V305" i="24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B454" i="21"/>
  <c r="F454" i="21"/>
  <c r="J454" i="21"/>
  <c r="N454" i="21"/>
  <c r="R454" i="21"/>
  <c r="V454" i="21"/>
  <c r="C454" i="21"/>
  <c r="G454" i="21"/>
  <c r="K454" i="21"/>
  <c r="O454" i="21"/>
  <c r="S454" i="21"/>
  <c r="W454" i="21"/>
  <c r="D454" i="21"/>
  <c r="H454" i="21"/>
  <c r="L454" i="21"/>
  <c r="P454" i="21"/>
  <c r="T454" i="21"/>
  <c r="X454" i="21"/>
  <c r="E454" i="21"/>
  <c r="I454" i="21"/>
  <c r="M454" i="21"/>
  <c r="Q454" i="21"/>
  <c r="U454" i="21"/>
  <c r="Y454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B529" i="19"/>
  <c r="F529" i="19"/>
  <c r="J529" i="19"/>
  <c r="N529" i="19"/>
  <c r="R529" i="19"/>
  <c r="V529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6" i="24"/>
  <c r="B736" i="24"/>
  <c r="D736" i="24"/>
  <c r="A737" i="24"/>
  <c r="I736" i="24"/>
  <c r="K736" i="24"/>
  <c r="J736" i="24"/>
  <c r="E736" i="24"/>
  <c r="G736" i="24"/>
  <c r="F736" i="24"/>
  <c r="H736" i="24"/>
  <c r="R736" i="24"/>
  <c r="P736" i="24"/>
  <c r="O736" i="24"/>
  <c r="X736" i="24"/>
  <c r="M736" i="24"/>
  <c r="S736" i="24"/>
  <c r="U736" i="24"/>
  <c r="T736" i="24"/>
  <c r="N736" i="24"/>
  <c r="L736" i="24"/>
  <c r="V736" i="24"/>
  <c r="W736" i="24"/>
  <c r="Y736" i="24"/>
  <c r="Q736" i="24"/>
  <c r="J664" i="24"/>
  <c r="T664" i="24"/>
  <c r="K664" i="24"/>
  <c r="Y664" i="24"/>
  <c r="P664" i="24"/>
  <c r="A665" i="24"/>
  <c r="Q664" i="24"/>
  <c r="S664" i="24"/>
  <c r="R664" i="24"/>
  <c r="X664" i="24"/>
  <c r="O664" i="24"/>
  <c r="M664" i="24"/>
  <c r="L664" i="24"/>
  <c r="N664" i="24"/>
  <c r="B664" i="24"/>
  <c r="C664" i="24"/>
  <c r="D664" i="24"/>
  <c r="I664" i="24"/>
  <c r="F664" i="24"/>
  <c r="G664" i="24"/>
  <c r="E664" i="24"/>
  <c r="H664" i="24"/>
  <c r="W664" i="24"/>
  <c r="V664" i="24"/>
  <c r="U664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08" i="24"/>
  <c r="S808" i="24"/>
  <c r="C808" i="24"/>
  <c r="J808" i="24"/>
  <c r="Q808" i="24"/>
  <c r="L808" i="24"/>
  <c r="O808" i="24"/>
  <c r="A809" i="24"/>
  <c r="F808" i="24"/>
  <c r="M808" i="24"/>
  <c r="X808" i="24"/>
  <c r="H808" i="24"/>
  <c r="K808" i="24"/>
  <c r="R808" i="24"/>
  <c r="B808" i="24"/>
  <c r="I808" i="24"/>
  <c r="T808" i="24"/>
  <c r="D808" i="24"/>
  <c r="G808" i="24"/>
  <c r="N808" i="24"/>
  <c r="Y808" i="24"/>
  <c r="E808" i="24"/>
  <c r="U808" i="24"/>
  <c r="V808" i="24"/>
  <c r="W808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4" i="24"/>
  <c r="Y844" i="24"/>
  <c r="E844" i="24"/>
  <c r="D844" i="24"/>
  <c r="G844" i="24"/>
  <c r="J844" i="24"/>
  <c r="Q844" i="24"/>
  <c r="P844" i="24"/>
  <c r="S844" i="24"/>
  <c r="C844" i="24"/>
  <c r="A845" i="24"/>
  <c r="F844" i="24"/>
  <c r="M844" i="24"/>
  <c r="L844" i="24"/>
  <c r="O844" i="24"/>
  <c r="R844" i="24"/>
  <c r="B844" i="24"/>
  <c r="I844" i="24"/>
  <c r="H844" i="24"/>
  <c r="K844" i="24"/>
  <c r="V844" i="24"/>
  <c r="U844" i="24"/>
  <c r="X844" i="24"/>
  <c r="T844" i="24"/>
  <c r="W844" i="24"/>
  <c r="A701" i="24"/>
  <c r="J700" i="24"/>
  <c r="G700" i="24"/>
  <c r="H700" i="24"/>
  <c r="B700" i="24"/>
  <c r="E700" i="24"/>
  <c r="C700" i="24"/>
  <c r="D700" i="24"/>
  <c r="I700" i="24"/>
  <c r="F700" i="24"/>
  <c r="R700" i="24"/>
  <c r="L700" i="24"/>
  <c r="U700" i="24"/>
  <c r="T700" i="24"/>
  <c r="M700" i="24"/>
  <c r="S700" i="24"/>
  <c r="K700" i="24"/>
  <c r="P700" i="24"/>
  <c r="N700" i="24"/>
  <c r="X700" i="24"/>
  <c r="V700" i="24"/>
  <c r="W700" i="24"/>
  <c r="Y700" i="24"/>
  <c r="O700" i="24"/>
  <c r="Q700" i="24"/>
  <c r="Y880" i="24"/>
  <c r="E880" i="24"/>
  <c r="D880" i="24"/>
  <c r="G880" i="24"/>
  <c r="N880" i="24"/>
  <c r="Q880" i="24"/>
  <c r="P880" i="24"/>
  <c r="S880" i="24"/>
  <c r="C880" i="24"/>
  <c r="J880" i="24"/>
  <c r="M880" i="24"/>
  <c r="L880" i="24"/>
  <c r="O880" i="24"/>
  <c r="A881" i="24"/>
  <c r="F880" i="24"/>
  <c r="I880" i="24"/>
  <c r="H880" i="24"/>
  <c r="K880" i="24"/>
  <c r="R880" i="24"/>
  <c r="B880" i="24"/>
  <c r="T880" i="24"/>
  <c r="U880" i="24"/>
  <c r="X880" i="24"/>
  <c r="V880" i="24"/>
  <c r="W880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7" i="24"/>
  <c r="J447" i="24"/>
  <c r="I447" i="24"/>
  <c r="H447" i="24"/>
  <c r="R447" i="24"/>
  <c r="A448" i="24"/>
  <c r="P447" i="24"/>
  <c r="K447" i="24"/>
  <c r="Y447" i="24"/>
  <c r="X447" i="24"/>
  <c r="C447" i="24"/>
  <c r="Q447" i="24"/>
  <c r="E447" i="24"/>
  <c r="D447" i="24"/>
  <c r="N447" i="24"/>
  <c r="M447" i="24"/>
  <c r="S447" i="24"/>
  <c r="F447" i="24"/>
  <c r="G447" i="24"/>
  <c r="U447" i="24"/>
  <c r="T447" i="24"/>
  <c r="O447" i="24"/>
  <c r="B447" i="24"/>
  <c r="L447" i="24"/>
  <c r="V447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0" i="24"/>
  <c r="N520" i="24"/>
  <c r="Q520" i="24"/>
  <c r="S520" i="24"/>
  <c r="G520" i="24"/>
  <c r="J520" i="24"/>
  <c r="T520" i="24"/>
  <c r="O520" i="24"/>
  <c r="B520" i="24"/>
  <c r="L520" i="24"/>
  <c r="P520" i="24"/>
  <c r="M520" i="24"/>
  <c r="H520" i="24"/>
  <c r="R520" i="24"/>
  <c r="E520" i="24"/>
  <c r="I520" i="24"/>
  <c r="K520" i="24"/>
  <c r="A521" i="24"/>
  <c r="X520" i="24"/>
  <c r="C520" i="24"/>
  <c r="F520" i="24"/>
  <c r="Y520" i="24"/>
  <c r="V520" i="24"/>
  <c r="U520" i="24"/>
  <c r="W520" i="24"/>
  <c r="C592" i="24"/>
  <c r="H592" i="24"/>
  <c r="F592" i="24"/>
  <c r="G592" i="24"/>
  <c r="E592" i="24"/>
  <c r="A593" i="24"/>
  <c r="S592" i="24"/>
  <c r="Y592" i="24"/>
  <c r="D592" i="24"/>
  <c r="B592" i="24"/>
  <c r="M592" i="24"/>
  <c r="Q592" i="24"/>
  <c r="K592" i="24"/>
  <c r="J592" i="24"/>
  <c r="N592" i="24"/>
  <c r="I592" i="24"/>
  <c r="O592" i="24"/>
  <c r="R592" i="24"/>
  <c r="L592" i="24"/>
  <c r="P592" i="24"/>
  <c r="X592" i="24"/>
  <c r="V592" i="24"/>
  <c r="T592" i="24"/>
  <c r="U592" i="24"/>
  <c r="W592" i="24"/>
  <c r="A557" i="24"/>
  <c r="B556" i="24"/>
  <c r="C556" i="24"/>
  <c r="D556" i="24"/>
  <c r="F556" i="24"/>
  <c r="G556" i="24"/>
  <c r="E556" i="24"/>
  <c r="S556" i="24"/>
  <c r="Y556" i="24"/>
  <c r="L556" i="24"/>
  <c r="Q556" i="24"/>
  <c r="N556" i="24"/>
  <c r="I556" i="24"/>
  <c r="M556" i="24"/>
  <c r="J556" i="24"/>
  <c r="R556" i="24"/>
  <c r="O556" i="24"/>
  <c r="P556" i="24"/>
  <c r="K556" i="24"/>
  <c r="H556" i="24"/>
  <c r="U556" i="24"/>
  <c r="V556" i="24"/>
  <c r="T556" i="24"/>
  <c r="W556" i="24"/>
  <c r="X556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2" i="24"/>
  <c r="R772" i="24"/>
  <c r="B772" i="24"/>
  <c r="E772" i="24"/>
  <c r="H772" i="24"/>
  <c r="W772" i="24"/>
  <c r="G772" i="24"/>
  <c r="N772" i="24"/>
  <c r="Y772" i="24"/>
  <c r="X772" i="24"/>
  <c r="D772" i="24"/>
  <c r="S772" i="24"/>
  <c r="C772" i="24"/>
  <c r="J772" i="24"/>
  <c r="Q772" i="24"/>
  <c r="T772" i="24"/>
  <c r="O772" i="24"/>
  <c r="A773" i="24"/>
  <c r="F772" i="24"/>
  <c r="I772" i="24"/>
  <c r="P772" i="24"/>
  <c r="L772" i="24"/>
  <c r="M772" i="24"/>
  <c r="U772" i="24"/>
  <c r="V772" i="24"/>
  <c r="G484" i="24"/>
  <c r="U484" i="24"/>
  <c r="T484" i="24"/>
  <c r="O484" i="24"/>
  <c r="B484" i="24"/>
  <c r="L484" i="24"/>
  <c r="V484" i="24"/>
  <c r="W484" i="24"/>
  <c r="J484" i="24"/>
  <c r="I484" i="24"/>
  <c r="H484" i="24"/>
  <c r="R484" i="24"/>
  <c r="A485" i="24"/>
  <c r="P484" i="24"/>
  <c r="K484" i="24"/>
  <c r="Y484" i="24"/>
  <c r="X484" i="24"/>
  <c r="C484" i="24"/>
  <c r="Q484" i="24"/>
  <c r="E484" i="24"/>
  <c r="D484" i="24"/>
  <c r="N484" i="24"/>
  <c r="M484" i="24"/>
  <c r="S484" i="24"/>
  <c r="F484" i="24"/>
  <c r="E628" i="24"/>
  <c r="H628" i="24"/>
  <c r="O628" i="24"/>
  <c r="A629" i="24"/>
  <c r="F628" i="24"/>
  <c r="Y628" i="24"/>
  <c r="X628" i="24"/>
  <c r="D628" i="24"/>
  <c r="K628" i="24"/>
  <c r="R628" i="24"/>
  <c r="B628" i="24"/>
  <c r="Q628" i="24"/>
  <c r="T628" i="24"/>
  <c r="W628" i="24"/>
  <c r="G628" i="24"/>
  <c r="N628" i="24"/>
  <c r="I628" i="24"/>
  <c r="P628" i="24"/>
  <c r="S628" i="24"/>
  <c r="C628" i="24"/>
  <c r="J628" i="24"/>
  <c r="L628" i="24"/>
  <c r="M628" i="24"/>
  <c r="V628" i="24"/>
  <c r="U628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I601" i="19" l="1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B343" i="24"/>
  <c r="F343" i="24"/>
  <c r="J343" i="24"/>
  <c r="N343" i="24"/>
  <c r="R343" i="24"/>
  <c r="V343" i="24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C527" i="21"/>
  <c r="B527" i="21"/>
  <c r="D527" i="21"/>
  <c r="A528" i="21"/>
  <c r="R492" i="21"/>
  <c r="C492" i="21"/>
  <c r="G492" i="21"/>
  <c r="K492" i="21"/>
  <c r="O492" i="21"/>
  <c r="S492" i="21"/>
  <c r="W492" i="21"/>
  <c r="D492" i="21"/>
  <c r="H492" i="21"/>
  <c r="L492" i="21"/>
  <c r="P492" i="21"/>
  <c r="X492" i="21"/>
  <c r="T492" i="21"/>
  <c r="E492" i="21"/>
  <c r="I492" i="21"/>
  <c r="M492" i="21"/>
  <c r="Q492" i="21"/>
  <c r="U492" i="21"/>
  <c r="Y492" i="21"/>
  <c r="B492" i="21"/>
  <c r="F492" i="21"/>
  <c r="J492" i="21"/>
  <c r="N492" i="21"/>
  <c r="V492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B566" i="19"/>
  <c r="J566" i="19"/>
  <c r="N566" i="19"/>
  <c r="R566" i="19"/>
  <c r="V566" i="19"/>
  <c r="C566" i="19"/>
  <c r="G566" i="19"/>
  <c r="K566" i="19"/>
  <c r="O566" i="19"/>
  <c r="S566" i="19"/>
  <c r="W566" i="19"/>
  <c r="H566" i="19"/>
  <c r="D566" i="19"/>
  <c r="L566" i="19"/>
  <c r="P566" i="19"/>
  <c r="T566" i="19"/>
  <c r="X566" i="19"/>
  <c r="E566" i="19"/>
  <c r="I566" i="19"/>
  <c r="M566" i="19"/>
  <c r="Q566" i="19"/>
  <c r="U566" i="19"/>
  <c r="Y566" i="19"/>
  <c r="F566" i="19"/>
  <c r="E629" i="24"/>
  <c r="G629" i="24"/>
  <c r="B629" i="24"/>
  <c r="H629" i="24"/>
  <c r="C629" i="24"/>
  <c r="D629" i="24"/>
  <c r="A630" i="24"/>
  <c r="Y629" i="24"/>
  <c r="S629" i="24"/>
  <c r="F629" i="24"/>
  <c r="P629" i="24"/>
  <c r="L629" i="24"/>
  <c r="K629" i="24"/>
  <c r="N629" i="24"/>
  <c r="J629" i="24"/>
  <c r="O629" i="24"/>
  <c r="R629" i="24"/>
  <c r="Q629" i="24"/>
  <c r="M629" i="24"/>
  <c r="I629" i="24"/>
  <c r="W629" i="24"/>
  <c r="U629" i="24"/>
  <c r="X629" i="24"/>
  <c r="T629" i="24"/>
  <c r="V629" i="24"/>
  <c r="O485" i="24"/>
  <c r="B485" i="24"/>
  <c r="L485" i="24"/>
  <c r="V485" i="24"/>
  <c r="E485" i="24"/>
  <c r="D485" i="24"/>
  <c r="N485" i="24"/>
  <c r="H485" i="24"/>
  <c r="R485" i="24"/>
  <c r="A486" i="24"/>
  <c r="G485" i="24"/>
  <c r="U485" i="24"/>
  <c r="T485" i="24"/>
  <c r="X485" i="24"/>
  <c r="C485" i="24"/>
  <c r="Q485" i="24"/>
  <c r="W485" i="24"/>
  <c r="J485" i="24"/>
  <c r="I485" i="24"/>
  <c r="M485" i="24"/>
  <c r="S485" i="24"/>
  <c r="F485" i="24"/>
  <c r="P485" i="24"/>
  <c r="K485" i="24"/>
  <c r="Y485" i="24"/>
  <c r="G557" i="24"/>
  <c r="D557" i="24"/>
  <c r="X557" i="24"/>
  <c r="Y557" i="24"/>
  <c r="J557" i="24"/>
  <c r="K557" i="24"/>
  <c r="H557" i="24"/>
  <c r="E557" i="24"/>
  <c r="A558" i="24"/>
  <c r="R557" i="24"/>
  <c r="O557" i="24"/>
  <c r="P557" i="24"/>
  <c r="I557" i="24"/>
  <c r="B557" i="24"/>
  <c r="C557" i="24"/>
  <c r="S557" i="24"/>
  <c r="T557" i="24"/>
  <c r="Q557" i="24"/>
  <c r="F557" i="24"/>
  <c r="L557" i="24"/>
  <c r="N557" i="24"/>
  <c r="M557" i="24"/>
  <c r="U557" i="24"/>
  <c r="V557" i="24"/>
  <c r="W557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4" i="24"/>
  <c r="I773" i="24"/>
  <c r="K773" i="24"/>
  <c r="J773" i="24"/>
  <c r="E773" i="24"/>
  <c r="G773" i="24"/>
  <c r="F773" i="24"/>
  <c r="H773" i="24"/>
  <c r="C773" i="24"/>
  <c r="B773" i="24"/>
  <c r="D773" i="24"/>
  <c r="R773" i="24"/>
  <c r="P773" i="24"/>
  <c r="U773" i="24"/>
  <c r="M773" i="24"/>
  <c r="S773" i="24"/>
  <c r="L773" i="24"/>
  <c r="V773" i="24"/>
  <c r="T773" i="24"/>
  <c r="N773" i="24"/>
  <c r="Q773" i="24"/>
  <c r="W773" i="24"/>
  <c r="Y773" i="24"/>
  <c r="O773" i="24"/>
  <c r="X773" i="24"/>
  <c r="C593" i="24"/>
  <c r="E593" i="24"/>
  <c r="A594" i="24"/>
  <c r="G593" i="24"/>
  <c r="Y593" i="24"/>
  <c r="S593" i="24"/>
  <c r="B593" i="24"/>
  <c r="D593" i="24"/>
  <c r="F593" i="24"/>
  <c r="I593" i="24"/>
  <c r="M593" i="24"/>
  <c r="R593" i="24"/>
  <c r="P593" i="24"/>
  <c r="N593" i="24"/>
  <c r="K593" i="24"/>
  <c r="O593" i="24"/>
  <c r="Q593" i="24"/>
  <c r="H593" i="24"/>
  <c r="L593" i="24"/>
  <c r="J593" i="24"/>
  <c r="V593" i="24"/>
  <c r="W593" i="24"/>
  <c r="T593" i="24"/>
  <c r="X593" i="24"/>
  <c r="U593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5" i="24"/>
  <c r="D845" i="24"/>
  <c r="G845" i="24"/>
  <c r="N845" i="24"/>
  <c r="Y845" i="24"/>
  <c r="E845" i="24"/>
  <c r="P845" i="24"/>
  <c r="S845" i="24"/>
  <c r="C845" i="24"/>
  <c r="J845" i="24"/>
  <c r="Q845" i="24"/>
  <c r="L845" i="24"/>
  <c r="O845" i="24"/>
  <c r="A846" i="24"/>
  <c r="F845" i="24"/>
  <c r="M845" i="24"/>
  <c r="X845" i="24"/>
  <c r="H845" i="24"/>
  <c r="K845" i="24"/>
  <c r="R845" i="24"/>
  <c r="B845" i="24"/>
  <c r="I845" i="24"/>
  <c r="U845" i="24"/>
  <c r="V845" i="24"/>
  <c r="W845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38" i="24"/>
  <c r="J737" i="24"/>
  <c r="F737" i="24"/>
  <c r="D737" i="24"/>
  <c r="C737" i="24"/>
  <c r="H737" i="24"/>
  <c r="I737" i="24"/>
  <c r="G737" i="24"/>
  <c r="E737" i="24"/>
  <c r="B737" i="24"/>
  <c r="N737" i="24"/>
  <c r="U737" i="24"/>
  <c r="V737" i="24"/>
  <c r="W737" i="24"/>
  <c r="Y737" i="24"/>
  <c r="L737" i="24"/>
  <c r="Q737" i="24"/>
  <c r="R737" i="24"/>
  <c r="P737" i="24"/>
  <c r="X737" i="24"/>
  <c r="M737" i="24"/>
  <c r="S737" i="24"/>
  <c r="O737" i="24"/>
  <c r="K737" i="24"/>
  <c r="T737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1" i="24"/>
  <c r="B521" i="24"/>
  <c r="H521" i="24"/>
  <c r="G521" i="24"/>
  <c r="J521" i="24"/>
  <c r="I521" i="24"/>
  <c r="D521" i="24"/>
  <c r="R521" i="24"/>
  <c r="X521" i="24"/>
  <c r="W521" i="24"/>
  <c r="K521" i="24"/>
  <c r="Y521" i="24"/>
  <c r="T521" i="24"/>
  <c r="C521" i="24"/>
  <c r="Q521" i="24"/>
  <c r="L521" i="24"/>
  <c r="A522" i="24"/>
  <c r="N521" i="24"/>
  <c r="M521" i="24"/>
  <c r="S521" i="24"/>
  <c r="F521" i="24"/>
  <c r="E521" i="24"/>
  <c r="P521" i="24"/>
  <c r="V521" i="24"/>
  <c r="U521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1" i="24"/>
  <c r="P701" i="24"/>
  <c r="A702" i="24"/>
  <c r="Q701" i="24"/>
  <c r="S701" i="24"/>
  <c r="R701" i="24"/>
  <c r="X701" i="24"/>
  <c r="O701" i="24"/>
  <c r="J701" i="24"/>
  <c r="T701" i="24"/>
  <c r="K701" i="24"/>
  <c r="M701" i="24"/>
  <c r="L701" i="24"/>
  <c r="N701" i="24"/>
  <c r="D701" i="24"/>
  <c r="C701" i="24"/>
  <c r="F701" i="24"/>
  <c r="H701" i="24"/>
  <c r="I701" i="24"/>
  <c r="B701" i="24"/>
  <c r="G701" i="24"/>
  <c r="E701" i="24"/>
  <c r="V701" i="24"/>
  <c r="U701" i="24"/>
  <c r="W701" i="24"/>
  <c r="T665" i="24"/>
  <c r="W665" i="24"/>
  <c r="G665" i="24"/>
  <c r="N665" i="24"/>
  <c r="Y665" i="24"/>
  <c r="P665" i="24"/>
  <c r="S665" i="24"/>
  <c r="C665" i="24"/>
  <c r="J665" i="24"/>
  <c r="Q665" i="24"/>
  <c r="H665" i="24"/>
  <c r="O665" i="24"/>
  <c r="A666" i="24"/>
  <c r="F665" i="24"/>
  <c r="I665" i="24"/>
  <c r="X665" i="24"/>
  <c r="D665" i="24"/>
  <c r="K665" i="24"/>
  <c r="R665" i="24"/>
  <c r="B665" i="24"/>
  <c r="E665" i="24"/>
  <c r="L665" i="24"/>
  <c r="M665" i="24"/>
  <c r="U665" i="24"/>
  <c r="V665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8" i="24"/>
  <c r="J448" i="24"/>
  <c r="I448" i="24"/>
  <c r="H448" i="24"/>
  <c r="R448" i="24"/>
  <c r="A449" i="24"/>
  <c r="P448" i="24"/>
  <c r="K448" i="24"/>
  <c r="Y448" i="24"/>
  <c r="X448" i="24"/>
  <c r="C448" i="24"/>
  <c r="Q448" i="24"/>
  <c r="E448" i="24"/>
  <c r="D448" i="24"/>
  <c r="N448" i="24"/>
  <c r="M448" i="24"/>
  <c r="S448" i="24"/>
  <c r="F448" i="24"/>
  <c r="G448" i="24"/>
  <c r="U448" i="24"/>
  <c r="T448" i="24"/>
  <c r="O448" i="24"/>
  <c r="B448" i="24"/>
  <c r="L448" i="24"/>
  <c r="V448" i="24"/>
  <c r="I881" i="24"/>
  <c r="H881" i="24"/>
  <c r="K881" i="24"/>
  <c r="R881" i="24"/>
  <c r="B881" i="24"/>
  <c r="Y881" i="24"/>
  <c r="E881" i="24"/>
  <c r="D881" i="24"/>
  <c r="G881" i="24"/>
  <c r="N881" i="24"/>
  <c r="Q881" i="24"/>
  <c r="P881" i="24"/>
  <c r="S881" i="24"/>
  <c r="C881" i="24"/>
  <c r="J881" i="24"/>
  <c r="M881" i="24"/>
  <c r="L881" i="24"/>
  <c r="O881" i="24"/>
  <c r="A882" i="24"/>
  <c r="F881" i="24"/>
  <c r="X881" i="24"/>
  <c r="T881" i="24"/>
  <c r="U881" i="24"/>
  <c r="V881" i="24"/>
  <c r="W881" i="24"/>
  <c r="N809" i="24"/>
  <c r="Y809" i="24"/>
  <c r="X809" i="24"/>
  <c r="D809" i="24"/>
  <c r="K809" i="24"/>
  <c r="J809" i="24"/>
  <c r="Q809" i="24"/>
  <c r="T809" i="24"/>
  <c r="W809" i="24"/>
  <c r="G809" i="24"/>
  <c r="A810" i="24"/>
  <c r="F809" i="24"/>
  <c r="I809" i="24"/>
  <c r="P809" i="24"/>
  <c r="S809" i="24"/>
  <c r="C809" i="24"/>
  <c r="R809" i="24"/>
  <c r="B809" i="24"/>
  <c r="E809" i="24"/>
  <c r="H809" i="24"/>
  <c r="O809" i="24"/>
  <c r="M809" i="24"/>
  <c r="L809" i="24"/>
  <c r="U809" i="24"/>
  <c r="V809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A603" i="19" l="1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B380" i="24"/>
  <c r="F380" i="24"/>
  <c r="J380" i="24"/>
  <c r="N380" i="24"/>
  <c r="R380" i="24"/>
  <c r="V380" i="24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B492" i="23"/>
  <c r="F492" i="23"/>
  <c r="J492" i="23"/>
  <c r="N492" i="23"/>
  <c r="R492" i="23"/>
  <c r="V492" i="23"/>
  <c r="C492" i="23"/>
  <c r="G492" i="23"/>
  <c r="K492" i="23"/>
  <c r="O492" i="23"/>
  <c r="S492" i="23"/>
  <c r="W492" i="23"/>
  <c r="D492" i="23"/>
  <c r="H492" i="23"/>
  <c r="L492" i="23"/>
  <c r="P492" i="23"/>
  <c r="T492" i="23"/>
  <c r="X492" i="23"/>
  <c r="E492" i="23"/>
  <c r="I492" i="23"/>
  <c r="M492" i="23"/>
  <c r="Q492" i="23"/>
  <c r="U492" i="23"/>
  <c r="Y492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2" i="24"/>
  <c r="H882" i="24"/>
  <c r="K882" i="24"/>
  <c r="R882" i="24"/>
  <c r="B882" i="24"/>
  <c r="I882" i="24"/>
  <c r="T882" i="24"/>
  <c r="D882" i="24"/>
  <c r="G882" i="24"/>
  <c r="N882" i="24"/>
  <c r="Y882" i="24"/>
  <c r="E882" i="24"/>
  <c r="P882" i="24"/>
  <c r="S882" i="24"/>
  <c r="C882" i="24"/>
  <c r="J882" i="24"/>
  <c r="Q882" i="24"/>
  <c r="L882" i="24"/>
  <c r="O882" i="24"/>
  <c r="A883" i="24"/>
  <c r="F882" i="24"/>
  <c r="M882" i="24"/>
  <c r="W882" i="24"/>
  <c r="V882" i="24"/>
  <c r="U882" i="24"/>
  <c r="C594" i="24"/>
  <c r="S594" i="24"/>
  <c r="T594" i="24"/>
  <c r="Q594" i="24"/>
  <c r="F594" i="24"/>
  <c r="G594" i="24"/>
  <c r="D594" i="24"/>
  <c r="X594" i="24"/>
  <c r="Y594" i="24"/>
  <c r="J594" i="24"/>
  <c r="K594" i="24"/>
  <c r="H594" i="24"/>
  <c r="E594" i="24"/>
  <c r="A595" i="24"/>
  <c r="R594" i="24"/>
  <c r="O594" i="24"/>
  <c r="P594" i="24"/>
  <c r="I594" i="24"/>
  <c r="B594" i="24"/>
  <c r="M594" i="24"/>
  <c r="L594" i="24"/>
  <c r="N594" i="24"/>
  <c r="U594" i="24"/>
  <c r="V594" i="24"/>
  <c r="W594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2" i="24"/>
  <c r="R702" i="24"/>
  <c r="B702" i="24"/>
  <c r="E702" i="24"/>
  <c r="H702" i="24"/>
  <c r="W702" i="24"/>
  <c r="G702" i="24"/>
  <c r="N702" i="24"/>
  <c r="Y702" i="24"/>
  <c r="X702" i="24"/>
  <c r="D702" i="24"/>
  <c r="S702" i="24"/>
  <c r="C702" i="24"/>
  <c r="J702" i="24"/>
  <c r="Q702" i="24"/>
  <c r="T702" i="24"/>
  <c r="O702" i="24"/>
  <c r="A703" i="24"/>
  <c r="F702" i="24"/>
  <c r="I702" i="24"/>
  <c r="P702" i="24"/>
  <c r="L702" i="24"/>
  <c r="M702" i="24"/>
  <c r="U702" i="24"/>
  <c r="V702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58" i="24"/>
  <c r="D558" i="24"/>
  <c r="X558" i="24"/>
  <c r="Y558" i="24"/>
  <c r="N558" i="24"/>
  <c r="O558" i="24"/>
  <c r="H558" i="24"/>
  <c r="E558" i="24"/>
  <c r="B558" i="24"/>
  <c r="R558" i="24"/>
  <c r="C558" i="24"/>
  <c r="S558" i="24"/>
  <c r="P558" i="24"/>
  <c r="I558" i="24"/>
  <c r="F558" i="24"/>
  <c r="A559" i="24"/>
  <c r="G558" i="24"/>
  <c r="W558" i="24"/>
  <c r="T558" i="24"/>
  <c r="Q558" i="24"/>
  <c r="J558" i="24"/>
  <c r="M558" i="24"/>
  <c r="L558" i="24"/>
  <c r="U558" i="24"/>
  <c r="V558" i="24"/>
  <c r="L486" i="24"/>
  <c r="K486" i="24"/>
  <c r="Y486" i="24"/>
  <c r="T486" i="24"/>
  <c r="C486" i="24"/>
  <c r="Q486" i="24"/>
  <c r="E486" i="24"/>
  <c r="A487" i="24"/>
  <c r="N486" i="24"/>
  <c r="M486" i="24"/>
  <c r="S486" i="24"/>
  <c r="F486" i="24"/>
  <c r="G486" i="24"/>
  <c r="U486" i="24"/>
  <c r="P486" i="24"/>
  <c r="O486" i="24"/>
  <c r="B486" i="24"/>
  <c r="H486" i="24"/>
  <c r="V486" i="24"/>
  <c r="W486" i="24"/>
  <c r="J486" i="24"/>
  <c r="I486" i="24"/>
  <c r="D486" i="24"/>
  <c r="R486" i="24"/>
  <c r="X486" i="24"/>
  <c r="D630" i="24"/>
  <c r="A631" i="24"/>
  <c r="E630" i="24"/>
  <c r="S630" i="24"/>
  <c r="F630" i="24"/>
  <c r="G630" i="24"/>
  <c r="B630" i="24"/>
  <c r="C630" i="24"/>
  <c r="Y630" i="24"/>
  <c r="Q630" i="24"/>
  <c r="O630" i="24"/>
  <c r="I630" i="24"/>
  <c r="M630" i="24"/>
  <c r="H630" i="24"/>
  <c r="P630" i="24"/>
  <c r="K630" i="24"/>
  <c r="N630" i="24"/>
  <c r="J630" i="24"/>
  <c r="L630" i="24"/>
  <c r="R630" i="24"/>
  <c r="V630" i="24"/>
  <c r="X630" i="24"/>
  <c r="W630" i="24"/>
  <c r="U630" i="24"/>
  <c r="T630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49" i="24"/>
  <c r="Q449" i="24"/>
  <c r="W449" i="24"/>
  <c r="J449" i="24"/>
  <c r="I449" i="24"/>
  <c r="D449" i="24"/>
  <c r="R449" i="24"/>
  <c r="S449" i="24"/>
  <c r="F449" i="24"/>
  <c r="L449" i="24"/>
  <c r="K449" i="24"/>
  <c r="Y449" i="24"/>
  <c r="T449" i="24"/>
  <c r="H449" i="24"/>
  <c r="V449" i="24"/>
  <c r="E449" i="24"/>
  <c r="A450" i="24"/>
  <c r="A451" i="24" s="1"/>
  <c r="N449" i="24"/>
  <c r="M449" i="24"/>
  <c r="X449" i="24"/>
  <c r="G449" i="24"/>
  <c r="U449" i="24"/>
  <c r="P449" i="24"/>
  <c r="O449" i="24"/>
  <c r="B449" i="24"/>
  <c r="Y666" i="24"/>
  <c r="S666" i="24"/>
  <c r="F666" i="24"/>
  <c r="E666" i="24"/>
  <c r="G666" i="24"/>
  <c r="B666" i="24"/>
  <c r="H666" i="24"/>
  <c r="C666" i="24"/>
  <c r="D666" i="24"/>
  <c r="A667" i="24"/>
  <c r="N666" i="24"/>
  <c r="M666" i="24"/>
  <c r="Q666" i="24"/>
  <c r="L666" i="24"/>
  <c r="I666" i="24"/>
  <c r="P666" i="24"/>
  <c r="O666" i="24"/>
  <c r="K666" i="24"/>
  <c r="J666" i="24"/>
  <c r="R666" i="24"/>
  <c r="X666" i="24"/>
  <c r="T666" i="24"/>
  <c r="W666" i="24"/>
  <c r="U666" i="24"/>
  <c r="V666" i="24"/>
  <c r="G522" i="24"/>
  <c r="K522" i="24"/>
  <c r="O522" i="24"/>
  <c r="C522" i="24"/>
  <c r="P522" i="24"/>
  <c r="D522" i="24"/>
  <c r="H522" i="24"/>
  <c r="L522" i="24"/>
  <c r="E522" i="24"/>
  <c r="I522" i="24"/>
  <c r="M522" i="24"/>
  <c r="A523" i="24"/>
  <c r="J522" i="24"/>
  <c r="N522" i="24"/>
  <c r="B522" i="24"/>
  <c r="F522" i="24"/>
  <c r="T522" i="24"/>
  <c r="R522" i="24"/>
  <c r="Y522" i="24"/>
  <c r="V522" i="24"/>
  <c r="X522" i="24"/>
  <c r="Q522" i="24"/>
  <c r="S522" i="24"/>
  <c r="U522" i="24"/>
  <c r="W522" i="24"/>
  <c r="R738" i="24"/>
  <c r="X738" i="24"/>
  <c r="O738" i="24"/>
  <c r="J738" i="24"/>
  <c r="T738" i="24"/>
  <c r="K738" i="24"/>
  <c r="Y738" i="24"/>
  <c r="P738" i="24"/>
  <c r="A739" i="24"/>
  <c r="Q738" i="24"/>
  <c r="S738" i="24"/>
  <c r="L738" i="24"/>
  <c r="N738" i="24"/>
  <c r="M738" i="24"/>
  <c r="C738" i="24"/>
  <c r="I738" i="24"/>
  <c r="F738" i="24"/>
  <c r="G738" i="24"/>
  <c r="H738" i="24"/>
  <c r="B738" i="24"/>
  <c r="E738" i="24"/>
  <c r="D738" i="24"/>
  <c r="W738" i="24"/>
  <c r="V738" i="24"/>
  <c r="U738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6" i="24"/>
  <c r="T846" i="24"/>
  <c r="W846" i="24"/>
  <c r="G846" i="24"/>
  <c r="N846" i="24"/>
  <c r="I846" i="24"/>
  <c r="P846" i="24"/>
  <c r="S846" i="24"/>
  <c r="C846" i="24"/>
  <c r="J846" i="24"/>
  <c r="E846" i="24"/>
  <c r="H846" i="24"/>
  <c r="O846" i="24"/>
  <c r="A847" i="24"/>
  <c r="F846" i="24"/>
  <c r="Y846" i="24"/>
  <c r="X846" i="24"/>
  <c r="D846" i="24"/>
  <c r="K846" i="24"/>
  <c r="R846" i="24"/>
  <c r="B846" i="24"/>
  <c r="M846" i="24"/>
  <c r="L846" i="24"/>
  <c r="V846" i="24"/>
  <c r="U846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0" i="24"/>
  <c r="F810" i="24"/>
  <c r="H810" i="24"/>
  <c r="C810" i="24"/>
  <c r="B810" i="24"/>
  <c r="D810" i="24"/>
  <c r="A811" i="24"/>
  <c r="I810" i="24"/>
  <c r="K810" i="24"/>
  <c r="J810" i="24"/>
  <c r="E810" i="24"/>
  <c r="S810" i="24"/>
  <c r="U810" i="24"/>
  <c r="V810" i="24"/>
  <c r="R810" i="24"/>
  <c r="N810" i="24"/>
  <c r="L810" i="24"/>
  <c r="Q810" i="24"/>
  <c r="M810" i="24"/>
  <c r="Y810" i="24"/>
  <c r="X810" i="24"/>
  <c r="T810" i="24"/>
  <c r="P810" i="24"/>
  <c r="O810" i="24"/>
  <c r="W810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4" i="24"/>
  <c r="A775" i="24"/>
  <c r="I774" i="24"/>
  <c r="E774" i="24"/>
  <c r="G774" i="24"/>
  <c r="F774" i="24"/>
  <c r="H774" i="24"/>
  <c r="B774" i="24"/>
  <c r="C774" i="24"/>
  <c r="D774" i="24"/>
  <c r="Y774" i="24"/>
  <c r="Q774" i="24"/>
  <c r="R774" i="24"/>
  <c r="U774" i="24"/>
  <c r="P774" i="24"/>
  <c r="X774" i="24"/>
  <c r="M774" i="24"/>
  <c r="W774" i="24"/>
  <c r="O774" i="24"/>
  <c r="T774" i="24"/>
  <c r="N774" i="24"/>
  <c r="V774" i="24"/>
  <c r="K774" i="24"/>
  <c r="L774" i="24"/>
  <c r="S774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E603" i="19" l="1"/>
  <c r="I603" i="19"/>
  <c r="M603" i="19"/>
  <c r="Q603" i="19"/>
  <c r="U603" i="19"/>
  <c r="Y603" i="19"/>
  <c r="C603" i="19"/>
  <c r="O603" i="19"/>
  <c r="B603" i="19"/>
  <c r="F603" i="19"/>
  <c r="J603" i="19"/>
  <c r="N603" i="19"/>
  <c r="R603" i="19"/>
  <c r="V603" i="19"/>
  <c r="G603" i="19"/>
  <c r="S603" i="19"/>
  <c r="D603" i="19"/>
  <c r="H603" i="19"/>
  <c r="L603" i="19"/>
  <c r="P603" i="19"/>
  <c r="T603" i="19"/>
  <c r="X603" i="19"/>
  <c r="K603" i="19"/>
  <c r="W603" i="19"/>
  <c r="A452" i="24"/>
  <c r="C451" i="24"/>
  <c r="G451" i="24"/>
  <c r="K451" i="24"/>
  <c r="O451" i="24"/>
  <c r="S451" i="24"/>
  <c r="W451" i="24"/>
  <c r="D451" i="24"/>
  <c r="H451" i="24"/>
  <c r="L451" i="24"/>
  <c r="P451" i="24"/>
  <c r="T451" i="24"/>
  <c r="X451" i="24"/>
  <c r="E451" i="24"/>
  <c r="I451" i="24"/>
  <c r="M451" i="24"/>
  <c r="Q451" i="24"/>
  <c r="U451" i="24"/>
  <c r="Y451" i="24"/>
  <c r="F451" i="24"/>
  <c r="J451" i="24"/>
  <c r="N451" i="24"/>
  <c r="R451" i="24"/>
  <c r="V451" i="24"/>
  <c r="B451" i="24"/>
  <c r="C601" i="21"/>
  <c r="B601" i="21"/>
  <c r="A602" i="21"/>
  <c r="B566" i="21"/>
  <c r="F566" i="21"/>
  <c r="J566" i="21"/>
  <c r="N566" i="21"/>
  <c r="R566" i="21"/>
  <c r="V566" i="21"/>
  <c r="C566" i="21"/>
  <c r="G566" i="21"/>
  <c r="K566" i="21"/>
  <c r="O566" i="21"/>
  <c r="S566" i="21"/>
  <c r="W566" i="21"/>
  <c r="D566" i="21"/>
  <c r="H566" i="21"/>
  <c r="L566" i="21"/>
  <c r="P566" i="21"/>
  <c r="T566" i="21"/>
  <c r="X566" i="21"/>
  <c r="E566" i="21"/>
  <c r="I566" i="21"/>
  <c r="M566" i="21"/>
  <c r="Q566" i="21"/>
  <c r="U566" i="21"/>
  <c r="Y566" i="21"/>
  <c r="B529" i="21"/>
  <c r="F529" i="21"/>
  <c r="J529" i="21"/>
  <c r="N529" i="21"/>
  <c r="R529" i="21"/>
  <c r="V529" i="21"/>
  <c r="C529" i="21"/>
  <c r="G529" i="21"/>
  <c r="K529" i="21"/>
  <c r="O529" i="21"/>
  <c r="S529" i="21"/>
  <c r="W529" i="21"/>
  <c r="D529" i="21"/>
  <c r="H529" i="21"/>
  <c r="L529" i="21"/>
  <c r="P529" i="21"/>
  <c r="T529" i="21"/>
  <c r="X529" i="21"/>
  <c r="E529" i="21"/>
  <c r="I529" i="21"/>
  <c r="M529" i="21"/>
  <c r="Q529" i="21"/>
  <c r="U529" i="21"/>
  <c r="Y529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C529" i="23"/>
  <c r="G529" i="23"/>
  <c r="K529" i="23"/>
  <c r="O529" i="23"/>
  <c r="S529" i="23"/>
  <c r="W529" i="23"/>
  <c r="D529" i="23"/>
  <c r="H529" i="23"/>
  <c r="L529" i="23"/>
  <c r="P529" i="23"/>
  <c r="T529" i="23"/>
  <c r="X529" i="23"/>
  <c r="E529" i="23"/>
  <c r="I529" i="23"/>
  <c r="M529" i="23"/>
  <c r="Q529" i="23"/>
  <c r="U529" i="23"/>
  <c r="Y529" i="23"/>
  <c r="B529" i="23"/>
  <c r="F529" i="23"/>
  <c r="J529" i="23"/>
  <c r="N529" i="23"/>
  <c r="R529" i="23"/>
  <c r="V529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2" i="24"/>
  <c r="J811" i="24"/>
  <c r="C811" i="24"/>
  <c r="G811" i="24"/>
  <c r="I811" i="24"/>
  <c r="B811" i="24"/>
  <c r="H811" i="24"/>
  <c r="D811" i="24"/>
  <c r="E811" i="24"/>
  <c r="F811" i="24"/>
  <c r="S811" i="24"/>
  <c r="X811" i="24"/>
  <c r="Q811" i="24"/>
  <c r="P811" i="24"/>
  <c r="N811" i="24"/>
  <c r="O811" i="24"/>
  <c r="T811" i="24"/>
  <c r="W811" i="24"/>
  <c r="Y811" i="24"/>
  <c r="U811" i="24"/>
  <c r="K811" i="24"/>
  <c r="R811" i="24"/>
  <c r="L811" i="24"/>
  <c r="V811" i="24"/>
  <c r="M811" i="24"/>
  <c r="Y667" i="24"/>
  <c r="G667" i="24"/>
  <c r="A668" i="24"/>
  <c r="E667" i="24"/>
  <c r="C667" i="24"/>
  <c r="F667" i="24"/>
  <c r="D667" i="24"/>
  <c r="B667" i="24"/>
  <c r="S667" i="24"/>
  <c r="J667" i="24"/>
  <c r="O667" i="24"/>
  <c r="I667" i="24"/>
  <c r="Q667" i="24"/>
  <c r="H667" i="24"/>
  <c r="N667" i="24"/>
  <c r="P667" i="24"/>
  <c r="M667" i="24"/>
  <c r="K667" i="24"/>
  <c r="L667" i="24"/>
  <c r="R667" i="24"/>
  <c r="U667" i="24"/>
  <c r="V667" i="24"/>
  <c r="X667" i="24"/>
  <c r="W667" i="24"/>
  <c r="T667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3" i="24"/>
  <c r="I523" i="24"/>
  <c r="M523" i="24"/>
  <c r="E523" i="24"/>
  <c r="N523" i="24"/>
  <c r="K523" i="24"/>
  <c r="F523" i="24"/>
  <c r="J523" i="24"/>
  <c r="G523" i="24"/>
  <c r="A524" i="24"/>
  <c r="O523" i="24"/>
  <c r="H523" i="24"/>
  <c r="L523" i="24"/>
  <c r="P523" i="24"/>
  <c r="C523" i="24"/>
  <c r="B523" i="24"/>
  <c r="R523" i="24"/>
  <c r="V523" i="24"/>
  <c r="Q523" i="24"/>
  <c r="S523" i="24"/>
  <c r="U523" i="24"/>
  <c r="X523" i="24"/>
  <c r="T523" i="24"/>
  <c r="Y523" i="24"/>
  <c r="W523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3" i="24"/>
  <c r="B703" i="24"/>
  <c r="H703" i="24"/>
  <c r="C703" i="24"/>
  <c r="Y703" i="24"/>
  <c r="D703" i="24"/>
  <c r="A704" i="24"/>
  <c r="E703" i="24"/>
  <c r="S703" i="24"/>
  <c r="F703" i="24"/>
  <c r="P703" i="24"/>
  <c r="O703" i="24"/>
  <c r="K703" i="24"/>
  <c r="N703" i="24"/>
  <c r="J703" i="24"/>
  <c r="M703" i="24"/>
  <c r="R703" i="24"/>
  <c r="Q703" i="24"/>
  <c r="I703" i="24"/>
  <c r="L703" i="24"/>
  <c r="T703" i="24"/>
  <c r="X703" i="24"/>
  <c r="V703" i="24"/>
  <c r="W703" i="24"/>
  <c r="U703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0" i="24"/>
  <c r="F450" i="24"/>
  <c r="X450" i="24"/>
  <c r="C450" i="24"/>
  <c r="I450" i="24"/>
  <c r="W450" i="24"/>
  <c r="M450" i="24"/>
  <c r="D450" i="24"/>
  <c r="V450" i="24"/>
  <c r="E450" i="24"/>
  <c r="S450" i="24"/>
  <c r="Y450" i="24"/>
  <c r="P450" i="24"/>
  <c r="B450" i="24"/>
  <c r="T450" i="24"/>
  <c r="O450" i="24"/>
  <c r="U450" i="24"/>
  <c r="L450" i="24"/>
  <c r="N450" i="24"/>
  <c r="R450" i="24"/>
  <c r="Q450" i="24"/>
  <c r="H450" i="24"/>
  <c r="J450" i="24"/>
  <c r="G450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7" i="24"/>
  <c r="F487" i="24"/>
  <c r="X487" i="24"/>
  <c r="C487" i="24"/>
  <c r="I487" i="24"/>
  <c r="W487" i="24"/>
  <c r="M487" i="24"/>
  <c r="D487" i="24"/>
  <c r="V487" i="24"/>
  <c r="E487" i="24"/>
  <c r="S487" i="24"/>
  <c r="Y487" i="24"/>
  <c r="P487" i="24"/>
  <c r="B487" i="24"/>
  <c r="T487" i="24"/>
  <c r="O487" i="24"/>
  <c r="U487" i="24"/>
  <c r="L487" i="24"/>
  <c r="N487" i="24"/>
  <c r="R487" i="24"/>
  <c r="Q487" i="24"/>
  <c r="H487" i="24"/>
  <c r="J487" i="24"/>
  <c r="A488" i="24"/>
  <c r="A489" i="24" s="1"/>
  <c r="G487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5" i="24"/>
  <c r="P775" i="24"/>
  <c r="A776" i="24"/>
  <c r="Q775" i="24"/>
  <c r="S775" i="24"/>
  <c r="R775" i="24"/>
  <c r="X775" i="24"/>
  <c r="O775" i="24"/>
  <c r="J775" i="24"/>
  <c r="T775" i="24"/>
  <c r="K775" i="24"/>
  <c r="N775" i="24"/>
  <c r="M775" i="24"/>
  <c r="L775" i="24"/>
  <c r="C775" i="24"/>
  <c r="G775" i="24"/>
  <c r="H775" i="24"/>
  <c r="D775" i="24"/>
  <c r="B775" i="24"/>
  <c r="F775" i="24"/>
  <c r="E775" i="24"/>
  <c r="I775" i="24"/>
  <c r="W775" i="24"/>
  <c r="U775" i="24"/>
  <c r="V775" i="24"/>
  <c r="F847" i="24"/>
  <c r="H847" i="24"/>
  <c r="C847" i="24"/>
  <c r="B847" i="24"/>
  <c r="D847" i="24"/>
  <c r="A848" i="24"/>
  <c r="I847" i="24"/>
  <c r="K847" i="24"/>
  <c r="J847" i="24"/>
  <c r="E847" i="24"/>
  <c r="G847" i="24"/>
  <c r="W847" i="24"/>
  <c r="U847" i="24"/>
  <c r="X847" i="24"/>
  <c r="N847" i="24"/>
  <c r="L847" i="24"/>
  <c r="O847" i="24"/>
  <c r="R847" i="24"/>
  <c r="Y847" i="24"/>
  <c r="S847" i="24"/>
  <c r="V847" i="24"/>
  <c r="M847" i="24"/>
  <c r="P847" i="24"/>
  <c r="Q847" i="24"/>
  <c r="T847" i="24"/>
  <c r="Q739" i="24"/>
  <c r="T739" i="24"/>
  <c r="W739" i="24"/>
  <c r="G739" i="24"/>
  <c r="N739" i="24"/>
  <c r="I739" i="24"/>
  <c r="P739" i="24"/>
  <c r="S739" i="24"/>
  <c r="C739" i="24"/>
  <c r="J739" i="24"/>
  <c r="E739" i="24"/>
  <c r="H739" i="24"/>
  <c r="O739" i="24"/>
  <c r="A740" i="24"/>
  <c r="F739" i="24"/>
  <c r="Y739" i="24"/>
  <c r="X739" i="24"/>
  <c r="D739" i="24"/>
  <c r="K739" i="24"/>
  <c r="R739" i="24"/>
  <c r="B739" i="24"/>
  <c r="M739" i="24"/>
  <c r="L739" i="24"/>
  <c r="V739" i="24"/>
  <c r="U739" i="24"/>
  <c r="O631" i="24"/>
  <c r="A632" i="24"/>
  <c r="B631" i="24"/>
  <c r="E631" i="24"/>
  <c r="H631" i="24"/>
  <c r="K631" i="24"/>
  <c r="R631" i="24"/>
  <c r="Y631" i="24"/>
  <c r="X631" i="24"/>
  <c r="D631" i="24"/>
  <c r="G631" i="24"/>
  <c r="J631" i="24"/>
  <c r="Q631" i="24"/>
  <c r="T631" i="24"/>
  <c r="S631" i="24"/>
  <c r="C631" i="24"/>
  <c r="F631" i="24"/>
  <c r="I631" i="24"/>
  <c r="P631" i="24"/>
  <c r="L631" i="24"/>
  <c r="M631" i="24"/>
  <c r="N631" i="24"/>
  <c r="W631" i="24"/>
  <c r="U631" i="24"/>
  <c r="V631" i="24"/>
  <c r="E559" i="24"/>
  <c r="F559" i="24"/>
  <c r="D559" i="24"/>
  <c r="I559" i="24"/>
  <c r="J559" i="24"/>
  <c r="H559" i="24"/>
  <c r="A560" i="24"/>
  <c r="C559" i="24"/>
  <c r="P559" i="24"/>
  <c r="B559" i="24"/>
  <c r="G559" i="24"/>
  <c r="M559" i="24"/>
  <c r="K559" i="24"/>
  <c r="N559" i="24"/>
  <c r="L559" i="24"/>
  <c r="O559" i="24"/>
  <c r="T559" i="24"/>
  <c r="U559" i="24"/>
  <c r="Y559" i="24"/>
  <c r="V559" i="24"/>
  <c r="S559" i="24"/>
  <c r="W559" i="24"/>
  <c r="Q559" i="24"/>
  <c r="X559" i="24"/>
  <c r="R559" i="24"/>
  <c r="Q595" i="24"/>
  <c r="J595" i="24"/>
  <c r="C595" i="24"/>
  <c r="S595" i="24"/>
  <c r="P595" i="24"/>
  <c r="Y595" i="24"/>
  <c r="N595" i="24"/>
  <c r="G595" i="24"/>
  <c r="W595" i="24"/>
  <c r="T595" i="24"/>
  <c r="E595" i="24"/>
  <c r="B595" i="24"/>
  <c r="R595" i="24"/>
  <c r="K595" i="24"/>
  <c r="D595" i="24"/>
  <c r="X595" i="24"/>
  <c r="I595" i="24"/>
  <c r="F595" i="24"/>
  <c r="A596" i="24"/>
  <c r="O595" i="24"/>
  <c r="H595" i="24"/>
  <c r="L595" i="24"/>
  <c r="M595" i="24"/>
  <c r="U595" i="24"/>
  <c r="V595" i="24"/>
  <c r="K883" i="24"/>
  <c r="R883" i="24"/>
  <c r="B883" i="24"/>
  <c r="E883" i="24"/>
  <c r="H883" i="24"/>
  <c r="W883" i="24"/>
  <c r="G883" i="24"/>
  <c r="N883" i="24"/>
  <c r="Y883" i="24"/>
  <c r="X883" i="24"/>
  <c r="D883" i="24"/>
  <c r="S883" i="24"/>
  <c r="C883" i="24"/>
  <c r="J883" i="24"/>
  <c r="Q883" i="24"/>
  <c r="T883" i="24"/>
  <c r="O883" i="24"/>
  <c r="A884" i="24"/>
  <c r="F883" i="24"/>
  <c r="I883" i="24"/>
  <c r="P883" i="24"/>
  <c r="M883" i="24"/>
  <c r="L883" i="24"/>
  <c r="V883" i="24"/>
  <c r="U883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A603" i="23" l="1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89" i="24"/>
  <c r="G489" i="24"/>
  <c r="K489" i="24"/>
  <c r="O489" i="24"/>
  <c r="S489" i="24"/>
  <c r="W489" i="24"/>
  <c r="D489" i="24"/>
  <c r="H489" i="24"/>
  <c r="L489" i="24"/>
  <c r="P489" i="24"/>
  <c r="T489" i="24"/>
  <c r="X489" i="24"/>
  <c r="A490" i="24"/>
  <c r="E489" i="24"/>
  <c r="I489" i="24"/>
  <c r="M489" i="24"/>
  <c r="Q489" i="24"/>
  <c r="U489" i="24"/>
  <c r="Y489" i="24"/>
  <c r="F489" i="24"/>
  <c r="J489" i="24"/>
  <c r="N489" i="24"/>
  <c r="R489" i="24"/>
  <c r="V489" i="24"/>
  <c r="B489" i="24"/>
  <c r="B452" i="24"/>
  <c r="F452" i="24"/>
  <c r="J452" i="24"/>
  <c r="N452" i="24"/>
  <c r="R452" i="24"/>
  <c r="V452" i="24"/>
  <c r="C452" i="24"/>
  <c r="G452" i="24"/>
  <c r="K452" i="24"/>
  <c r="O452" i="24"/>
  <c r="S452" i="24"/>
  <c r="W452" i="24"/>
  <c r="D452" i="24"/>
  <c r="H452" i="24"/>
  <c r="L452" i="24"/>
  <c r="P452" i="24"/>
  <c r="T452" i="24"/>
  <c r="X452" i="24"/>
  <c r="E452" i="24"/>
  <c r="I452" i="24"/>
  <c r="M452" i="24"/>
  <c r="Q452" i="24"/>
  <c r="U452" i="24"/>
  <c r="Y452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B566" i="23"/>
  <c r="F566" i="23"/>
  <c r="J566" i="23"/>
  <c r="N566" i="23"/>
  <c r="R566" i="23"/>
  <c r="V566" i="23"/>
  <c r="C566" i="23"/>
  <c r="G566" i="23"/>
  <c r="K566" i="23"/>
  <c r="O566" i="23"/>
  <c r="S566" i="23"/>
  <c r="W566" i="23"/>
  <c r="D566" i="23"/>
  <c r="H566" i="23"/>
  <c r="L566" i="23"/>
  <c r="P566" i="23"/>
  <c r="T566" i="23"/>
  <c r="X566" i="23"/>
  <c r="E566" i="23"/>
  <c r="I566" i="23"/>
  <c r="M566" i="23"/>
  <c r="Q566" i="23"/>
  <c r="U566" i="23"/>
  <c r="Y566" i="23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88" i="24"/>
  <c r="E488" i="24"/>
  <c r="S488" i="24"/>
  <c r="Y488" i="24"/>
  <c r="L488" i="24"/>
  <c r="K488" i="24"/>
  <c r="O488" i="24"/>
  <c r="U488" i="24"/>
  <c r="H488" i="24"/>
  <c r="N488" i="24"/>
  <c r="M488" i="24"/>
  <c r="Q488" i="24"/>
  <c r="D488" i="24"/>
  <c r="J488" i="24"/>
  <c r="X488" i="24"/>
  <c r="G488" i="24"/>
  <c r="B488" i="24"/>
  <c r="P488" i="24"/>
  <c r="F488" i="24"/>
  <c r="T488" i="24"/>
  <c r="C488" i="24"/>
  <c r="I488" i="24"/>
  <c r="W488" i="24"/>
  <c r="R488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4" i="24"/>
  <c r="H884" i="24"/>
  <c r="C884" i="24"/>
  <c r="B884" i="24"/>
  <c r="D884" i="24"/>
  <c r="A885" i="24"/>
  <c r="I884" i="24"/>
  <c r="K884" i="24"/>
  <c r="J884" i="24"/>
  <c r="E884" i="24"/>
  <c r="G884" i="24"/>
  <c r="N884" i="24"/>
  <c r="L884" i="24"/>
  <c r="X884" i="24"/>
  <c r="M884" i="24"/>
  <c r="Y884" i="24"/>
  <c r="S884" i="24"/>
  <c r="O884" i="24"/>
  <c r="T884" i="24"/>
  <c r="P884" i="24"/>
  <c r="V884" i="24"/>
  <c r="W884" i="24"/>
  <c r="U884" i="24"/>
  <c r="Q884" i="24"/>
  <c r="R884" i="24"/>
  <c r="I596" i="24"/>
  <c r="J596" i="24"/>
  <c r="H596" i="24"/>
  <c r="A597" i="24"/>
  <c r="C596" i="24"/>
  <c r="P596" i="24"/>
  <c r="B596" i="24"/>
  <c r="G596" i="24"/>
  <c r="E596" i="24"/>
  <c r="F596" i="24"/>
  <c r="D596" i="24"/>
  <c r="M596" i="24"/>
  <c r="N596" i="24"/>
  <c r="K596" i="24"/>
  <c r="O596" i="24"/>
  <c r="L596" i="24"/>
  <c r="R596" i="24"/>
  <c r="X596" i="24"/>
  <c r="S596" i="24"/>
  <c r="T596" i="24"/>
  <c r="W596" i="24"/>
  <c r="U596" i="24"/>
  <c r="Q596" i="24"/>
  <c r="V596" i="24"/>
  <c r="Y596" i="24"/>
  <c r="R632" i="24"/>
  <c r="B632" i="24"/>
  <c r="E632" i="24"/>
  <c r="H632" i="24"/>
  <c r="O632" i="24"/>
  <c r="N632" i="24"/>
  <c r="Y632" i="24"/>
  <c r="X632" i="24"/>
  <c r="D632" i="24"/>
  <c r="K632" i="24"/>
  <c r="J632" i="24"/>
  <c r="Q632" i="24"/>
  <c r="T632" i="24"/>
  <c r="W632" i="24"/>
  <c r="G632" i="24"/>
  <c r="A633" i="24"/>
  <c r="F632" i="24"/>
  <c r="I632" i="24"/>
  <c r="P632" i="24"/>
  <c r="S632" i="24"/>
  <c r="C632" i="24"/>
  <c r="M632" i="24"/>
  <c r="L632" i="24"/>
  <c r="U632" i="24"/>
  <c r="V632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0" i="24"/>
  <c r="C740" i="24"/>
  <c r="Y740" i="24"/>
  <c r="D740" i="24"/>
  <c r="A741" i="24"/>
  <c r="E740" i="24"/>
  <c r="S740" i="24"/>
  <c r="F740" i="24"/>
  <c r="G740" i="24"/>
  <c r="B740" i="24"/>
  <c r="N740" i="24"/>
  <c r="M740" i="24"/>
  <c r="K740" i="24"/>
  <c r="P740" i="24"/>
  <c r="R740" i="24"/>
  <c r="J740" i="24"/>
  <c r="L740" i="24"/>
  <c r="I740" i="24"/>
  <c r="Q740" i="24"/>
  <c r="O740" i="24"/>
  <c r="W740" i="24"/>
  <c r="T740" i="24"/>
  <c r="X740" i="24"/>
  <c r="V740" i="24"/>
  <c r="U740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2" i="24"/>
  <c r="S812" i="24"/>
  <c r="R812" i="24"/>
  <c r="X812" i="24"/>
  <c r="O812" i="24"/>
  <c r="J812" i="24"/>
  <c r="T812" i="24"/>
  <c r="K812" i="24"/>
  <c r="Y812" i="24"/>
  <c r="P812" i="24"/>
  <c r="A813" i="24"/>
  <c r="M812" i="24"/>
  <c r="N812" i="24"/>
  <c r="L812" i="24"/>
  <c r="D812" i="24"/>
  <c r="I812" i="24"/>
  <c r="F812" i="24"/>
  <c r="G812" i="24"/>
  <c r="E812" i="24"/>
  <c r="B812" i="24"/>
  <c r="C812" i="24"/>
  <c r="H812" i="24"/>
  <c r="W812" i="24"/>
  <c r="U812" i="24"/>
  <c r="V812" i="24"/>
  <c r="J560" i="24"/>
  <c r="H560" i="24"/>
  <c r="E560" i="24"/>
  <c r="A561" i="24"/>
  <c r="P560" i="24"/>
  <c r="I560" i="24"/>
  <c r="G560" i="24"/>
  <c r="F560" i="24"/>
  <c r="D560" i="24"/>
  <c r="K560" i="24"/>
  <c r="O560" i="24"/>
  <c r="M560" i="24"/>
  <c r="L560" i="24"/>
  <c r="N560" i="24"/>
  <c r="B560" i="24"/>
  <c r="C560" i="24"/>
  <c r="V560" i="24"/>
  <c r="U560" i="24"/>
  <c r="R560" i="24"/>
  <c r="T560" i="24"/>
  <c r="X560" i="24"/>
  <c r="Y560" i="24"/>
  <c r="W560" i="24"/>
  <c r="S560" i="24"/>
  <c r="Q560" i="24"/>
  <c r="A849" i="24"/>
  <c r="J848" i="24"/>
  <c r="G848" i="24"/>
  <c r="C848" i="24"/>
  <c r="B848" i="24"/>
  <c r="I848" i="24"/>
  <c r="F848" i="24"/>
  <c r="D848" i="24"/>
  <c r="E848" i="24"/>
  <c r="H848" i="24"/>
  <c r="V848" i="24"/>
  <c r="R848" i="24"/>
  <c r="P848" i="24"/>
  <c r="O848" i="24"/>
  <c r="Q848" i="24"/>
  <c r="M848" i="24"/>
  <c r="S848" i="24"/>
  <c r="U848" i="24"/>
  <c r="X848" i="24"/>
  <c r="T848" i="24"/>
  <c r="N848" i="24"/>
  <c r="L848" i="24"/>
  <c r="K848" i="24"/>
  <c r="W848" i="24"/>
  <c r="Y848" i="24"/>
  <c r="X776" i="24"/>
  <c r="D776" i="24"/>
  <c r="K776" i="24"/>
  <c r="R776" i="24"/>
  <c r="B776" i="24"/>
  <c r="E776" i="24"/>
  <c r="T776" i="24"/>
  <c r="W776" i="24"/>
  <c r="G776" i="24"/>
  <c r="N776" i="24"/>
  <c r="Y776" i="24"/>
  <c r="P776" i="24"/>
  <c r="S776" i="24"/>
  <c r="C776" i="24"/>
  <c r="J776" i="24"/>
  <c r="Q776" i="24"/>
  <c r="H776" i="24"/>
  <c r="O776" i="24"/>
  <c r="A777" i="24"/>
  <c r="F776" i="24"/>
  <c r="I776" i="24"/>
  <c r="L776" i="24"/>
  <c r="M776" i="24"/>
  <c r="U776" i="24"/>
  <c r="V776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4" i="24"/>
  <c r="G704" i="24"/>
  <c r="B704" i="24"/>
  <c r="E704" i="24"/>
  <c r="C704" i="24"/>
  <c r="D704" i="24"/>
  <c r="A705" i="24"/>
  <c r="S704" i="24"/>
  <c r="F704" i="24"/>
  <c r="P704" i="24"/>
  <c r="R704" i="24"/>
  <c r="J704" i="24"/>
  <c r="M704" i="24"/>
  <c r="I704" i="24"/>
  <c r="L704" i="24"/>
  <c r="H704" i="24"/>
  <c r="N704" i="24"/>
  <c r="Q704" i="24"/>
  <c r="O704" i="24"/>
  <c r="K704" i="24"/>
  <c r="T704" i="24"/>
  <c r="U704" i="24"/>
  <c r="X704" i="24"/>
  <c r="V704" i="24"/>
  <c r="W704" i="24"/>
  <c r="R524" i="24"/>
  <c r="Q524" i="24"/>
  <c r="X524" i="24"/>
  <c r="L524" i="24"/>
  <c r="N524" i="24"/>
  <c r="K524" i="24"/>
  <c r="F524" i="24"/>
  <c r="E524" i="24"/>
  <c r="A525" i="24"/>
  <c r="A526" i="24" s="1"/>
  <c r="G524" i="24"/>
  <c r="D524" i="24"/>
  <c r="O524" i="24"/>
  <c r="J524" i="24"/>
  <c r="I524" i="24"/>
  <c r="P524" i="24"/>
  <c r="M524" i="24"/>
  <c r="T524" i="24"/>
  <c r="H524" i="24"/>
  <c r="S524" i="24"/>
  <c r="Y524" i="24"/>
  <c r="B524" i="24"/>
  <c r="C524" i="24"/>
  <c r="U524" i="24"/>
  <c r="W524" i="24"/>
  <c r="V524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68" i="24"/>
  <c r="C668" i="24"/>
  <c r="F668" i="24"/>
  <c r="I668" i="24"/>
  <c r="P668" i="24"/>
  <c r="O668" i="24"/>
  <c r="A669" i="24"/>
  <c r="B668" i="24"/>
  <c r="E668" i="24"/>
  <c r="H668" i="24"/>
  <c r="K668" i="24"/>
  <c r="R668" i="24"/>
  <c r="Y668" i="24"/>
  <c r="X668" i="24"/>
  <c r="D668" i="24"/>
  <c r="G668" i="24"/>
  <c r="J668" i="24"/>
  <c r="Q668" i="24"/>
  <c r="T668" i="24"/>
  <c r="N668" i="24"/>
  <c r="M668" i="24"/>
  <c r="L668" i="24"/>
  <c r="W668" i="24"/>
  <c r="U668" i="24"/>
  <c r="V668" i="24"/>
  <c r="B603" i="23" l="1"/>
  <c r="F603" i="23"/>
  <c r="J603" i="23"/>
  <c r="N603" i="23"/>
  <c r="R603" i="23"/>
  <c r="V603" i="23"/>
  <c r="D603" i="23"/>
  <c r="P603" i="23"/>
  <c r="C603" i="23"/>
  <c r="G603" i="23"/>
  <c r="K603" i="23"/>
  <c r="O603" i="23"/>
  <c r="S603" i="23"/>
  <c r="W603" i="23"/>
  <c r="L603" i="23"/>
  <c r="X603" i="23"/>
  <c r="E603" i="23"/>
  <c r="I603" i="23"/>
  <c r="M603" i="23"/>
  <c r="Q603" i="23"/>
  <c r="U603" i="23"/>
  <c r="Y603" i="23"/>
  <c r="H603" i="23"/>
  <c r="T603" i="23"/>
  <c r="A527" i="24"/>
  <c r="C526" i="24"/>
  <c r="G526" i="24"/>
  <c r="K526" i="24"/>
  <c r="O526" i="24"/>
  <c r="S526" i="24"/>
  <c r="W526" i="24"/>
  <c r="D526" i="24"/>
  <c r="H526" i="24"/>
  <c r="L526" i="24"/>
  <c r="P526" i="24"/>
  <c r="T526" i="24"/>
  <c r="X526" i="24"/>
  <c r="E526" i="24"/>
  <c r="I526" i="24"/>
  <c r="M526" i="24"/>
  <c r="Q526" i="24"/>
  <c r="U526" i="24"/>
  <c r="Y526" i="24"/>
  <c r="F526" i="24"/>
  <c r="J526" i="24"/>
  <c r="N526" i="24"/>
  <c r="R526" i="24"/>
  <c r="V526" i="24"/>
  <c r="B526" i="24"/>
  <c r="B490" i="24"/>
  <c r="F490" i="24"/>
  <c r="J490" i="24"/>
  <c r="N490" i="24"/>
  <c r="R490" i="24"/>
  <c r="V490" i="24"/>
  <c r="C490" i="24"/>
  <c r="G490" i="24"/>
  <c r="K490" i="24"/>
  <c r="O490" i="24"/>
  <c r="S490" i="24"/>
  <c r="W490" i="24"/>
  <c r="D490" i="24"/>
  <c r="H490" i="24"/>
  <c r="L490" i="24"/>
  <c r="P490" i="24"/>
  <c r="T490" i="24"/>
  <c r="X490" i="24"/>
  <c r="E490" i="24"/>
  <c r="I490" i="24"/>
  <c r="M490" i="24"/>
  <c r="Q490" i="24"/>
  <c r="U490" i="24"/>
  <c r="Y490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B640" i="21"/>
  <c r="F640" i="21"/>
  <c r="J640" i="21"/>
  <c r="N640" i="21"/>
  <c r="R640" i="21"/>
  <c r="V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B603" i="21"/>
  <c r="F603" i="21"/>
  <c r="J603" i="21"/>
  <c r="N603" i="21"/>
  <c r="R603" i="21"/>
  <c r="V603" i="21"/>
  <c r="C603" i="21"/>
  <c r="G603" i="21"/>
  <c r="K603" i="21"/>
  <c r="O603" i="21"/>
  <c r="S603" i="21"/>
  <c r="W603" i="21"/>
  <c r="D603" i="21"/>
  <c r="H603" i="21"/>
  <c r="L603" i="21"/>
  <c r="P603" i="21"/>
  <c r="T603" i="21"/>
  <c r="X603" i="21"/>
  <c r="E603" i="21"/>
  <c r="I603" i="21"/>
  <c r="M603" i="21"/>
  <c r="Q603" i="21"/>
  <c r="U603" i="21"/>
  <c r="Y603" i="21"/>
  <c r="O561" i="24"/>
  <c r="P561" i="24"/>
  <c r="E561" i="24"/>
  <c r="F561" i="24"/>
  <c r="S561" i="24"/>
  <c r="T561" i="24"/>
  <c r="I561" i="24"/>
  <c r="J561" i="24"/>
  <c r="G561" i="24"/>
  <c r="D561" i="24"/>
  <c r="X561" i="24"/>
  <c r="Q561" i="24"/>
  <c r="R561" i="24"/>
  <c r="K561" i="24"/>
  <c r="H561" i="24"/>
  <c r="A562" i="24"/>
  <c r="A563" i="24" s="1"/>
  <c r="Y561" i="24"/>
  <c r="L561" i="24"/>
  <c r="N561" i="24"/>
  <c r="M561" i="24"/>
  <c r="C561" i="24"/>
  <c r="B561" i="24"/>
  <c r="V561" i="24"/>
  <c r="W561" i="24"/>
  <c r="U561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7" i="24"/>
  <c r="F597" i="24"/>
  <c r="G597" i="24"/>
  <c r="E597" i="24"/>
  <c r="J597" i="24"/>
  <c r="D597" i="24"/>
  <c r="I597" i="24"/>
  <c r="H597" i="24"/>
  <c r="A598" i="24"/>
  <c r="K597" i="24"/>
  <c r="L597" i="24"/>
  <c r="M597" i="24"/>
  <c r="O597" i="24"/>
  <c r="N597" i="24"/>
  <c r="B597" i="24"/>
  <c r="C597" i="24"/>
  <c r="V597" i="24"/>
  <c r="X597" i="24"/>
  <c r="T597" i="24"/>
  <c r="Q597" i="24"/>
  <c r="S597" i="24"/>
  <c r="W597" i="24"/>
  <c r="R597" i="24"/>
  <c r="U597" i="24"/>
  <c r="Y597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5" i="24"/>
  <c r="H705" i="24"/>
  <c r="K705" i="24"/>
  <c r="R705" i="24"/>
  <c r="Y705" i="24"/>
  <c r="X705" i="24"/>
  <c r="D705" i="24"/>
  <c r="G705" i="24"/>
  <c r="J705" i="24"/>
  <c r="Q705" i="24"/>
  <c r="T705" i="24"/>
  <c r="S705" i="24"/>
  <c r="C705" i="24"/>
  <c r="F705" i="24"/>
  <c r="I705" i="24"/>
  <c r="P705" i="24"/>
  <c r="O705" i="24"/>
  <c r="A706" i="24"/>
  <c r="B705" i="24"/>
  <c r="L705" i="24"/>
  <c r="M705" i="24"/>
  <c r="N705" i="24"/>
  <c r="V705" i="24"/>
  <c r="W705" i="24"/>
  <c r="U705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69" i="24"/>
  <c r="G669" i="24"/>
  <c r="N669" i="24"/>
  <c r="Y669" i="24"/>
  <c r="X669" i="24"/>
  <c r="D669" i="24"/>
  <c r="S669" i="24"/>
  <c r="C669" i="24"/>
  <c r="J669" i="24"/>
  <c r="Q669" i="24"/>
  <c r="T669" i="24"/>
  <c r="O669" i="24"/>
  <c r="A670" i="24"/>
  <c r="F669" i="24"/>
  <c r="I669" i="24"/>
  <c r="P669" i="24"/>
  <c r="K669" i="24"/>
  <c r="R669" i="24"/>
  <c r="B669" i="24"/>
  <c r="E669" i="24"/>
  <c r="H669" i="24"/>
  <c r="M669" i="24"/>
  <c r="L669" i="24"/>
  <c r="V669" i="24"/>
  <c r="U669" i="24"/>
  <c r="P525" i="24"/>
  <c r="K525" i="24"/>
  <c r="B525" i="24"/>
  <c r="X525" i="24"/>
  <c r="S525" i="24"/>
  <c r="I525" i="24"/>
  <c r="D525" i="24"/>
  <c r="R525" i="24"/>
  <c r="Q525" i="24"/>
  <c r="L525" i="24"/>
  <c r="Y525" i="24"/>
  <c r="T525" i="24"/>
  <c r="O525" i="24"/>
  <c r="F525" i="24"/>
  <c r="E525" i="24"/>
  <c r="G525" i="24"/>
  <c r="N525" i="24"/>
  <c r="M525" i="24"/>
  <c r="H525" i="24"/>
  <c r="C525" i="24"/>
  <c r="J525" i="24"/>
  <c r="W525" i="24"/>
  <c r="U525" i="24"/>
  <c r="V525" i="24"/>
  <c r="S849" i="24"/>
  <c r="R849" i="24"/>
  <c r="X849" i="24"/>
  <c r="O849" i="24"/>
  <c r="J849" i="24"/>
  <c r="T849" i="24"/>
  <c r="K849" i="24"/>
  <c r="Y849" i="24"/>
  <c r="P849" i="24"/>
  <c r="A850" i="24"/>
  <c r="Q849" i="24"/>
  <c r="M849" i="24"/>
  <c r="L849" i="24"/>
  <c r="N849" i="24"/>
  <c r="I849" i="24"/>
  <c r="E849" i="24"/>
  <c r="H849" i="24"/>
  <c r="D849" i="24"/>
  <c r="G849" i="24"/>
  <c r="C849" i="24"/>
  <c r="F849" i="24"/>
  <c r="B849" i="24"/>
  <c r="U849" i="24"/>
  <c r="V849" i="24"/>
  <c r="W849" i="24"/>
  <c r="Q813" i="24"/>
  <c r="T813" i="24"/>
  <c r="W813" i="24"/>
  <c r="G813" i="24"/>
  <c r="N813" i="24"/>
  <c r="I813" i="24"/>
  <c r="P813" i="24"/>
  <c r="S813" i="24"/>
  <c r="C813" i="24"/>
  <c r="J813" i="24"/>
  <c r="E813" i="24"/>
  <c r="H813" i="24"/>
  <c r="O813" i="24"/>
  <c r="A814" i="24"/>
  <c r="F813" i="24"/>
  <c r="Y813" i="24"/>
  <c r="X813" i="24"/>
  <c r="D813" i="24"/>
  <c r="K813" i="24"/>
  <c r="R813" i="24"/>
  <c r="B813" i="24"/>
  <c r="M813" i="24"/>
  <c r="L813" i="24"/>
  <c r="V813" i="24"/>
  <c r="U813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7" i="24"/>
  <c r="H777" i="24"/>
  <c r="C777" i="24"/>
  <c r="B777" i="24"/>
  <c r="D777" i="24"/>
  <c r="Y777" i="24"/>
  <c r="S777" i="24"/>
  <c r="A778" i="24"/>
  <c r="E777" i="24"/>
  <c r="G777" i="24"/>
  <c r="J777" i="24"/>
  <c r="O777" i="24"/>
  <c r="R777" i="24"/>
  <c r="Q777" i="24"/>
  <c r="I777" i="24"/>
  <c r="P777" i="24"/>
  <c r="M777" i="24"/>
  <c r="K777" i="24"/>
  <c r="N777" i="24"/>
  <c r="L777" i="24"/>
  <c r="T777" i="24"/>
  <c r="W777" i="24"/>
  <c r="X777" i="24"/>
  <c r="U777" i="24"/>
  <c r="V777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1" i="24"/>
  <c r="D741" i="24"/>
  <c r="B741" i="24"/>
  <c r="S741" i="24"/>
  <c r="Y741" i="24"/>
  <c r="G741" i="24"/>
  <c r="A742" i="24"/>
  <c r="E741" i="24"/>
  <c r="C741" i="24"/>
  <c r="R741" i="24"/>
  <c r="N741" i="24"/>
  <c r="J741" i="24"/>
  <c r="M741" i="24"/>
  <c r="I741" i="24"/>
  <c r="Q741" i="24"/>
  <c r="L741" i="24"/>
  <c r="H741" i="24"/>
  <c r="P741" i="24"/>
  <c r="O741" i="24"/>
  <c r="K741" i="24"/>
  <c r="U741" i="24"/>
  <c r="V741" i="24"/>
  <c r="X741" i="24"/>
  <c r="T741" i="24"/>
  <c r="W741" i="24"/>
  <c r="G633" i="24"/>
  <c r="F633" i="24"/>
  <c r="P633" i="24"/>
  <c r="C633" i="24"/>
  <c r="B633" i="24"/>
  <c r="H633" i="24"/>
  <c r="A634" i="24"/>
  <c r="I633" i="24"/>
  <c r="D633" i="24"/>
  <c r="J633" i="24"/>
  <c r="E633" i="24"/>
  <c r="K633" i="24"/>
  <c r="N633" i="24"/>
  <c r="M633" i="24"/>
  <c r="O633" i="24"/>
  <c r="L633" i="24"/>
  <c r="W633" i="24"/>
  <c r="Q633" i="24"/>
  <c r="R633" i="24"/>
  <c r="S633" i="24"/>
  <c r="Y633" i="24"/>
  <c r="X633" i="24"/>
  <c r="T633" i="24"/>
  <c r="U633" i="24"/>
  <c r="V633" i="24"/>
  <c r="A886" i="24"/>
  <c r="J885" i="24"/>
  <c r="D885" i="24"/>
  <c r="G885" i="24"/>
  <c r="C885" i="24"/>
  <c r="F885" i="24"/>
  <c r="B885" i="24"/>
  <c r="I885" i="24"/>
  <c r="H885" i="24"/>
  <c r="E885" i="24"/>
  <c r="X885" i="24"/>
  <c r="T885" i="24"/>
  <c r="W885" i="24"/>
  <c r="N885" i="24"/>
  <c r="O885" i="24"/>
  <c r="K885" i="24"/>
  <c r="R885" i="24"/>
  <c r="Y885" i="24"/>
  <c r="U885" i="24"/>
  <c r="V885" i="24"/>
  <c r="M885" i="24"/>
  <c r="L885" i="24"/>
  <c r="Q885" i="24"/>
  <c r="P885" i="24"/>
  <c r="S885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A564" i="24" l="1"/>
  <c r="C563" i="24"/>
  <c r="G563" i="24"/>
  <c r="K563" i="24"/>
  <c r="O563" i="24"/>
  <c r="S563" i="24"/>
  <c r="W563" i="24"/>
  <c r="D563" i="24"/>
  <c r="H563" i="24"/>
  <c r="L563" i="24"/>
  <c r="P563" i="24"/>
  <c r="T563" i="24"/>
  <c r="X563" i="24"/>
  <c r="E563" i="24"/>
  <c r="I563" i="24"/>
  <c r="M563" i="24"/>
  <c r="Q563" i="24"/>
  <c r="U563" i="24"/>
  <c r="Y563" i="24"/>
  <c r="F563" i="24"/>
  <c r="J563" i="24"/>
  <c r="N563" i="24"/>
  <c r="R563" i="24"/>
  <c r="V563" i="24"/>
  <c r="B563" i="24"/>
  <c r="B527" i="24"/>
  <c r="F527" i="24"/>
  <c r="J527" i="24"/>
  <c r="N527" i="24"/>
  <c r="R527" i="24"/>
  <c r="V527" i="24"/>
  <c r="C527" i="24"/>
  <c r="G527" i="24"/>
  <c r="K527" i="24"/>
  <c r="O527" i="24"/>
  <c r="S527" i="24"/>
  <c r="W527" i="24"/>
  <c r="D527" i="24"/>
  <c r="H527" i="24"/>
  <c r="L527" i="24"/>
  <c r="P527" i="24"/>
  <c r="T527" i="24"/>
  <c r="X527" i="24"/>
  <c r="E527" i="24"/>
  <c r="I527" i="24"/>
  <c r="M527" i="24"/>
  <c r="Q527" i="24"/>
  <c r="U527" i="24"/>
  <c r="Y527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B677" i="21"/>
  <c r="F677" i="21"/>
  <c r="J677" i="21"/>
  <c r="N677" i="21"/>
  <c r="R677" i="21"/>
  <c r="V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P634" i="24"/>
  <c r="A635" i="24"/>
  <c r="H634" i="24"/>
  <c r="J634" i="24"/>
  <c r="I634" i="24"/>
  <c r="D634" i="24"/>
  <c r="F634" i="24"/>
  <c r="E634" i="24"/>
  <c r="G634" i="24"/>
  <c r="N634" i="24"/>
  <c r="K634" i="24"/>
  <c r="M634" i="24"/>
  <c r="O634" i="24"/>
  <c r="L634" i="24"/>
  <c r="B634" i="24"/>
  <c r="C634" i="24"/>
  <c r="Q634" i="24"/>
  <c r="V634" i="24"/>
  <c r="S634" i="24"/>
  <c r="X634" i="24"/>
  <c r="Y634" i="24"/>
  <c r="W634" i="24"/>
  <c r="T634" i="24"/>
  <c r="R634" i="24"/>
  <c r="U634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2" i="24"/>
  <c r="F562" i="24"/>
  <c r="G562" i="24"/>
  <c r="D562" i="24"/>
  <c r="X562" i="24"/>
  <c r="Y562" i="24"/>
  <c r="J562" i="24"/>
  <c r="K562" i="24"/>
  <c r="H562" i="24"/>
  <c r="E562" i="24"/>
  <c r="R562" i="24"/>
  <c r="O562" i="24"/>
  <c r="P562" i="24"/>
  <c r="I562" i="24"/>
  <c r="B562" i="24"/>
  <c r="C562" i="24"/>
  <c r="S562" i="24"/>
  <c r="T562" i="24"/>
  <c r="N562" i="24"/>
  <c r="M562" i="24"/>
  <c r="L562" i="24"/>
  <c r="W562" i="24"/>
  <c r="U562" i="24"/>
  <c r="V562" i="24"/>
  <c r="Q886" i="24"/>
  <c r="S886" i="24"/>
  <c r="R886" i="24"/>
  <c r="X886" i="24"/>
  <c r="O886" i="24"/>
  <c r="J886" i="24"/>
  <c r="T886" i="24"/>
  <c r="K886" i="24"/>
  <c r="Y886" i="24"/>
  <c r="P886" i="24"/>
  <c r="A887" i="24"/>
  <c r="M886" i="24"/>
  <c r="L886" i="24"/>
  <c r="N886" i="24"/>
  <c r="G886" i="24"/>
  <c r="C886" i="24"/>
  <c r="B886" i="24"/>
  <c r="D886" i="24"/>
  <c r="I886" i="24"/>
  <c r="E886" i="24"/>
  <c r="H886" i="24"/>
  <c r="F886" i="24"/>
  <c r="U886" i="24"/>
  <c r="V886" i="24"/>
  <c r="W886" i="24"/>
  <c r="G742" i="24"/>
  <c r="J742" i="24"/>
  <c r="Q742" i="24"/>
  <c r="T742" i="24"/>
  <c r="S742" i="24"/>
  <c r="C742" i="24"/>
  <c r="F742" i="24"/>
  <c r="I742" i="24"/>
  <c r="P742" i="24"/>
  <c r="O742" i="24"/>
  <c r="A743" i="24"/>
  <c r="B742" i="24"/>
  <c r="E742" i="24"/>
  <c r="H742" i="24"/>
  <c r="K742" i="24"/>
  <c r="R742" i="24"/>
  <c r="Y742" i="24"/>
  <c r="X742" i="24"/>
  <c r="D742" i="24"/>
  <c r="N742" i="24"/>
  <c r="M742" i="24"/>
  <c r="L742" i="24"/>
  <c r="V742" i="24"/>
  <c r="W742" i="24"/>
  <c r="U742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6" i="24"/>
  <c r="W706" i="24"/>
  <c r="G706" i="24"/>
  <c r="N706" i="24"/>
  <c r="Y706" i="24"/>
  <c r="P706" i="24"/>
  <c r="S706" i="24"/>
  <c r="C706" i="24"/>
  <c r="J706" i="24"/>
  <c r="Q706" i="24"/>
  <c r="H706" i="24"/>
  <c r="O706" i="24"/>
  <c r="A707" i="24"/>
  <c r="F706" i="24"/>
  <c r="I706" i="24"/>
  <c r="X706" i="24"/>
  <c r="D706" i="24"/>
  <c r="K706" i="24"/>
  <c r="R706" i="24"/>
  <c r="B706" i="24"/>
  <c r="E706" i="24"/>
  <c r="L706" i="24"/>
  <c r="M706" i="24"/>
  <c r="U706" i="24"/>
  <c r="V706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598" i="24"/>
  <c r="F598" i="24"/>
  <c r="K598" i="24"/>
  <c r="H598" i="24"/>
  <c r="A599" i="24"/>
  <c r="A600" i="24" s="1"/>
  <c r="I598" i="24"/>
  <c r="J598" i="24"/>
  <c r="O598" i="24"/>
  <c r="P598" i="24"/>
  <c r="Q598" i="24"/>
  <c r="R598" i="24"/>
  <c r="S598" i="24"/>
  <c r="T598" i="24"/>
  <c r="Y598" i="24"/>
  <c r="G598" i="24"/>
  <c r="D598" i="24"/>
  <c r="X598" i="24"/>
  <c r="N598" i="24"/>
  <c r="L598" i="24"/>
  <c r="M598" i="24"/>
  <c r="B598" i="24"/>
  <c r="C598" i="24"/>
  <c r="V598" i="24"/>
  <c r="U598" i="24"/>
  <c r="W598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78" i="24"/>
  <c r="B778" i="24"/>
  <c r="C778" i="24"/>
  <c r="Y778" i="24"/>
  <c r="A779" i="24"/>
  <c r="E778" i="24"/>
  <c r="S778" i="24"/>
  <c r="F778" i="24"/>
  <c r="D778" i="24"/>
  <c r="J778" i="24"/>
  <c r="L778" i="24"/>
  <c r="R778" i="24"/>
  <c r="Q778" i="24"/>
  <c r="I778" i="24"/>
  <c r="P778" i="24"/>
  <c r="O778" i="24"/>
  <c r="H778" i="24"/>
  <c r="N778" i="24"/>
  <c r="M778" i="24"/>
  <c r="K778" i="24"/>
  <c r="U778" i="24"/>
  <c r="V778" i="24"/>
  <c r="W778" i="24"/>
  <c r="X778" i="24"/>
  <c r="T778" i="24"/>
  <c r="G814" i="24"/>
  <c r="B814" i="24"/>
  <c r="H814" i="24"/>
  <c r="C814" i="24"/>
  <c r="Y814" i="24"/>
  <c r="D814" i="24"/>
  <c r="A815" i="24"/>
  <c r="E814" i="24"/>
  <c r="S814" i="24"/>
  <c r="F814" i="24"/>
  <c r="K814" i="24"/>
  <c r="Q814" i="24"/>
  <c r="L814" i="24"/>
  <c r="R814" i="24"/>
  <c r="N814" i="24"/>
  <c r="O814" i="24"/>
  <c r="I814" i="24"/>
  <c r="P814" i="24"/>
  <c r="M814" i="24"/>
  <c r="J814" i="24"/>
  <c r="U814" i="24"/>
  <c r="V814" i="24"/>
  <c r="W814" i="24"/>
  <c r="X814" i="24"/>
  <c r="T814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0" i="24"/>
  <c r="Y850" i="24"/>
  <c r="X850" i="24"/>
  <c r="D850" i="24"/>
  <c r="K850" i="24"/>
  <c r="J850" i="24"/>
  <c r="Q850" i="24"/>
  <c r="T850" i="24"/>
  <c r="W850" i="24"/>
  <c r="G850" i="24"/>
  <c r="A851" i="24"/>
  <c r="F850" i="24"/>
  <c r="I850" i="24"/>
  <c r="P850" i="24"/>
  <c r="S850" i="24"/>
  <c r="C850" i="24"/>
  <c r="R850" i="24"/>
  <c r="B850" i="24"/>
  <c r="E850" i="24"/>
  <c r="H850" i="24"/>
  <c r="O850" i="24"/>
  <c r="M850" i="24"/>
  <c r="L850" i="24"/>
  <c r="U850" i="24"/>
  <c r="V850" i="24"/>
  <c r="J670" i="24"/>
  <c r="E670" i="24"/>
  <c r="G670" i="24"/>
  <c r="F670" i="24"/>
  <c r="P670" i="24"/>
  <c r="C670" i="24"/>
  <c r="B670" i="24"/>
  <c r="H670" i="24"/>
  <c r="A671" i="24"/>
  <c r="I670" i="24"/>
  <c r="D670" i="24"/>
  <c r="O670" i="24"/>
  <c r="M670" i="24"/>
  <c r="L670" i="24"/>
  <c r="K670" i="24"/>
  <c r="N670" i="24"/>
  <c r="Q670" i="24"/>
  <c r="R670" i="24"/>
  <c r="Y670" i="24"/>
  <c r="X670" i="24"/>
  <c r="T670" i="24"/>
  <c r="W670" i="24"/>
  <c r="U670" i="24"/>
  <c r="S670" i="24"/>
  <c r="V670" i="24"/>
  <c r="C600" i="24" l="1"/>
  <c r="G600" i="24"/>
  <c r="K600" i="24"/>
  <c r="O600" i="24"/>
  <c r="S600" i="24"/>
  <c r="W600" i="24"/>
  <c r="D600" i="24"/>
  <c r="H600" i="24"/>
  <c r="L600" i="24"/>
  <c r="P600" i="24"/>
  <c r="T600" i="24"/>
  <c r="X600" i="24"/>
  <c r="A601" i="24"/>
  <c r="E600" i="24"/>
  <c r="I600" i="24"/>
  <c r="M600" i="24"/>
  <c r="Q600" i="24"/>
  <c r="U600" i="24"/>
  <c r="Y600" i="24"/>
  <c r="F600" i="24"/>
  <c r="J600" i="24"/>
  <c r="N600" i="24"/>
  <c r="R600" i="24"/>
  <c r="V600" i="24"/>
  <c r="B600" i="24"/>
  <c r="B564" i="24"/>
  <c r="F564" i="24"/>
  <c r="J564" i="24"/>
  <c r="N564" i="24"/>
  <c r="R564" i="24"/>
  <c r="V564" i="24"/>
  <c r="C564" i="24"/>
  <c r="G564" i="24"/>
  <c r="K564" i="24"/>
  <c r="O564" i="24"/>
  <c r="S564" i="24"/>
  <c r="W564" i="24"/>
  <c r="D564" i="24"/>
  <c r="H564" i="24"/>
  <c r="L564" i="24"/>
  <c r="P564" i="24"/>
  <c r="T564" i="24"/>
  <c r="X564" i="24"/>
  <c r="E564" i="24"/>
  <c r="I564" i="24"/>
  <c r="M564" i="24"/>
  <c r="Q564" i="24"/>
  <c r="U564" i="24"/>
  <c r="Y564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B714" i="21"/>
  <c r="F714" i="21"/>
  <c r="J714" i="21"/>
  <c r="N714" i="21"/>
  <c r="R714" i="21"/>
  <c r="V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E815" i="24"/>
  <c r="C815" i="24"/>
  <c r="D815" i="24"/>
  <c r="A816" i="24"/>
  <c r="S815" i="24"/>
  <c r="F815" i="24"/>
  <c r="Y815" i="24"/>
  <c r="G815" i="24"/>
  <c r="B815" i="24"/>
  <c r="J815" i="24"/>
  <c r="O815" i="24"/>
  <c r="R815" i="24"/>
  <c r="I815" i="24"/>
  <c r="N815" i="24"/>
  <c r="Q815" i="24"/>
  <c r="M815" i="24"/>
  <c r="H815" i="24"/>
  <c r="P815" i="24"/>
  <c r="L815" i="24"/>
  <c r="K815" i="24"/>
  <c r="V815" i="24"/>
  <c r="X815" i="24"/>
  <c r="U815" i="24"/>
  <c r="W815" i="24"/>
  <c r="T815" i="24"/>
  <c r="A852" i="24"/>
  <c r="E851" i="24"/>
  <c r="S851" i="24"/>
  <c r="F851" i="24"/>
  <c r="H851" i="24"/>
  <c r="G851" i="24"/>
  <c r="B851" i="24"/>
  <c r="D851" i="24"/>
  <c r="C851" i="24"/>
  <c r="Y851" i="24"/>
  <c r="I851" i="24"/>
  <c r="N851" i="24"/>
  <c r="J851" i="24"/>
  <c r="O851" i="24"/>
  <c r="Q851" i="24"/>
  <c r="M851" i="24"/>
  <c r="K851" i="24"/>
  <c r="P851" i="24"/>
  <c r="L851" i="24"/>
  <c r="R851" i="24"/>
  <c r="T851" i="24"/>
  <c r="U851" i="24"/>
  <c r="V851" i="24"/>
  <c r="X851" i="24"/>
  <c r="W851" i="24"/>
  <c r="E599" i="24"/>
  <c r="B599" i="24"/>
  <c r="C599" i="24"/>
  <c r="S599" i="24"/>
  <c r="P599" i="24"/>
  <c r="I599" i="24"/>
  <c r="F599" i="24"/>
  <c r="G599" i="24"/>
  <c r="T599" i="24"/>
  <c r="Q599" i="24"/>
  <c r="J599" i="24"/>
  <c r="K599" i="24"/>
  <c r="D599" i="24"/>
  <c r="X599" i="24"/>
  <c r="Y599" i="24"/>
  <c r="R599" i="24"/>
  <c r="O599" i="24"/>
  <c r="H599" i="24"/>
  <c r="M599" i="24"/>
  <c r="L599" i="24"/>
  <c r="N599" i="24"/>
  <c r="V599" i="24"/>
  <c r="U599" i="24"/>
  <c r="W599" i="24"/>
  <c r="R743" i="24"/>
  <c r="B743" i="24"/>
  <c r="E743" i="24"/>
  <c r="H743" i="24"/>
  <c r="O743" i="24"/>
  <c r="N743" i="24"/>
  <c r="Y743" i="24"/>
  <c r="X743" i="24"/>
  <c r="D743" i="24"/>
  <c r="K743" i="24"/>
  <c r="J743" i="24"/>
  <c r="Q743" i="24"/>
  <c r="T743" i="24"/>
  <c r="W743" i="24"/>
  <c r="G743" i="24"/>
  <c r="A744" i="24"/>
  <c r="F743" i="24"/>
  <c r="I743" i="24"/>
  <c r="P743" i="24"/>
  <c r="S743" i="24"/>
  <c r="C743" i="24"/>
  <c r="M743" i="24"/>
  <c r="L743" i="24"/>
  <c r="U743" i="24"/>
  <c r="V743" i="24"/>
  <c r="G671" i="24"/>
  <c r="I671" i="24"/>
  <c r="D671" i="24"/>
  <c r="A672" i="24"/>
  <c r="E671" i="24"/>
  <c r="J671" i="24"/>
  <c r="P671" i="24"/>
  <c r="F671" i="24"/>
  <c r="H671" i="24"/>
  <c r="N671" i="24"/>
  <c r="M671" i="24"/>
  <c r="L671" i="24"/>
  <c r="K671" i="24"/>
  <c r="O671" i="24"/>
  <c r="B671" i="24"/>
  <c r="C671" i="24"/>
  <c r="Y671" i="24"/>
  <c r="Q671" i="24"/>
  <c r="T671" i="24"/>
  <c r="X671" i="24"/>
  <c r="U671" i="24"/>
  <c r="W671" i="24"/>
  <c r="S671" i="24"/>
  <c r="V671" i="24"/>
  <c r="R671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7" i="24"/>
  <c r="S887" i="24"/>
  <c r="F887" i="24"/>
  <c r="K887" i="24"/>
  <c r="Y887" i="24"/>
  <c r="T887" i="24"/>
  <c r="C887" i="24"/>
  <c r="Q887" i="24"/>
  <c r="D887" i="24"/>
  <c r="N887" i="24"/>
  <c r="I887" i="24"/>
  <c r="G887" i="24"/>
  <c r="J887" i="24"/>
  <c r="W887" i="24"/>
  <c r="A888" i="24"/>
  <c r="B887" i="24"/>
  <c r="P887" i="24"/>
  <c r="O887" i="24"/>
  <c r="R887" i="24"/>
  <c r="E887" i="24"/>
  <c r="H887" i="24"/>
  <c r="L887" i="24"/>
  <c r="M887" i="24"/>
  <c r="V887" i="24"/>
  <c r="U887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5" i="24"/>
  <c r="O635" i="24"/>
  <c r="R635" i="24"/>
  <c r="Q635" i="24"/>
  <c r="H635" i="24"/>
  <c r="K635" i="24"/>
  <c r="J635" i="24"/>
  <c r="I635" i="24"/>
  <c r="X635" i="24"/>
  <c r="D635" i="24"/>
  <c r="G635" i="24"/>
  <c r="F635" i="24"/>
  <c r="E635" i="24"/>
  <c r="T635" i="24"/>
  <c r="S635" i="24"/>
  <c r="A636" i="24"/>
  <c r="A637" i="24" s="1"/>
  <c r="Y635" i="24"/>
  <c r="M635" i="24"/>
  <c r="N635" i="24"/>
  <c r="L635" i="24"/>
  <c r="B635" i="24"/>
  <c r="C635" i="24"/>
  <c r="U635" i="24"/>
  <c r="W635" i="24"/>
  <c r="V635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0" i="24"/>
  <c r="B779" i="24"/>
  <c r="E779" i="24"/>
  <c r="H779" i="24"/>
  <c r="K779" i="24"/>
  <c r="R779" i="24"/>
  <c r="Y779" i="24"/>
  <c r="X779" i="24"/>
  <c r="D779" i="24"/>
  <c r="G779" i="24"/>
  <c r="J779" i="24"/>
  <c r="Q779" i="24"/>
  <c r="T779" i="24"/>
  <c r="S779" i="24"/>
  <c r="C779" i="24"/>
  <c r="F779" i="24"/>
  <c r="I779" i="24"/>
  <c r="P779" i="24"/>
  <c r="O779" i="24"/>
  <c r="N779" i="24"/>
  <c r="M779" i="24"/>
  <c r="L779" i="24"/>
  <c r="U779" i="24"/>
  <c r="W779" i="24"/>
  <c r="V779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7" i="24"/>
  <c r="G707" i="24"/>
  <c r="F707" i="24"/>
  <c r="P707" i="24"/>
  <c r="C707" i="24"/>
  <c r="B707" i="24"/>
  <c r="H707" i="24"/>
  <c r="A708" i="24"/>
  <c r="I707" i="24"/>
  <c r="D707" i="24"/>
  <c r="J707" i="24"/>
  <c r="L707" i="24"/>
  <c r="O707" i="24"/>
  <c r="K707" i="24"/>
  <c r="N707" i="24"/>
  <c r="M707" i="24"/>
  <c r="Y707" i="24"/>
  <c r="U707" i="24"/>
  <c r="Q707" i="24"/>
  <c r="T707" i="24"/>
  <c r="W707" i="24"/>
  <c r="S707" i="24"/>
  <c r="X707" i="24"/>
  <c r="V707" i="24"/>
  <c r="R707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C637" i="24" l="1"/>
  <c r="G637" i="24"/>
  <c r="K637" i="24"/>
  <c r="O637" i="24"/>
  <c r="S637" i="24"/>
  <c r="W637" i="24"/>
  <c r="A638" i="24"/>
  <c r="D637" i="24"/>
  <c r="H637" i="24"/>
  <c r="L637" i="24"/>
  <c r="P637" i="24"/>
  <c r="T637" i="24"/>
  <c r="X637" i="24"/>
  <c r="E637" i="24"/>
  <c r="I637" i="24"/>
  <c r="M637" i="24"/>
  <c r="Q637" i="24"/>
  <c r="U637" i="24"/>
  <c r="Y637" i="24"/>
  <c r="F637" i="24"/>
  <c r="J637" i="24"/>
  <c r="N637" i="24"/>
  <c r="R637" i="24"/>
  <c r="V637" i="24"/>
  <c r="B637" i="24"/>
  <c r="B601" i="24"/>
  <c r="F601" i="24"/>
  <c r="J601" i="24"/>
  <c r="N601" i="24"/>
  <c r="R601" i="24"/>
  <c r="V601" i="24"/>
  <c r="C601" i="24"/>
  <c r="G601" i="24"/>
  <c r="K601" i="24"/>
  <c r="O601" i="24"/>
  <c r="S601" i="24"/>
  <c r="W601" i="24"/>
  <c r="D601" i="24"/>
  <c r="H601" i="24"/>
  <c r="L601" i="24"/>
  <c r="P601" i="24"/>
  <c r="T601" i="24"/>
  <c r="X601" i="24"/>
  <c r="E601" i="24"/>
  <c r="I601" i="24"/>
  <c r="M601" i="24"/>
  <c r="Q601" i="24"/>
  <c r="U601" i="24"/>
  <c r="Y601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B751" i="21"/>
  <c r="F751" i="21"/>
  <c r="J751" i="21"/>
  <c r="N751" i="21"/>
  <c r="R751" i="21"/>
  <c r="V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Y780" i="24"/>
  <c r="T780" i="24"/>
  <c r="H780" i="24"/>
  <c r="K780" i="24"/>
  <c r="R780" i="24"/>
  <c r="B780" i="24"/>
  <c r="Q780" i="24"/>
  <c r="D780" i="24"/>
  <c r="W780" i="24"/>
  <c r="G780" i="24"/>
  <c r="N780" i="24"/>
  <c r="I780" i="24"/>
  <c r="X780" i="24"/>
  <c r="S780" i="24"/>
  <c r="C780" i="24"/>
  <c r="J780" i="24"/>
  <c r="E780" i="24"/>
  <c r="P780" i="24"/>
  <c r="O780" i="24"/>
  <c r="A781" i="24"/>
  <c r="F780" i="24"/>
  <c r="M780" i="24"/>
  <c r="L780" i="24"/>
  <c r="V780" i="24"/>
  <c r="U780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2" i="24"/>
  <c r="X672" i="24"/>
  <c r="K672" i="24"/>
  <c r="E672" i="24"/>
  <c r="P672" i="24"/>
  <c r="A673" i="24"/>
  <c r="A674" i="24" s="1"/>
  <c r="H672" i="24"/>
  <c r="R672" i="24"/>
  <c r="G672" i="24"/>
  <c r="J672" i="24"/>
  <c r="Y672" i="24"/>
  <c r="F672" i="24"/>
  <c r="O672" i="24"/>
  <c r="S672" i="24"/>
  <c r="D672" i="24"/>
  <c r="I672" i="24"/>
  <c r="Q672" i="24"/>
  <c r="M672" i="24"/>
  <c r="L672" i="24"/>
  <c r="N672" i="24"/>
  <c r="B672" i="24"/>
  <c r="C672" i="24"/>
  <c r="W672" i="24"/>
  <c r="U672" i="24"/>
  <c r="V672" i="24"/>
  <c r="A817" i="24"/>
  <c r="B816" i="24"/>
  <c r="E816" i="24"/>
  <c r="H816" i="24"/>
  <c r="K816" i="24"/>
  <c r="R816" i="24"/>
  <c r="Q816" i="24"/>
  <c r="X816" i="24"/>
  <c r="D816" i="24"/>
  <c r="G816" i="24"/>
  <c r="J816" i="24"/>
  <c r="I816" i="24"/>
  <c r="T816" i="24"/>
  <c r="S816" i="24"/>
  <c r="C816" i="24"/>
  <c r="F816" i="24"/>
  <c r="Y816" i="24"/>
  <c r="P816" i="24"/>
  <c r="O816" i="24"/>
  <c r="L816" i="24"/>
  <c r="M816" i="24"/>
  <c r="N816" i="24"/>
  <c r="V816" i="24"/>
  <c r="W816" i="24"/>
  <c r="U816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4" i="24"/>
  <c r="A745" i="24"/>
  <c r="I744" i="24"/>
  <c r="H744" i="24"/>
  <c r="J744" i="24"/>
  <c r="E744" i="24"/>
  <c r="G744" i="24"/>
  <c r="F744" i="24"/>
  <c r="P744" i="24"/>
  <c r="C744" i="24"/>
  <c r="B744" i="24"/>
  <c r="K744" i="24"/>
  <c r="N744" i="24"/>
  <c r="M744" i="24"/>
  <c r="O744" i="24"/>
  <c r="L744" i="24"/>
  <c r="Y744" i="24"/>
  <c r="T744" i="24"/>
  <c r="W744" i="24"/>
  <c r="U744" i="24"/>
  <c r="V744" i="24"/>
  <c r="R744" i="24"/>
  <c r="S744" i="24"/>
  <c r="Q744" i="24"/>
  <c r="X744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88" i="24"/>
  <c r="S888" i="24"/>
  <c r="A889" i="24"/>
  <c r="G888" i="24"/>
  <c r="C888" i="24"/>
  <c r="E888" i="24"/>
  <c r="B888" i="24"/>
  <c r="Y888" i="24"/>
  <c r="F888" i="24"/>
  <c r="D888" i="24"/>
  <c r="L888" i="24"/>
  <c r="R888" i="24"/>
  <c r="M888" i="24"/>
  <c r="Q888" i="24"/>
  <c r="I888" i="24"/>
  <c r="K888" i="24"/>
  <c r="N888" i="24"/>
  <c r="O888" i="24"/>
  <c r="J888" i="24"/>
  <c r="P888" i="24"/>
  <c r="T888" i="24"/>
  <c r="W888" i="24"/>
  <c r="V888" i="24"/>
  <c r="X888" i="24"/>
  <c r="U888" i="24"/>
  <c r="S852" i="24"/>
  <c r="B852" i="24"/>
  <c r="C852" i="24"/>
  <c r="Y852" i="24"/>
  <c r="D852" i="24"/>
  <c r="A853" i="24"/>
  <c r="E852" i="24"/>
  <c r="G852" i="24"/>
  <c r="F852" i="24"/>
  <c r="I852" i="24"/>
  <c r="K852" i="24"/>
  <c r="P852" i="24"/>
  <c r="M852" i="24"/>
  <c r="H852" i="24"/>
  <c r="N852" i="24"/>
  <c r="J852" i="24"/>
  <c r="O852" i="24"/>
  <c r="Q852" i="24"/>
  <c r="R852" i="24"/>
  <c r="L852" i="24"/>
  <c r="U852" i="24"/>
  <c r="T852" i="24"/>
  <c r="V852" i="24"/>
  <c r="W852" i="24"/>
  <c r="X852" i="24"/>
  <c r="I708" i="24"/>
  <c r="D708" i="24"/>
  <c r="A709" i="24"/>
  <c r="E708" i="24"/>
  <c r="G708" i="24"/>
  <c r="J708" i="24"/>
  <c r="P708" i="24"/>
  <c r="F708" i="24"/>
  <c r="H708" i="24"/>
  <c r="N708" i="24"/>
  <c r="O708" i="24"/>
  <c r="M708" i="24"/>
  <c r="L708" i="24"/>
  <c r="K708" i="24"/>
  <c r="B708" i="24"/>
  <c r="C708" i="24"/>
  <c r="S708" i="24"/>
  <c r="X708" i="24"/>
  <c r="U708" i="24"/>
  <c r="R708" i="24"/>
  <c r="W708" i="24"/>
  <c r="V708" i="24"/>
  <c r="Q708" i="24"/>
  <c r="Y708" i="24"/>
  <c r="T708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6" i="24"/>
  <c r="R636" i="24"/>
  <c r="Q636" i="24"/>
  <c r="T636" i="24"/>
  <c r="S636" i="24"/>
  <c r="C636" i="24"/>
  <c r="J636" i="24"/>
  <c r="I636" i="24"/>
  <c r="P636" i="24"/>
  <c r="O636" i="24"/>
  <c r="B636" i="24"/>
  <c r="E636" i="24"/>
  <c r="H636" i="24"/>
  <c r="K636" i="24"/>
  <c r="F636" i="24"/>
  <c r="Y636" i="24"/>
  <c r="X636" i="24"/>
  <c r="D636" i="24"/>
  <c r="N636" i="24"/>
  <c r="L636" i="24"/>
  <c r="M636" i="24"/>
  <c r="V636" i="24"/>
  <c r="W636" i="24"/>
  <c r="U636" i="24"/>
  <c r="C674" i="24" l="1"/>
  <c r="G674" i="24"/>
  <c r="K674" i="24"/>
  <c r="O674" i="24"/>
  <c r="S674" i="24"/>
  <c r="W674" i="24"/>
  <c r="D674" i="24"/>
  <c r="H674" i="24"/>
  <c r="L674" i="24"/>
  <c r="P674" i="24"/>
  <c r="T674" i="24"/>
  <c r="X674" i="24"/>
  <c r="A675" i="24"/>
  <c r="E674" i="24"/>
  <c r="I674" i="24"/>
  <c r="M674" i="24"/>
  <c r="Q674" i="24"/>
  <c r="U674" i="24"/>
  <c r="Y674" i="24"/>
  <c r="F674" i="24"/>
  <c r="J674" i="24"/>
  <c r="N674" i="24"/>
  <c r="R674" i="24"/>
  <c r="V674" i="24"/>
  <c r="B674" i="24"/>
  <c r="B638" i="24"/>
  <c r="F638" i="24"/>
  <c r="J638" i="24"/>
  <c r="N638" i="24"/>
  <c r="R638" i="24"/>
  <c r="V638" i="24"/>
  <c r="C638" i="24"/>
  <c r="G638" i="24"/>
  <c r="K638" i="24"/>
  <c r="O638" i="24"/>
  <c r="S638" i="24"/>
  <c r="W638" i="24"/>
  <c r="D638" i="24"/>
  <c r="H638" i="24"/>
  <c r="L638" i="24"/>
  <c r="P638" i="24"/>
  <c r="T638" i="24"/>
  <c r="X638" i="24"/>
  <c r="E638" i="24"/>
  <c r="I638" i="24"/>
  <c r="M638" i="24"/>
  <c r="Q638" i="24"/>
  <c r="U638" i="24"/>
  <c r="Y638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B788" i="21"/>
  <c r="F788" i="21"/>
  <c r="J788" i="21"/>
  <c r="N788" i="21"/>
  <c r="R788" i="21"/>
  <c r="V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P853" i="24"/>
  <c r="G853" i="24"/>
  <c r="A854" i="24"/>
  <c r="Q853" i="24"/>
  <c r="B853" i="24"/>
  <c r="H853" i="24"/>
  <c r="S853" i="24"/>
  <c r="R853" i="24"/>
  <c r="I853" i="24"/>
  <c r="X853" i="24"/>
  <c r="D853" i="24"/>
  <c r="K853" i="24"/>
  <c r="F853" i="24"/>
  <c r="E853" i="24"/>
  <c r="T853" i="24"/>
  <c r="O853" i="24"/>
  <c r="C853" i="24"/>
  <c r="Y853" i="24"/>
  <c r="J853" i="24"/>
  <c r="L853" i="24"/>
  <c r="N853" i="24"/>
  <c r="M853" i="24"/>
  <c r="U853" i="24"/>
  <c r="W853" i="24"/>
  <c r="V853" i="24"/>
  <c r="N817" i="24"/>
  <c r="Y817" i="24"/>
  <c r="T817" i="24"/>
  <c r="S817" i="24"/>
  <c r="C817" i="24"/>
  <c r="J817" i="24"/>
  <c r="Q817" i="24"/>
  <c r="X817" i="24"/>
  <c r="O817" i="24"/>
  <c r="P817" i="24"/>
  <c r="A818" i="24"/>
  <c r="F817" i="24"/>
  <c r="I817" i="24"/>
  <c r="H817" i="24"/>
  <c r="K817" i="24"/>
  <c r="D817" i="24"/>
  <c r="R817" i="24"/>
  <c r="B817" i="24"/>
  <c r="E817" i="24"/>
  <c r="W817" i="24"/>
  <c r="G817" i="24"/>
  <c r="M817" i="24"/>
  <c r="L817" i="24"/>
  <c r="U817" i="24"/>
  <c r="V817" i="24"/>
  <c r="X673" i="24"/>
  <c r="D673" i="24"/>
  <c r="R673" i="24"/>
  <c r="F673" i="24"/>
  <c r="E673" i="24"/>
  <c r="T673" i="24"/>
  <c r="S673" i="24"/>
  <c r="B673" i="24"/>
  <c r="Y673" i="24"/>
  <c r="P673" i="24"/>
  <c r="K673" i="24"/>
  <c r="O673" i="24"/>
  <c r="Q673" i="24"/>
  <c r="J673" i="24"/>
  <c r="H673" i="24"/>
  <c r="C673" i="24"/>
  <c r="G673" i="24"/>
  <c r="I673" i="24"/>
  <c r="M673" i="24"/>
  <c r="L673" i="24"/>
  <c r="N673" i="24"/>
  <c r="W673" i="24"/>
  <c r="V673" i="24"/>
  <c r="U673" i="24"/>
  <c r="A782" i="24"/>
  <c r="P781" i="24"/>
  <c r="G781" i="24"/>
  <c r="J781" i="24"/>
  <c r="H781" i="24"/>
  <c r="C781" i="24"/>
  <c r="B781" i="24"/>
  <c r="D781" i="24"/>
  <c r="F781" i="24"/>
  <c r="I781" i="24"/>
  <c r="E781" i="24"/>
  <c r="N781" i="24"/>
  <c r="O781" i="24"/>
  <c r="K781" i="24"/>
  <c r="M781" i="24"/>
  <c r="L781" i="24"/>
  <c r="S781" i="24"/>
  <c r="R781" i="24"/>
  <c r="Y781" i="24"/>
  <c r="Q781" i="24"/>
  <c r="W781" i="24"/>
  <c r="T781" i="24"/>
  <c r="U781" i="24"/>
  <c r="X781" i="24"/>
  <c r="V781" i="24"/>
  <c r="A890" i="24"/>
  <c r="S889" i="24"/>
  <c r="Y889" i="24"/>
  <c r="E889" i="24"/>
  <c r="B889" i="24"/>
  <c r="F889" i="24"/>
  <c r="D889" i="24"/>
  <c r="G889" i="24"/>
  <c r="C889" i="24"/>
  <c r="P889" i="24"/>
  <c r="R889" i="24"/>
  <c r="M889" i="24"/>
  <c r="O889" i="24"/>
  <c r="K889" i="24"/>
  <c r="N889" i="24"/>
  <c r="Q889" i="24"/>
  <c r="I889" i="24"/>
  <c r="H889" i="24"/>
  <c r="L889" i="24"/>
  <c r="J889" i="24"/>
  <c r="X889" i="24"/>
  <c r="W889" i="24"/>
  <c r="U889" i="24"/>
  <c r="V889" i="24"/>
  <c r="T889" i="24"/>
  <c r="G745" i="24"/>
  <c r="J745" i="24"/>
  <c r="D745" i="24"/>
  <c r="F745" i="24"/>
  <c r="E745" i="24"/>
  <c r="I745" i="24"/>
  <c r="P745" i="24"/>
  <c r="A746" i="24"/>
  <c r="H745" i="24"/>
  <c r="K745" i="24"/>
  <c r="N745" i="24"/>
  <c r="O745" i="24"/>
  <c r="M745" i="24"/>
  <c r="L745" i="24"/>
  <c r="B745" i="24"/>
  <c r="C745" i="24"/>
  <c r="T745" i="24"/>
  <c r="V745" i="24"/>
  <c r="W745" i="24"/>
  <c r="S745" i="24"/>
  <c r="Y745" i="24"/>
  <c r="Q745" i="24"/>
  <c r="R745" i="24"/>
  <c r="X745" i="24"/>
  <c r="U745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0" i="24"/>
  <c r="A711" i="24" s="1"/>
  <c r="Y709" i="24"/>
  <c r="T709" i="24"/>
  <c r="K709" i="24"/>
  <c r="D709" i="24"/>
  <c r="R709" i="24"/>
  <c r="Q709" i="24"/>
  <c r="H709" i="24"/>
  <c r="G709" i="24"/>
  <c r="J709" i="24"/>
  <c r="E709" i="24"/>
  <c r="S709" i="24"/>
  <c r="X709" i="24"/>
  <c r="F709" i="24"/>
  <c r="I709" i="24"/>
  <c r="O709" i="24"/>
  <c r="P709" i="24"/>
  <c r="M709" i="24"/>
  <c r="N709" i="24"/>
  <c r="L709" i="24"/>
  <c r="B709" i="24"/>
  <c r="C709" i="24"/>
  <c r="W709" i="24"/>
  <c r="V709" i="24"/>
  <c r="U709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A712" i="24" l="1"/>
  <c r="C711" i="24"/>
  <c r="G711" i="24"/>
  <c r="K711" i="24"/>
  <c r="O711" i="24"/>
  <c r="S711" i="24"/>
  <c r="W711" i="24"/>
  <c r="D711" i="24"/>
  <c r="H711" i="24"/>
  <c r="L711" i="24"/>
  <c r="P711" i="24"/>
  <c r="T711" i="24"/>
  <c r="X711" i="24"/>
  <c r="E711" i="24"/>
  <c r="I711" i="24"/>
  <c r="M711" i="24"/>
  <c r="Q711" i="24"/>
  <c r="U711" i="24"/>
  <c r="Y711" i="24"/>
  <c r="F711" i="24"/>
  <c r="J711" i="24"/>
  <c r="N711" i="24"/>
  <c r="R711" i="24"/>
  <c r="V711" i="24"/>
  <c r="B711" i="24"/>
  <c r="B675" i="24"/>
  <c r="F675" i="24"/>
  <c r="J675" i="24"/>
  <c r="N675" i="24"/>
  <c r="R675" i="24"/>
  <c r="V675" i="24"/>
  <c r="C675" i="24"/>
  <c r="G675" i="24"/>
  <c r="K675" i="24"/>
  <c r="O675" i="24"/>
  <c r="S675" i="24"/>
  <c r="W675" i="24"/>
  <c r="D675" i="24"/>
  <c r="H675" i="24"/>
  <c r="L675" i="24"/>
  <c r="P675" i="24"/>
  <c r="T675" i="24"/>
  <c r="X675" i="24"/>
  <c r="E675" i="24"/>
  <c r="I675" i="24"/>
  <c r="M675" i="24"/>
  <c r="Q675" i="24"/>
  <c r="U675" i="24"/>
  <c r="Y675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R825" i="21"/>
  <c r="C825" i="21"/>
  <c r="G825" i="21"/>
  <c r="K825" i="21"/>
  <c r="O825" i="21"/>
  <c r="S825" i="21"/>
  <c r="W825" i="21"/>
  <c r="D825" i="21"/>
  <c r="H825" i="21"/>
  <c r="L825" i="21"/>
  <c r="P825" i="21"/>
  <c r="X825" i="21"/>
  <c r="T825" i="21"/>
  <c r="E825" i="21"/>
  <c r="I825" i="21"/>
  <c r="M825" i="21"/>
  <c r="Q825" i="21"/>
  <c r="U825" i="21"/>
  <c r="Y825" i="21"/>
  <c r="B825" i="21"/>
  <c r="F825" i="21"/>
  <c r="J825" i="21"/>
  <c r="N825" i="21"/>
  <c r="V825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4" i="24"/>
  <c r="P854" i="24"/>
  <c r="T854" i="24"/>
  <c r="W854" i="24"/>
  <c r="N854" i="24"/>
  <c r="I854" i="24"/>
  <c r="H854" i="24"/>
  <c r="D854" i="24"/>
  <c r="K854" i="24"/>
  <c r="J854" i="24"/>
  <c r="E854" i="24"/>
  <c r="O854" i="24"/>
  <c r="S854" i="24"/>
  <c r="A855" i="24"/>
  <c r="F854" i="24"/>
  <c r="Y854" i="24"/>
  <c r="X854" i="24"/>
  <c r="C854" i="24"/>
  <c r="G854" i="24"/>
  <c r="R854" i="24"/>
  <c r="B854" i="24"/>
  <c r="L854" i="24"/>
  <c r="M854" i="24"/>
  <c r="V854" i="24"/>
  <c r="U854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0" i="24"/>
  <c r="C710" i="24"/>
  <c r="I710" i="24"/>
  <c r="E710" i="24"/>
  <c r="P710" i="24"/>
  <c r="O710" i="24"/>
  <c r="R710" i="24"/>
  <c r="Y710" i="24"/>
  <c r="H710" i="24"/>
  <c r="K710" i="24"/>
  <c r="F710" i="24"/>
  <c r="J710" i="24"/>
  <c r="X710" i="24"/>
  <c r="D710" i="24"/>
  <c r="G710" i="24"/>
  <c r="Q710" i="24"/>
  <c r="B710" i="24"/>
  <c r="T710" i="24"/>
  <c r="N710" i="24"/>
  <c r="M710" i="24"/>
  <c r="L710" i="24"/>
  <c r="V710" i="24"/>
  <c r="U710" i="24"/>
  <c r="W710" i="24"/>
  <c r="F746" i="24"/>
  <c r="T746" i="24"/>
  <c r="H746" i="24"/>
  <c r="K746" i="24"/>
  <c r="A747" i="24"/>
  <c r="A748" i="24" s="1"/>
  <c r="Y746" i="24"/>
  <c r="D746" i="24"/>
  <c r="P746" i="24"/>
  <c r="G746" i="24"/>
  <c r="R746" i="24"/>
  <c r="Q746" i="24"/>
  <c r="E746" i="24"/>
  <c r="S746" i="24"/>
  <c r="J746" i="24"/>
  <c r="I746" i="24"/>
  <c r="X746" i="24"/>
  <c r="O746" i="24"/>
  <c r="N746" i="24"/>
  <c r="M746" i="24"/>
  <c r="L746" i="24"/>
  <c r="C746" i="24"/>
  <c r="B746" i="24"/>
  <c r="W746" i="24"/>
  <c r="U746" i="24"/>
  <c r="V746" i="24"/>
  <c r="O890" i="24"/>
  <c r="X890" i="24"/>
  <c r="A891" i="24"/>
  <c r="C890" i="24"/>
  <c r="R890" i="24"/>
  <c r="S890" i="24"/>
  <c r="H890" i="24"/>
  <c r="Q890" i="24"/>
  <c r="J890" i="24"/>
  <c r="Y890" i="24"/>
  <c r="F890" i="24"/>
  <c r="G890" i="24"/>
  <c r="T890" i="24"/>
  <c r="P890" i="24"/>
  <c r="I890" i="24"/>
  <c r="E890" i="24"/>
  <c r="K890" i="24"/>
  <c r="D890" i="24"/>
  <c r="B890" i="24"/>
  <c r="N890" i="24"/>
  <c r="L890" i="24"/>
  <c r="M890" i="24"/>
  <c r="W890" i="24"/>
  <c r="U890" i="24"/>
  <c r="V890" i="24"/>
  <c r="F782" i="24"/>
  <c r="E782" i="24"/>
  <c r="I782" i="24"/>
  <c r="H782" i="24"/>
  <c r="A783" i="24"/>
  <c r="P782" i="24"/>
  <c r="G782" i="24"/>
  <c r="J782" i="24"/>
  <c r="D782" i="24"/>
  <c r="M782" i="24"/>
  <c r="K782" i="24"/>
  <c r="N782" i="24"/>
  <c r="O782" i="24"/>
  <c r="L782" i="24"/>
  <c r="C782" i="24"/>
  <c r="B782" i="24"/>
  <c r="V782" i="24"/>
  <c r="Q782" i="24"/>
  <c r="X782" i="24"/>
  <c r="Y782" i="24"/>
  <c r="U782" i="24"/>
  <c r="T782" i="24"/>
  <c r="S782" i="24"/>
  <c r="R782" i="24"/>
  <c r="W782" i="24"/>
  <c r="G818" i="24"/>
  <c r="F818" i="24"/>
  <c r="P818" i="24"/>
  <c r="C818" i="24"/>
  <c r="E818" i="24"/>
  <c r="H818" i="24"/>
  <c r="A819" i="24"/>
  <c r="B818" i="24"/>
  <c r="D818" i="24"/>
  <c r="J818" i="24"/>
  <c r="I818" i="24"/>
  <c r="M818" i="24"/>
  <c r="O818" i="24"/>
  <c r="K818" i="24"/>
  <c r="N818" i="24"/>
  <c r="L818" i="24"/>
  <c r="R818" i="24"/>
  <c r="Q818" i="24"/>
  <c r="U818" i="24"/>
  <c r="S818" i="24"/>
  <c r="X818" i="24"/>
  <c r="T818" i="24"/>
  <c r="W818" i="24"/>
  <c r="Y818" i="24"/>
  <c r="V818" i="24"/>
  <c r="B897" i="21" l="1"/>
  <c r="A898" i="21"/>
  <c r="A749" i="24"/>
  <c r="C748" i="24"/>
  <c r="G748" i="24"/>
  <c r="K748" i="24"/>
  <c r="O748" i="24"/>
  <c r="S748" i="24"/>
  <c r="W748" i="24"/>
  <c r="D748" i="24"/>
  <c r="H748" i="24"/>
  <c r="L748" i="24"/>
  <c r="P748" i="24"/>
  <c r="T748" i="24"/>
  <c r="X748" i="24"/>
  <c r="E748" i="24"/>
  <c r="I748" i="24"/>
  <c r="M748" i="24"/>
  <c r="Q748" i="24"/>
  <c r="U748" i="24"/>
  <c r="Y748" i="24"/>
  <c r="F748" i="24"/>
  <c r="J748" i="24"/>
  <c r="N748" i="24"/>
  <c r="R748" i="24"/>
  <c r="V748" i="24"/>
  <c r="B748" i="24"/>
  <c r="B712" i="24"/>
  <c r="F712" i="24"/>
  <c r="J712" i="24"/>
  <c r="N712" i="24"/>
  <c r="R712" i="24"/>
  <c r="V712" i="24"/>
  <c r="C712" i="24"/>
  <c r="G712" i="24"/>
  <c r="K712" i="24"/>
  <c r="O712" i="24"/>
  <c r="S712" i="24"/>
  <c r="W712" i="24"/>
  <c r="D712" i="24"/>
  <c r="H712" i="24"/>
  <c r="L712" i="24"/>
  <c r="P712" i="24"/>
  <c r="T712" i="24"/>
  <c r="X712" i="24"/>
  <c r="E712" i="24"/>
  <c r="I712" i="24"/>
  <c r="M712" i="24"/>
  <c r="Q712" i="24"/>
  <c r="U712" i="24"/>
  <c r="Y712" i="24"/>
  <c r="C862" i="21"/>
  <c r="G862" i="21"/>
  <c r="K862" i="21"/>
  <c r="O862" i="21"/>
  <c r="S862" i="21"/>
  <c r="W862" i="21"/>
  <c r="D862" i="21"/>
  <c r="H862" i="21"/>
  <c r="L862" i="21"/>
  <c r="P862" i="21"/>
  <c r="T862" i="21"/>
  <c r="X862" i="21"/>
  <c r="E862" i="21"/>
  <c r="I862" i="21"/>
  <c r="M862" i="21"/>
  <c r="Q862" i="21"/>
  <c r="U862" i="21"/>
  <c r="Y862" i="21"/>
  <c r="B862" i="21"/>
  <c r="F862" i="21"/>
  <c r="J862" i="21"/>
  <c r="N862" i="21"/>
  <c r="R862" i="21"/>
  <c r="V862" i="21"/>
  <c r="P819" i="24"/>
  <c r="A820" i="24"/>
  <c r="F819" i="24"/>
  <c r="H819" i="24"/>
  <c r="J819" i="24"/>
  <c r="D819" i="24"/>
  <c r="I819" i="24"/>
  <c r="G819" i="24"/>
  <c r="E819" i="24"/>
  <c r="O819" i="24"/>
  <c r="M819" i="24"/>
  <c r="L819" i="24"/>
  <c r="K819" i="24"/>
  <c r="N819" i="24"/>
  <c r="C819" i="24"/>
  <c r="B819" i="24"/>
  <c r="Y819" i="24"/>
  <c r="Q819" i="24"/>
  <c r="X819" i="24"/>
  <c r="W819" i="24"/>
  <c r="V819" i="24"/>
  <c r="S819" i="24"/>
  <c r="T819" i="24"/>
  <c r="U819" i="24"/>
  <c r="R819" i="24"/>
  <c r="E783" i="24"/>
  <c r="G783" i="24"/>
  <c r="S783" i="24"/>
  <c r="F783" i="24"/>
  <c r="Y783" i="24"/>
  <c r="X783" i="24"/>
  <c r="T783" i="24"/>
  <c r="A784" i="24"/>
  <c r="A785" i="24" s="1"/>
  <c r="K783" i="24"/>
  <c r="Q783" i="24"/>
  <c r="P783" i="24"/>
  <c r="D783" i="24"/>
  <c r="R783" i="24"/>
  <c r="I783" i="24"/>
  <c r="H783" i="24"/>
  <c r="O783" i="24"/>
  <c r="J783" i="24"/>
  <c r="M783" i="24"/>
  <c r="L783" i="24"/>
  <c r="N783" i="24"/>
  <c r="C783" i="24"/>
  <c r="B783" i="24"/>
  <c r="U783" i="24"/>
  <c r="W783" i="24"/>
  <c r="V783" i="24"/>
  <c r="B855" i="24"/>
  <c r="P855" i="24"/>
  <c r="A856" i="24"/>
  <c r="I855" i="24"/>
  <c r="G855" i="24"/>
  <c r="J855" i="24"/>
  <c r="D855" i="24"/>
  <c r="C855" i="24"/>
  <c r="F855" i="24"/>
  <c r="E855" i="24"/>
  <c r="H855" i="24"/>
  <c r="N855" i="24"/>
  <c r="M855" i="24"/>
  <c r="K855" i="24"/>
  <c r="L855" i="24"/>
  <c r="O855" i="24"/>
  <c r="W855" i="24"/>
  <c r="T855" i="24"/>
  <c r="Y855" i="24"/>
  <c r="Q855" i="24"/>
  <c r="S855" i="24"/>
  <c r="X855" i="24"/>
  <c r="U855" i="24"/>
  <c r="V855" i="24"/>
  <c r="R855" i="24"/>
  <c r="Y747" i="24"/>
  <c r="T747" i="24"/>
  <c r="P747" i="24"/>
  <c r="B747" i="24"/>
  <c r="Q747" i="24"/>
  <c r="D747" i="24"/>
  <c r="H747" i="24"/>
  <c r="R747" i="24"/>
  <c r="O747" i="24"/>
  <c r="I747" i="24"/>
  <c r="K747" i="24"/>
  <c r="G747" i="24"/>
  <c r="J747" i="24"/>
  <c r="C747" i="24"/>
  <c r="E747" i="24"/>
  <c r="X747" i="24"/>
  <c r="S747" i="24"/>
  <c r="F747" i="24"/>
  <c r="N747" i="24"/>
  <c r="M747" i="24"/>
  <c r="L747" i="24"/>
  <c r="U747" i="24"/>
  <c r="W747" i="24"/>
  <c r="V747" i="24"/>
  <c r="K891" i="24"/>
  <c r="D891" i="24"/>
  <c r="R891" i="24"/>
  <c r="C891" i="24"/>
  <c r="O891" i="24"/>
  <c r="H891" i="24"/>
  <c r="E891" i="24"/>
  <c r="W891" i="24"/>
  <c r="Y891" i="24"/>
  <c r="F891" i="24"/>
  <c r="A892" i="24"/>
  <c r="Q891" i="24"/>
  <c r="G891" i="24"/>
  <c r="P891" i="24"/>
  <c r="J891" i="24"/>
  <c r="B891" i="24"/>
  <c r="T891" i="24"/>
  <c r="N891" i="24"/>
  <c r="S891" i="24"/>
  <c r="I891" i="24"/>
  <c r="X891" i="24"/>
  <c r="M891" i="24"/>
  <c r="L891" i="24"/>
  <c r="U891" i="24"/>
  <c r="V891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A899" i="21" l="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5" i="24"/>
  <c r="G785" i="24"/>
  <c r="K785" i="24"/>
  <c r="O785" i="24"/>
  <c r="S785" i="24"/>
  <c r="W785" i="24"/>
  <c r="D785" i="24"/>
  <c r="H785" i="24"/>
  <c r="L785" i="24"/>
  <c r="P785" i="24"/>
  <c r="T785" i="24"/>
  <c r="X785" i="24"/>
  <c r="A786" i="24"/>
  <c r="E785" i="24"/>
  <c r="I785" i="24"/>
  <c r="M785" i="24"/>
  <c r="Q785" i="24"/>
  <c r="U785" i="24"/>
  <c r="Y785" i="24"/>
  <c r="F785" i="24"/>
  <c r="J785" i="24"/>
  <c r="N785" i="24"/>
  <c r="R785" i="24"/>
  <c r="V785" i="24"/>
  <c r="B785" i="24"/>
  <c r="B749" i="24"/>
  <c r="F749" i="24"/>
  <c r="J749" i="24"/>
  <c r="N749" i="24"/>
  <c r="R749" i="24"/>
  <c r="V749" i="24"/>
  <c r="C749" i="24"/>
  <c r="G749" i="24"/>
  <c r="K749" i="24"/>
  <c r="O749" i="24"/>
  <c r="S749" i="24"/>
  <c r="W749" i="24"/>
  <c r="D749" i="24"/>
  <c r="H749" i="24"/>
  <c r="L749" i="24"/>
  <c r="P749" i="24"/>
  <c r="T749" i="24"/>
  <c r="X749" i="24"/>
  <c r="E749" i="24"/>
  <c r="I749" i="24"/>
  <c r="M749" i="24"/>
  <c r="Q749" i="24"/>
  <c r="U749" i="24"/>
  <c r="Y749" i="24"/>
  <c r="E892" i="24"/>
  <c r="J892" i="24"/>
  <c r="I892" i="24"/>
  <c r="A893" i="24"/>
  <c r="F892" i="24"/>
  <c r="P892" i="24"/>
  <c r="H892" i="24"/>
  <c r="D892" i="24"/>
  <c r="B892" i="24"/>
  <c r="G892" i="24"/>
  <c r="C892" i="24"/>
  <c r="K892" i="24"/>
  <c r="L892" i="24"/>
  <c r="O892" i="24"/>
  <c r="N892" i="24"/>
  <c r="M892" i="24"/>
  <c r="Y892" i="24"/>
  <c r="Q892" i="24"/>
  <c r="U892" i="24"/>
  <c r="S892" i="24"/>
  <c r="V892" i="24"/>
  <c r="W892" i="24"/>
  <c r="R892" i="24"/>
  <c r="T892" i="24"/>
  <c r="X892" i="24"/>
  <c r="I856" i="24"/>
  <c r="D856" i="24"/>
  <c r="F856" i="24"/>
  <c r="E856" i="24"/>
  <c r="G856" i="24"/>
  <c r="H856" i="24"/>
  <c r="A857" i="24"/>
  <c r="P856" i="24"/>
  <c r="J856" i="24"/>
  <c r="O856" i="24"/>
  <c r="L856" i="24"/>
  <c r="K856" i="24"/>
  <c r="N856" i="24"/>
  <c r="M856" i="24"/>
  <c r="B856" i="24"/>
  <c r="C856" i="24"/>
  <c r="V856" i="24"/>
  <c r="Q856" i="24"/>
  <c r="S856" i="24"/>
  <c r="X856" i="24"/>
  <c r="U856" i="24"/>
  <c r="T856" i="24"/>
  <c r="Y856" i="24"/>
  <c r="W856" i="24"/>
  <c r="R856" i="24"/>
  <c r="S820" i="24"/>
  <c r="Q820" i="24"/>
  <c r="K820" i="24"/>
  <c r="T820" i="24"/>
  <c r="R820" i="24"/>
  <c r="D820" i="24"/>
  <c r="I820" i="24"/>
  <c r="H820" i="24"/>
  <c r="A821" i="24"/>
  <c r="A822" i="24" s="1"/>
  <c r="J820" i="24"/>
  <c r="X820" i="24"/>
  <c r="O820" i="24"/>
  <c r="G820" i="24"/>
  <c r="F820" i="24"/>
  <c r="P820" i="24"/>
  <c r="Y820" i="24"/>
  <c r="E820" i="24"/>
  <c r="M820" i="24"/>
  <c r="L820" i="24"/>
  <c r="N820" i="24"/>
  <c r="B820" i="24"/>
  <c r="C820" i="24"/>
  <c r="W820" i="24"/>
  <c r="U820" i="24"/>
  <c r="V820" i="24"/>
  <c r="J784" i="24"/>
  <c r="E784" i="24"/>
  <c r="B784" i="24"/>
  <c r="T784" i="24"/>
  <c r="Q784" i="24"/>
  <c r="O784" i="24"/>
  <c r="R784" i="24"/>
  <c r="X784" i="24"/>
  <c r="G784" i="24"/>
  <c r="P784" i="24"/>
  <c r="I784" i="24"/>
  <c r="H784" i="24"/>
  <c r="F784" i="24"/>
  <c r="C784" i="24"/>
  <c r="Y784" i="24"/>
  <c r="K784" i="24"/>
  <c r="S784" i="24"/>
  <c r="D784" i="24"/>
  <c r="N784" i="24"/>
  <c r="L784" i="24"/>
  <c r="M784" i="24"/>
  <c r="W784" i="24"/>
  <c r="U784" i="24"/>
  <c r="V784" i="24"/>
  <c r="D899" i="21" l="1"/>
  <c r="H899" i="21"/>
  <c r="L899" i="21"/>
  <c r="P899" i="21"/>
  <c r="T899" i="21"/>
  <c r="X899" i="21"/>
  <c r="J899" i="21"/>
  <c r="E899" i="21"/>
  <c r="I899" i="21"/>
  <c r="M899" i="21"/>
  <c r="Q899" i="21"/>
  <c r="U899" i="21"/>
  <c r="Y899" i="21"/>
  <c r="F899" i="21"/>
  <c r="R899" i="21"/>
  <c r="C899" i="21"/>
  <c r="G899" i="21"/>
  <c r="K899" i="21"/>
  <c r="O899" i="21"/>
  <c r="S899" i="21"/>
  <c r="W899" i="21"/>
  <c r="B899" i="21"/>
  <c r="N899" i="21"/>
  <c r="V899" i="21"/>
  <c r="A823" i="24"/>
  <c r="G822" i="24"/>
  <c r="D822" i="24"/>
  <c r="H822" i="24"/>
  <c r="L822" i="24"/>
  <c r="P822" i="24"/>
  <c r="T822" i="24"/>
  <c r="X822" i="24"/>
  <c r="E822" i="24"/>
  <c r="I822" i="24"/>
  <c r="M822" i="24"/>
  <c r="Q822" i="24"/>
  <c r="U822" i="24"/>
  <c r="Y822" i="24"/>
  <c r="K822" i="24"/>
  <c r="W822" i="24"/>
  <c r="F822" i="24"/>
  <c r="J822" i="24"/>
  <c r="N822" i="24"/>
  <c r="R822" i="24"/>
  <c r="V822" i="24"/>
  <c r="B822" i="24"/>
  <c r="C822" i="24"/>
  <c r="O822" i="24"/>
  <c r="S822" i="24"/>
  <c r="B786" i="24"/>
  <c r="F786" i="24"/>
  <c r="J786" i="24"/>
  <c r="N786" i="24"/>
  <c r="R786" i="24"/>
  <c r="V786" i="24"/>
  <c r="C786" i="24"/>
  <c r="G786" i="24"/>
  <c r="K786" i="24"/>
  <c r="O786" i="24"/>
  <c r="S786" i="24"/>
  <c r="W786" i="24"/>
  <c r="D786" i="24"/>
  <c r="H786" i="24"/>
  <c r="L786" i="24"/>
  <c r="P786" i="24"/>
  <c r="T786" i="24"/>
  <c r="X786" i="24"/>
  <c r="E786" i="24"/>
  <c r="I786" i="24"/>
  <c r="M786" i="24"/>
  <c r="Q786" i="24"/>
  <c r="U786" i="24"/>
  <c r="Y786" i="24"/>
  <c r="I821" i="24"/>
  <c r="T821" i="24"/>
  <c r="Y821" i="24"/>
  <c r="X821" i="24"/>
  <c r="P821" i="24"/>
  <c r="G821" i="24"/>
  <c r="E821" i="24"/>
  <c r="D821" i="24"/>
  <c r="K821" i="24"/>
  <c r="R821" i="24"/>
  <c r="S821" i="24"/>
  <c r="H821" i="24"/>
  <c r="J821" i="24"/>
  <c r="F821" i="24"/>
  <c r="B821" i="24"/>
  <c r="C821" i="24"/>
  <c r="O821" i="24"/>
  <c r="Q821" i="24"/>
  <c r="M821" i="24"/>
  <c r="N821" i="24"/>
  <c r="L821" i="24"/>
  <c r="W821" i="24"/>
  <c r="U821" i="24"/>
  <c r="V821" i="24"/>
  <c r="E893" i="24"/>
  <c r="D893" i="24"/>
  <c r="F893" i="24"/>
  <c r="A894" i="24"/>
  <c r="H893" i="24"/>
  <c r="J893" i="24"/>
  <c r="I893" i="24"/>
  <c r="P893" i="24"/>
  <c r="G893" i="24"/>
  <c r="O893" i="24"/>
  <c r="K893" i="24"/>
  <c r="M893" i="24"/>
  <c r="L893" i="24"/>
  <c r="N893" i="24"/>
  <c r="B893" i="24"/>
  <c r="C893" i="24"/>
  <c r="X893" i="24"/>
  <c r="W893" i="24"/>
  <c r="S893" i="24"/>
  <c r="V893" i="24"/>
  <c r="Q893" i="24"/>
  <c r="U893" i="24"/>
  <c r="T893" i="24"/>
  <c r="R893" i="24"/>
  <c r="Y893" i="24"/>
  <c r="H857" i="24"/>
  <c r="G857" i="24"/>
  <c r="J857" i="24"/>
  <c r="E857" i="24"/>
  <c r="X857" i="24"/>
  <c r="D857" i="24"/>
  <c r="R857" i="24"/>
  <c r="Y857" i="24"/>
  <c r="F857" i="24"/>
  <c r="T857" i="24"/>
  <c r="S857" i="24"/>
  <c r="K857" i="24"/>
  <c r="Q857" i="24"/>
  <c r="P857" i="24"/>
  <c r="O857" i="24"/>
  <c r="A858" i="24"/>
  <c r="A859" i="24" s="1"/>
  <c r="I857" i="24"/>
  <c r="L857" i="24"/>
  <c r="M857" i="24"/>
  <c r="N857" i="24"/>
  <c r="B857" i="24"/>
  <c r="C857" i="24"/>
  <c r="W857" i="24"/>
  <c r="V857" i="24"/>
  <c r="U857" i="24"/>
  <c r="A860" i="24" l="1"/>
  <c r="C859" i="24"/>
  <c r="G859" i="24"/>
  <c r="K859" i="24"/>
  <c r="O859" i="24"/>
  <c r="S859" i="24"/>
  <c r="W859" i="24"/>
  <c r="H859" i="24"/>
  <c r="P859" i="24"/>
  <c r="T859" i="24"/>
  <c r="E859" i="24"/>
  <c r="I859" i="24"/>
  <c r="M859" i="24"/>
  <c r="Q859" i="24"/>
  <c r="U859" i="24"/>
  <c r="Y859" i="24"/>
  <c r="F859" i="24"/>
  <c r="J859" i="24"/>
  <c r="N859" i="24"/>
  <c r="R859" i="24"/>
  <c r="V859" i="24"/>
  <c r="B859" i="24"/>
  <c r="D859" i="24"/>
  <c r="L859" i="24"/>
  <c r="X859" i="24"/>
  <c r="B823" i="24"/>
  <c r="N823" i="24"/>
  <c r="R823" i="24"/>
  <c r="C823" i="24"/>
  <c r="G823" i="24"/>
  <c r="K823" i="24"/>
  <c r="O823" i="24"/>
  <c r="S823" i="24"/>
  <c r="W823" i="24"/>
  <c r="D823" i="24"/>
  <c r="H823" i="24"/>
  <c r="L823" i="24"/>
  <c r="P823" i="24"/>
  <c r="T823" i="24"/>
  <c r="X823" i="24"/>
  <c r="F823" i="24"/>
  <c r="V823" i="24"/>
  <c r="E823" i="24"/>
  <c r="I823" i="24"/>
  <c r="M823" i="24"/>
  <c r="Q823" i="24"/>
  <c r="U823" i="24"/>
  <c r="Y823" i="24"/>
  <c r="J823" i="24"/>
  <c r="Q858" i="24"/>
  <c r="X858" i="24"/>
  <c r="H858" i="24"/>
  <c r="E858" i="24"/>
  <c r="G858" i="24"/>
  <c r="S858" i="24"/>
  <c r="F858" i="24"/>
  <c r="P858" i="24"/>
  <c r="O858" i="24"/>
  <c r="K858" i="24"/>
  <c r="D858" i="24"/>
  <c r="C858" i="24"/>
  <c r="J858" i="24"/>
  <c r="I858" i="24"/>
  <c r="B858" i="24"/>
  <c r="T858" i="24"/>
  <c r="Y858" i="24"/>
  <c r="R858" i="24"/>
  <c r="M858" i="24"/>
  <c r="N858" i="24"/>
  <c r="L858" i="24"/>
  <c r="U858" i="24"/>
  <c r="V858" i="24"/>
  <c r="W858" i="24"/>
  <c r="G894" i="24"/>
  <c r="Y894" i="24"/>
  <c r="E894" i="24"/>
  <c r="A895" i="24"/>
  <c r="A896" i="24" s="1"/>
  <c r="T894" i="24"/>
  <c r="J894" i="24"/>
  <c r="I894" i="24"/>
  <c r="X894" i="24"/>
  <c r="Q894" i="24"/>
  <c r="D894" i="24"/>
  <c r="P894" i="24"/>
  <c r="K894" i="24"/>
  <c r="H894" i="24"/>
  <c r="R894" i="24"/>
  <c r="S894" i="24"/>
  <c r="F894" i="24"/>
  <c r="O894" i="24"/>
  <c r="N894" i="24"/>
  <c r="M894" i="24"/>
  <c r="L894" i="24"/>
  <c r="B894" i="24"/>
  <c r="C894" i="24"/>
  <c r="W894" i="24"/>
  <c r="U894" i="24"/>
  <c r="V894" i="24"/>
  <c r="C896" i="24" l="1"/>
  <c r="G896" i="24"/>
  <c r="K896" i="24"/>
  <c r="O896" i="24"/>
  <c r="S896" i="24"/>
  <c r="W896" i="24"/>
  <c r="U896" i="24"/>
  <c r="D896" i="24"/>
  <c r="H896" i="24"/>
  <c r="L896" i="24"/>
  <c r="P896" i="24"/>
  <c r="T896" i="24"/>
  <c r="X896" i="24"/>
  <c r="A897" i="24"/>
  <c r="E896" i="24"/>
  <c r="M896" i="24"/>
  <c r="Y896" i="24"/>
  <c r="F896" i="24"/>
  <c r="J896" i="24"/>
  <c r="N896" i="24"/>
  <c r="R896" i="24"/>
  <c r="V896" i="24"/>
  <c r="B896" i="24"/>
  <c r="I896" i="24"/>
  <c r="Q896" i="24"/>
  <c r="B860" i="24"/>
  <c r="F860" i="24"/>
  <c r="J860" i="24"/>
  <c r="N860" i="24"/>
  <c r="R860" i="24"/>
  <c r="V860" i="24"/>
  <c r="C860" i="24"/>
  <c r="O860" i="24"/>
  <c r="W860" i="24"/>
  <c r="D860" i="24"/>
  <c r="H860" i="24"/>
  <c r="L860" i="24"/>
  <c r="P860" i="24"/>
  <c r="T860" i="24"/>
  <c r="X860" i="24"/>
  <c r="E860" i="24"/>
  <c r="I860" i="24"/>
  <c r="M860" i="24"/>
  <c r="Q860" i="24"/>
  <c r="U860" i="24"/>
  <c r="Y860" i="24"/>
  <c r="G860" i="24"/>
  <c r="K860" i="24"/>
  <c r="S860" i="24"/>
  <c r="T895" i="24"/>
  <c r="R895" i="24"/>
  <c r="D895" i="24"/>
  <c r="P895" i="24"/>
  <c r="O895" i="24"/>
  <c r="X895" i="24"/>
  <c r="Y895" i="24"/>
  <c r="J895" i="24"/>
  <c r="C895" i="24"/>
  <c r="Q895" i="24"/>
  <c r="K895" i="24"/>
  <c r="B895" i="24"/>
  <c r="F895" i="24"/>
  <c r="E895" i="24"/>
  <c r="G895" i="24"/>
  <c r="S895" i="24"/>
  <c r="H895" i="24"/>
  <c r="I895" i="24"/>
  <c r="M895" i="24"/>
  <c r="N895" i="24"/>
  <c r="L895" i="24"/>
  <c r="U895" i="24"/>
  <c r="V895" i="24"/>
  <c r="W895" i="24"/>
  <c r="B897" i="24" l="1"/>
  <c r="F897" i="24"/>
  <c r="J897" i="24"/>
  <c r="N897" i="24"/>
  <c r="R897" i="24"/>
  <c r="V897" i="24"/>
  <c r="L897" i="24"/>
  <c r="C897" i="24"/>
  <c r="G897" i="24"/>
  <c r="K897" i="24"/>
  <c r="O897" i="24"/>
  <c r="S897" i="24"/>
  <c r="W897" i="24"/>
  <c r="D897" i="24"/>
  <c r="P897" i="24"/>
  <c r="E897" i="24"/>
  <c r="I897" i="24"/>
  <c r="M897" i="24"/>
  <c r="Q897" i="24"/>
  <c r="U897" i="24"/>
  <c r="Y897" i="24"/>
  <c r="H897" i="24"/>
  <c r="T897" i="24"/>
  <c r="X897" i="24"/>
</calcChain>
</file>

<file path=xl/sharedStrings.xml><?xml version="1.0" encoding="utf-8"?>
<sst xmlns="http://schemas.openxmlformats.org/spreadsheetml/2006/main" count="2544" uniqueCount="201">
  <si>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</si>
  <si>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</si>
  <si>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</si>
  <si>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</si>
  <si>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</si>
  <si>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</si>
  <si>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</si>
  <si>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</si>
  <si>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</si>
  <si>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</si>
  <si>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</si>
  <si>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</si>
  <si>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</si>
  <si>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</si>
  <si>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</si>
  <si>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</si>
  <si>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</si>
  <si>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</si>
  <si>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</si>
  <si>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</si>
  <si>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</si>
  <si>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</si>
  <si>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</si>
  <si>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</si>
  <si>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</si>
  <si>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</si>
  <si>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</si>
  <si>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</si>
  <si>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</si>
  <si>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</si>
  <si>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</si>
  <si>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</si>
  <si>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</si>
  <si>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</si>
  <si>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</si>
  <si>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</si>
  <si>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</si>
  <si>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</si>
  <si>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</si>
  <si>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</si>
  <si>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</si>
  <si>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</si>
  <si>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</si>
  <si>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</si>
  <si>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</si>
  <si>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</si>
  <si>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</si>
  <si>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</si>
  <si>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</si>
  <si>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</si>
  <si>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</si>
  <si>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</si>
  <si>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</si>
  <si>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</si>
  <si>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</si>
  <si>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</si>
  <si>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</si>
  <si>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</si>
  <si>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</si>
  <si>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</si>
  <si>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</si>
  <si>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</si>
  <si>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</si>
  <si>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</si>
  <si>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</si>
  <si>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</si>
  <si>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</si>
  <si>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</si>
  <si>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</si>
  <si>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</si>
  <si>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</si>
  <si>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</si>
  <si>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</si>
  <si>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</si>
  <si>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</si>
  <si>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</si>
  <si>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</si>
  <si>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</si>
  <si>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</si>
  <si>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</si>
  <si>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</si>
  <si>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</si>
  <si>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</si>
  <si>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</si>
  <si>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</si>
  <si>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</si>
  <si>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</si>
  <si>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</si>
  <si>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</si>
  <si>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</si>
  <si>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</si>
  <si>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</si>
  <si>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</si>
  <si>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</si>
  <si>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</si>
  <si>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</si>
  <si>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</si>
  <si>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</si>
  <si>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</si>
  <si>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</si>
  <si>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</si>
  <si>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</si>
  <si>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</si>
  <si>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</si>
  <si>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</si>
  <si>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</si>
  <si>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</si>
  <si>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</si>
  <si>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</si>
  <si>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</si>
  <si>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</si>
  <si>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</si>
  <si>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</si>
  <si>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</si>
  <si>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</si>
  <si>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</si>
  <si>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</si>
  <si>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</si>
  <si>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</si>
  <si>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</si>
  <si>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</si>
  <si>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</si>
  <si>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</si>
  <si>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</si>
  <si>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</si>
  <si>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</si>
  <si>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</si>
  <si>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</si>
  <si>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</si>
  <si>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</si>
  <si>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</si>
  <si>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</si>
  <si>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</si>
  <si>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</si>
  <si>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</si>
  <si>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</si>
  <si>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</si>
  <si>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</si>
  <si>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</si>
  <si>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</si>
  <si>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</si>
  <si>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</si>
  <si>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</si>
  <si>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</si>
  <si>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</si>
  <si>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</si>
  <si>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</si>
  <si>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</si>
  <si>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</si>
  <si>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</si>
  <si>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</si>
  <si>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</si>
  <si>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</si>
  <si>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</si>
  <si>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</si>
  <si>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</si>
  <si>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</si>
  <si>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</si>
  <si>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</si>
  <si>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</si>
  <si>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</si>
  <si>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</si>
  <si>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</si>
  <si>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</si>
  <si>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</si>
  <si>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</si>
  <si>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</si>
  <si>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</si>
  <si>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</si>
  <si>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</si>
  <si>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</si>
  <si>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</si>
  <si>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</si>
  <si>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</si>
  <si>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</si>
  <si>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</si>
  <si>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</si>
  <si>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</si>
  <si>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</si>
  <si>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</si>
  <si>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</si>
  <si>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</si>
  <si>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</si>
  <si>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</si>
  <si>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</si>
  <si>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</si>
  <si>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</si>
  <si>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</si>
  <si>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ПАО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</si>
  <si>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ПАО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</si>
  <si>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ПАО "Севкавказэнерго" за период, предшествующий расчетному</t>
  </si>
  <si>
    <t>Объем поставки электрической энергии потребителям (покупателям) ПАО "Севкавказэнерго"  за расчетный период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</si>
  <si>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</si>
  <si>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Региональная служба по тарифам РСО - Алания, №1 от 26.01.2016</t>
  </si>
  <si>
    <t>Региональная служба по тарифам РСО - Алания, №2 от 29.01.2016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</si>
  <si>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августе 2016 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</si>
  <si>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августе 2016 г.</t>
  </si>
  <si>
    <t>Август 2016 г.</t>
  </si>
  <si>
    <t>АО "Севкавказэнерго"</t>
  </si>
  <si>
    <t>Отчетный период: август 2016 г.</t>
  </si>
  <si>
    <t>август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</si>
</sst>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H12" sqref="H12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7" s="3" customFormat="1" ht="83.25" customHeight="1" x14ac:dyDescent="0.25">
      <c r="A1" s="142" t="s">
        <v>187</v>
      </c>
      <c r="B1" s="142"/>
      <c r="C1" s="142"/>
      <c r="D1" s="142"/>
      <c r="E1" s="142"/>
      <c r="F1" s="142"/>
    </row>
    <row r="2" spans="1:7" s="3" customFormat="1" ht="43.5" customHeight="1" x14ac:dyDescent="0.25">
      <c r="A2" s="143" t="s">
        <v>195</v>
      </c>
      <c r="B2" s="143"/>
      <c r="C2" s="143"/>
      <c r="D2" s="143"/>
      <c r="E2" s="143"/>
      <c r="F2" s="143"/>
    </row>
    <row r="3" spans="1:7" s="3" customFormat="1" ht="21.75" customHeight="1" x14ac:dyDescent="0.25">
      <c r="A3" s="144" t="s">
        <v>93</v>
      </c>
      <c r="B3" s="144"/>
      <c r="C3" s="144"/>
      <c r="D3" s="144"/>
      <c r="E3" s="144"/>
      <c r="F3" s="144"/>
    </row>
    <row r="4" spans="1:7" ht="18" customHeight="1" x14ac:dyDescent="0.25">
      <c r="A4" s="150" t="s">
        <v>94</v>
      </c>
      <c r="B4" s="150"/>
      <c r="C4" s="150"/>
      <c r="D4" s="150"/>
      <c r="E4" s="150"/>
      <c r="F4" s="150"/>
    </row>
    <row r="5" spans="1:7" ht="34.5" customHeight="1" x14ac:dyDescent="0.25">
      <c r="A5" s="146" t="s">
        <v>91</v>
      </c>
      <c r="B5" s="146"/>
      <c r="C5" s="146"/>
      <c r="D5" s="146"/>
      <c r="E5" s="146"/>
      <c r="F5" s="146"/>
    </row>
    <row r="6" spans="1:7" x14ac:dyDescent="0.25">
      <c r="A6" s="151" t="s">
        <v>111</v>
      </c>
      <c r="B6" s="151"/>
      <c r="C6" s="152" t="s">
        <v>92</v>
      </c>
      <c r="D6" s="153"/>
      <c r="E6" s="153"/>
      <c r="F6" s="154"/>
    </row>
    <row r="7" spans="1:7" x14ac:dyDescent="0.25">
      <c r="A7" s="151"/>
      <c r="B7" s="151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47" t="s">
        <v>95</v>
      </c>
      <c r="B8" s="148"/>
      <c r="C8" s="56">
        <f>$F$16+'РСТ РСО-А'!K6+'Расчет сбытовых надбавок'!$D$8+'Иные услуги '!$C$5</f>
        <v>2751.4200000000005</v>
      </c>
      <c r="D8" s="56">
        <f>$F$16+'РСТ РСО-А'!L6+'Расчет сбытовых надбавок'!$D$8+'Иные услуги '!$C$5</f>
        <v>3054.19</v>
      </c>
      <c r="E8" s="56">
        <f>$F$16+'РСТ РСО-А'!M6+'Расчет сбытовых надбавок'!$D$8+'Иные услуги '!$C$5</f>
        <v>3239.2599999999998</v>
      </c>
      <c r="F8" s="56">
        <f>$F$16+'РСТ РСО-А'!N6+'Расчет сбытовых надбавок'!$D$8+'Иные услуги '!$C$5</f>
        <v>3505.2900000000004</v>
      </c>
    </row>
    <row r="9" spans="1:7" s="2" customFormat="1" ht="14.25" customHeight="1" x14ac:dyDescent="0.25">
      <c r="A9" s="147" t="s">
        <v>96</v>
      </c>
      <c r="B9" s="148"/>
      <c r="C9" s="56">
        <f>$F$16+'РСТ РСО-А'!K6+'Расчет сбытовых надбавок'!$E$8+'Иные услуги '!$C$5</f>
        <v>2736.1400000000003</v>
      </c>
      <c r="D9" s="56">
        <f>$F$16+'РСТ РСО-А'!L6+'Расчет сбытовых надбавок'!$E$8+'Иные услуги '!$C$5</f>
        <v>3038.91</v>
      </c>
      <c r="E9" s="56">
        <f>$F$16+'РСТ РСО-А'!M6+'Расчет сбытовых надбавок'!$E$8+'Иные услуги '!$C$5</f>
        <v>3223.98</v>
      </c>
      <c r="F9" s="56">
        <f>$F$16+'РСТ РСО-А'!N6+'Расчет сбытовых надбавок'!$E$8+'Иные услуги '!$C$5</f>
        <v>3490.01</v>
      </c>
    </row>
    <row r="10" spans="1:7" s="2" customFormat="1" x14ac:dyDescent="0.25">
      <c r="A10" s="147" t="s">
        <v>97</v>
      </c>
      <c r="B10" s="148"/>
      <c r="C10" s="56">
        <f>$F$16+'РСТ РСО-А'!K6+'Расчет сбытовых надбавок'!$F$8+'Иные услуги '!$C$5</f>
        <v>2680.8700000000003</v>
      </c>
      <c r="D10" s="56">
        <f>$F$16+'РСТ РСО-А'!L6+'Расчет сбытовых надбавок'!$F$8+'Иные услуги '!$C$5</f>
        <v>2983.64</v>
      </c>
      <c r="E10" s="56">
        <f>$F$16+'РСТ РСО-А'!M6+'Расчет сбытовых надбавок'!$F$8+'Иные услуги '!$C$5</f>
        <v>3168.71</v>
      </c>
      <c r="F10" s="56">
        <f>$F$16+'РСТ РСО-А'!N6+'Расчет сбытовых надбавок'!$F$8+'Иные услуги '!$C$5</f>
        <v>3434.7400000000002</v>
      </c>
    </row>
    <row r="11" spans="1:7" s="2" customFormat="1" x14ac:dyDescent="0.25">
      <c r="A11" s="147" t="s">
        <v>98</v>
      </c>
      <c r="B11" s="148"/>
      <c r="C11" s="56">
        <f>$F$16+'РСТ РСО-А'!K6+'Расчет сбытовых надбавок'!$G$8+'Иные услуги '!$C$5</f>
        <v>2631.9600000000005</v>
      </c>
      <c r="D11" s="56">
        <f>$F$16+'РСТ РСО-А'!L6+'Расчет сбытовых надбавок'!$G$8+'Иные услуги '!$C$5</f>
        <v>2934.73</v>
      </c>
      <c r="E11" s="56">
        <f>$F$16+'РСТ РСО-А'!M6+'Расчет сбытовых надбавок'!$G$8+'Иные услуги '!$C$5</f>
        <v>3119.8</v>
      </c>
      <c r="F11" s="56">
        <f>$F$16+'РСТ РСО-А'!N6+'Расчет сбытовых надбавок'!$G$8+'Иные услуги '!$C$5</f>
        <v>3385.8300000000004</v>
      </c>
    </row>
    <row r="12" spans="1:7" x14ac:dyDescent="0.25">
      <c r="F12" s="115"/>
    </row>
    <row r="13" spans="1:7" ht="45.75" customHeight="1" x14ac:dyDescent="0.25">
      <c r="A13" s="155" t="s">
        <v>117</v>
      </c>
      <c r="B13" s="155"/>
      <c r="C13" s="155"/>
      <c r="D13" s="155"/>
      <c r="E13" s="155"/>
      <c r="F13" s="155"/>
    </row>
    <row r="14" spans="1:7" x14ac:dyDescent="0.25">
      <c r="B14" s="54"/>
      <c r="C14" s="54"/>
      <c r="D14" s="54"/>
      <c r="E14" s="54"/>
      <c r="F14" s="54"/>
    </row>
    <row r="15" spans="1:7" ht="31.5" x14ac:dyDescent="0.25">
      <c r="A15" s="12"/>
      <c r="B15" s="156" t="s">
        <v>12</v>
      </c>
      <c r="C15" s="156"/>
      <c r="D15" s="156"/>
      <c r="E15" s="10" t="s">
        <v>4</v>
      </c>
      <c r="F15" s="57" t="s">
        <v>56</v>
      </c>
    </row>
    <row r="16" spans="1:7" ht="31.5" x14ac:dyDescent="0.25">
      <c r="A16" s="55">
        <v>1</v>
      </c>
      <c r="B16" s="145" t="s">
        <v>72</v>
      </c>
      <c r="C16" s="145"/>
      <c r="D16" s="145"/>
      <c r="E16" s="58" t="s">
        <v>73</v>
      </c>
      <c r="F16" s="62">
        <f>ROUND(F17+F18*F19,2)+F28</f>
        <v>1621.1</v>
      </c>
      <c r="G16" t="s">
        <v>119</v>
      </c>
    </row>
    <row r="17" spans="1:6" ht="31.5" x14ac:dyDescent="0.25">
      <c r="A17" s="55">
        <v>2</v>
      </c>
      <c r="B17" s="145" t="s">
        <v>74</v>
      </c>
      <c r="C17" s="145"/>
      <c r="D17" s="145"/>
      <c r="E17" s="58" t="s">
        <v>73</v>
      </c>
      <c r="F17" s="63">
        <f>АТС!B25</f>
        <v>910.81</v>
      </c>
    </row>
    <row r="18" spans="1:6" ht="36" customHeight="1" x14ac:dyDescent="0.25">
      <c r="A18" s="55">
        <v>3</v>
      </c>
      <c r="B18" s="145" t="s">
        <v>75</v>
      </c>
      <c r="C18" s="145"/>
      <c r="D18" s="145"/>
      <c r="E18" s="58" t="s">
        <v>76</v>
      </c>
      <c r="F18" s="63">
        <f>АТС!B24</f>
        <v>445288.91</v>
      </c>
    </row>
    <row r="19" spans="1:6" ht="30.75" customHeight="1" x14ac:dyDescent="0.25">
      <c r="A19" s="55">
        <v>4</v>
      </c>
      <c r="B19" s="145" t="s">
        <v>78</v>
      </c>
      <c r="C19" s="145" t="s">
        <v>77</v>
      </c>
      <c r="D19" s="145" t="s">
        <v>77</v>
      </c>
      <c r="E19" s="59" t="s">
        <v>77</v>
      </c>
      <c r="F19" s="64">
        <f>IF((F24+F25)-(F26+F27)&lt;=0,0,MAX(0,(F20+F21)-(F22+F23))/((F24+F25)-(F26+F27)))</f>
        <v>1.5951256922824761E-3</v>
      </c>
    </row>
    <row r="20" spans="1:6" ht="36" customHeight="1" x14ac:dyDescent="0.25">
      <c r="A20" s="55">
        <v>5</v>
      </c>
      <c r="B20" s="145" t="s">
        <v>79</v>
      </c>
      <c r="C20" s="145" t="s">
        <v>80</v>
      </c>
      <c r="D20" s="145" t="s">
        <v>46</v>
      </c>
      <c r="E20" s="60" t="s">
        <v>46</v>
      </c>
      <c r="F20" s="133">
        <v>188.77199999999999</v>
      </c>
    </row>
    <row r="21" spans="1:6" ht="33.75" customHeight="1" x14ac:dyDescent="0.25">
      <c r="A21" s="55">
        <v>6</v>
      </c>
      <c r="B21" s="145" t="s">
        <v>81</v>
      </c>
      <c r="C21" s="145" t="s">
        <v>80</v>
      </c>
      <c r="D21" s="145" t="s">
        <v>46</v>
      </c>
      <c r="E21" s="60" t="s">
        <v>46</v>
      </c>
      <c r="F21" s="76">
        <v>5.3819999999999997</v>
      </c>
    </row>
    <row r="22" spans="1:6" ht="33" customHeight="1" x14ac:dyDescent="0.25">
      <c r="A22" s="55">
        <v>7</v>
      </c>
      <c r="B22" s="145" t="s">
        <v>82</v>
      </c>
      <c r="C22" s="145" t="s">
        <v>80</v>
      </c>
      <c r="D22" s="145" t="s">
        <v>46</v>
      </c>
      <c r="E22" s="60" t="s">
        <v>46</v>
      </c>
      <c r="F22" s="76">
        <v>23.75</v>
      </c>
    </row>
    <row r="23" spans="1:6" ht="23.25" customHeight="1" x14ac:dyDescent="0.25">
      <c r="A23" s="55">
        <v>8</v>
      </c>
      <c r="B23" s="145" t="s">
        <v>83</v>
      </c>
      <c r="C23" s="145" t="s">
        <v>80</v>
      </c>
      <c r="D23" s="145" t="s">
        <v>46</v>
      </c>
      <c r="E23" s="60" t="s">
        <v>46</v>
      </c>
      <c r="F23" s="76">
        <v>61.98</v>
      </c>
    </row>
    <row r="24" spans="1:6" ht="30" customHeight="1" x14ac:dyDescent="0.25">
      <c r="A24" s="55">
        <v>9</v>
      </c>
      <c r="B24" s="145" t="s">
        <v>84</v>
      </c>
      <c r="C24" s="145" t="s">
        <v>85</v>
      </c>
      <c r="D24" s="145" t="s">
        <v>86</v>
      </c>
      <c r="E24" s="60" t="s">
        <v>86</v>
      </c>
      <c r="F24" s="116">
        <v>112422.17200000001</v>
      </c>
    </row>
    <row r="25" spans="1:6" ht="35.25" customHeight="1" x14ac:dyDescent="0.25">
      <c r="A25" s="55">
        <v>10</v>
      </c>
      <c r="B25" s="145" t="s">
        <v>87</v>
      </c>
      <c r="C25" s="145" t="s">
        <v>85</v>
      </c>
      <c r="D25" s="145" t="s">
        <v>86</v>
      </c>
      <c r="E25" s="60" t="s">
        <v>86</v>
      </c>
      <c r="F25" s="116">
        <v>3836.424</v>
      </c>
    </row>
    <row r="26" spans="1:6" ht="34.5" customHeight="1" x14ac:dyDescent="0.25">
      <c r="A26" s="55">
        <v>11</v>
      </c>
      <c r="B26" s="145" t="s">
        <v>88</v>
      </c>
      <c r="C26" s="145" t="s">
        <v>85</v>
      </c>
      <c r="D26" s="145" t="s">
        <v>86</v>
      </c>
      <c r="E26" s="60" t="s">
        <v>86</v>
      </c>
      <c r="F26" s="116">
        <v>17296.523000000001</v>
      </c>
    </row>
    <row r="27" spans="1:6" ht="34.5" customHeight="1" x14ac:dyDescent="0.25">
      <c r="A27" s="55">
        <v>12</v>
      </c>
      <c r="B27" s="145" t="s">
        <v>89</v>
      </c>
      <c r="C27" s="145" t="s">
        <v>85</v>
      </c>
      <c r="D27" s="145" t="s">
        <v>86</v>
      </c>
      <c r="E27" s="60" t="s">
        <v>86</v>
      </c>
      <c r="F27" s="116">
        <v>30990</v>
      </c>
    </row>
    <row r="28" spans="1:6" ht="42" customHeight="1" x14ac:dyDescent="0.25">
      <c r="A28" s="55">
        <v>13</v>
      </c>
      <c r="B28" s="145" t="s">
        <v>90</v>
      </c>
      <c r="C28" s="145"/>
      <c r="D28" s="145" t="s">
        <v>73</v>
      </c>
      <c r="E28" s="61" t="s">
        <v>73</v>
      </c>
      <c r="F28" s="63">
        <v>0</v>
      </c>
    </row>
    <row r="30" spans="1:6" ht="31.5" customHeight="1" x14ac:dyDescent="0.25">
      <c r="A30" s="149" t="s">
        <v>118</v>
      </c>
      <c r="B30" s="149"/>
      <c r="C30" s="149"/>
      <c r="D30" s="149"/>
      <c r="E30" s="149"/>
      <c r="F30" s="149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F8" sqref="F8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6" t="s">
        <v>186</v>
      </c>
      <c r="B1" s="256"/>
      <c r="C1" s="256"/>
    </row>
    <row r="2" spans="1:3" ht="18" x14ac:dyDescent="0.25">
      <c r="A2" s="43"/>
      <c r="B2" s="43"/>
      <c r="C2" s="43"/>
    </row>
    <row r="3" spans="1:3" ht="22.5" customHeight="1" x14ac:dyDescent="0.2">
      <c r="A3" s="257" t="s">
        <v>200</v>
      </c>
      <c r="B3" s="257"/>
      <c r="C3" s="257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3" t="s">
        <v>185</v>
      </c>
      <c r="B5" s="45" t="s">
        <v>182</v>
      </c>
      <c r="C5" s="118">
        <f>ROUND((C7+C6+C8)/C9,2)</f>
        <v>2.78</v>
      </c>
    </row>
    <row r="6" spans="1:3" ht="68.25" customHeight="1" x14ac:dyDescent="0.2">
      <c r="A6" s="48" t="s">
        <v>188</v>
      </c>
      <c r="B6" s="47" t="s">
        <v>183</v>
      </c>
      <c r="C6" s="119">
        <v>119598.86</v>
      </c>
    </row>
    <row r="7" spans="1:3" ht="48.75" customHeight="1" x14ac:dyDescent="0.2">
      <c r="A7" s="46" t="s">
        <v>189</v>
      </c>
      <c r="B7" s="47" t="s">
        <v>183</v>
      </c>
      <c r="C7" s="119">
        <v>169306.12</v>
      </c>
    </row>
    <row r="8" spans="1:3" ht="68.25" customHeight="1" x14ac:dyDescent="0.2">
      <c r="A8" s="48" t="s">
        <v>190</v>
      </c>
      <c r="B8" s="47" t="s">
        <v>183</v>
      </c>
      <c r="C8" s="119">
        <v>34263.46</v>
      </c>
    </row>
    <row r="9" spans="1:3" ht="38.25" customHeight="1" x14ac:dyDescent="0.2">
      <c r="A9" s="46" t="s">
        <v>191</v>
      </c>
      <c r="B9" s="47" t="s">
        <v>184</v>
      </c>
      <c r="C9" s="120">
        <v>116258.59600000001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view="pageBreakPreview" zoomScaleNormal="100" zoomScaleSheetLayoutView="100" workbookViewId="0">
      <selection activeCell="B11" sqref="B11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</cols>
  <sheetData>
    <row r="1" spans="1:5" s="3" customFormat="1" ht="72" customHeight="1" x14ac:dyDescent="0.25">
      <c r="A1" s="158" t="s">
        <v>166</v>
      </c>
      <c r="B1" s="158"/>
      <c r="C1" s="158"/>
      <c r="D1" s="158"/>
      <c r="E1" s="158"/>
    </row>
    <row r="2" spans="1:5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августе 2016 г.</v>
      </c>
      <c r="B2" s="157"/>
      <c r="C2" s="157"/>
      <c r="D2" s="157"/>
      <c r="E2" s="157"/>
    </row>
    <row r="3" spans="1:5" x14ac:dyDescent="0.25">
      <c r="A3" s="41"/>
      <c r="B3" s="41"/>
      <c r="C3" s="41"/>
      <c r="D3" s="41"/>
      <c r="E3" s="41"/>
    </row>
    <row r="4" spans="1:5" x14ac:dyDescent="0.25">
      <c r="A4" s="144" t="s">
        <v>57</v>
      </c>
      <c r="B4" s="144"/>
      <c r="C4" s="144"/>
      <c r="D4" s="144"/>
      <c r="E4" s="144"/>
    </row>
    <row r="5" spans="1:5" ht="33" customHeight="1" x14ac:dyDescent="0.25">
      <c r="A5" s="150" t="s">
        <v>58</v>
      </c>
      <c r="B5" s="150"/>
      <c r="C5" s="150"/>
      <c r="D5" s="150"/>
      <c r="E5" s="150"/>
    </row>
    <row r="6" spans="1:5" x14ac:dyDescent="0.25">
      <c r="A6" s="41"/>
      <c r="B6" s="41"/>
      <c r="C6" s="41"/>
      <c r="D6" s="41"/>
      <c r="E6" s="41"/>
    </row>
    <row r="7" spans="1:5" x14ac:dyDescent="0.25">
      <c r="A7" s="65" t="s">
        <v>99</v>
      </c>
      <c r="B7" s="54"/>
      <c r="C7" s="54"/>
      <c r="D7" s="54"/>
      <c r="E7" s="54"/>
    </row>
    <row r="8" spans="1:5" x14ac:dyDescent="0.25">
      <c r="A8" s="161" t="s">
        <v>107</v>
      </c>
      <c r="B8" s="159" t="s">
        <v>92</v>
      </c>
      <c r="C8" s="159"/>
      <c r="D8" s="159"/>
      <c r="E8" s="159"/>
    </row>
    <row r="9" spans="1:5" x14ac:dyDescent="0.25">
      <c r="A9" s="162"/>
      <c r="B9" s="66" t="s">
        <v>0</v>
      </c>
      <c r="C9" s="66" t="s">
        <v>100</v>
      </c>
      <c r="D9" s="66" t="s">
        <v>101</v>
      </c>
      <c r="E9" s="66" t="s">
        <v>3</v>
      </c>
    </row>
    <row r="10" spans="1:5" x14ac:dyDescent="0.25">
      <c r="A10" s="70" t="s">
        <v>102</v>
      </c>
      <c r="B10" s="67"/>
      <c r="C10" s="67"/>
      <c r="D10" s="67"/>
      <c r="E10" s="67"/>
    </row>
    <row r="11" spans="1:5" x14ac:dyDescent="0.25">
      <c r="A11" s="68" t="s">
        <v>95</v>
      </c>
      <c r="B11" s="69">
        <f t="shared" ref="B11:E14" si="0">B30</f>
        <v>1826.1399999999999</v>
      </c>
      <c r="C11" s="69">
        <f t="shared" si="0"/>
        <v>2128.91</v>
      </c>
      <c r="D11" s="69">
        <f t="shared" si="0"/>
        <v>2313.98</v>
      </c>
      <c r="E11" s="69">
        <f t="shared" si="0"/>
        <v>2580.0100000000002</v>
      </c>
    </row>
    <row r="12" spans="1:5" x14ac:dyDescent="0.25">
      <c r="A12" s="68" t="s">
        <v>96</v>
      </c>
      <c r="B12" s="69">
        <f t="shared" si="0"/>
        <v>1818.68</v>
      </c>
      <c r="C12" s="69">
        <f t="shared" si="0"/>
        <v>2121.4499999999998</v>
      </c>
      <c r="D12" s="69">
        <f t="shared" si="0"/>
        <v>2306.52</v>
      </c>
      <c r="E12" s="69">
        <f t="shared" si="0"/>
        <v>2572.5500000000002</v>
      </c>
    </row>
    <row r="13" spans="1:5" x14ac:dyDescent="0.25">
      <c r="A13" s="68" t="s">
        <v>97</v>
      </c>
      <c r="B13" s="69">
        <f t="shared" si="0"/>
        <v>1791.67</v>
      </c>
      <c r="C13" s="69">
        <f t="shared" si="0"/>
        <v>2094.44</v>
      </c>
      <c r="D13" s="69">
        <f t="shared" si="0"/>
        <v>2279.5100000000002</v>
      </c>
      <c r="E13" s="69">
        <f t="shared" si="0"/>
        <v>2545.5400000000004</v>
      </c>
    </row>
    <row r="14" spans="1:5" x14ac:dyDescent="0.25">
      <c r="A14" s="68" t="s">
        <v>98</v>
      </c>
      <c r="B14" s="69">
        <f t="shared" si="0"/>
        <v>1767.77</v>
      </c>
      <c r="C14" s="69">
        <f t="shared" si="0"/>
        <v>2070.54</v>
      </c>
      <c r="D14" s="69">
        <f t="shared" si="0"/>
        <v>2255.61</v>
      </c>
      <c r="E14" s="69">
        <f t="shared" si="0"/>
        <v>2521.6400000000003</v>
      </c>
    </row>
    <row r="15" spans="1:5" x14ac:dyDescent="0.25">
      <c r="A15" s="70" t="s">
        <v>103</v>
      </c>
      <c r="B15" s="67"/>
      <c r="C15" s="67"/>
      <c r="D15" s="67"/>
      <c r="E15" s="67"/>
    </row>
    <row r="16" spans="1:5" x14ac:dyDescent="0.25">
      <c r="A16" s="68" t="s">
        <v>95</v>
      </c>
      <c r="B16" s="69">
        <f>'Расчет сбытовых надбавок'!$D$21+'Иные услуги '!$C$5+'РСТ РСО-А'!K6+АТС!$B$12</f>
        <v>2740.66</v>
      </c>
      <c r="C16" s="69">
        <f>'Расчет сбытовых надбавок'!$D$21+'Иные услуги '!$C$5+'РСТ РСО-А'!L6+АТС!$B$12</f>
        <v>3043.4300000000003</v>
      </c>
      <c r="D16" s="69">
        <f>'Расчет сбытовых надбавок'!$D$21+'Иные услуги '!$C$5+'РСТ РСО-А'!M6+АТС!$B$12</f>
        <v>3228.5</v>
      </c>
      <c r="E16" s="69">
        <f>'Расчет сбытовых надбавок'!$D$21+'Иные услуги '!$C$5+'РСТ РСО-А'!N6+АТС!$B$12</f>
        <v>3494.53</v>
      </c>
    </row>
    <row r="17" spans="1:5" x14ac:dyDescent="0.25">
      <c r="A17" s="68" t="s">
        <v>96</v>
      </c>
      <c r="B17" s="69">
        <f>'Расчет сбытовых надбавок'!$E$21+'Иные услуги '!$C$5+'РСТ РСО-А'!K6+АТС!$B$12</f>
        <v>2725.4700000000003</v>
      </c>
      <c r="C17" s="69">
        <f>'Расчет сбытовых надбавок'!$E$21+'Иные услуги '!$C$5+'РСТ РСО-А'!L6+АТС!$B$12</f>
        <v>3028.24</v>
      </c>
      <c r="D17" s="69">
        <f>'Расчет сбытовых надбавок'!$E$21+'Иные услуги '!$C$5+'РСТ РСО-А'!M6+АТС!$B$12</f>
        <v>3213.31</v>
      </c>
      <c r="E17" s="69">
        <f>'Расчет сбытовых надбавок'!$E$21+'Иные услуги '!$C$5+'РСТ РСО-А'!N6+АТС!$B$12</f>
        <v>3479.34</v>
      </c>
    </row>
    <row r="18" spans="1:5" x14ac:dyDescent="0.25">
      <c r="A18" s="68" t="s">
        <v>97</v>
      </c>
      <c r="B18" s="69">
        <f>'Расчет сбытовых надбавок'!$F$21+'Иные услуги '!$C$5+'РСТ РСО-А'!K6+АТС!$B$12</f>
        <v>2670.5299999999997</v>
      </c>
      <c r="C18" s="69">
        <f>'Расчет сбытовых надбавок'!$F$21+'Иные услуги '!$C$5+'РСТ РСО-А'!L6+АТС!$B$12</f>
        <v>2973.3</v>
      </c>
      <c r="D18" s="69">
        <f>'Расчет сбытовых надбавок'!$F$21+'Иные услуги '!$C$5+'РСТ РСО-А'!M6+АТС!$B$12</f>
        <v>3158.37</v>
      </c>
      <c r="E18" s="69">
        <f>'Расчет сбытовых надбавок'!$F$21+'Иные услуги '!$C$5+'РСТ РСО-А'!N6+АТС!$B$12</f>
        <v>3424.4</v>
      </c>
    </row>
    <row r="19" spans="1:5" x14ac:dyDescent="0.25">
      <c r="A19" s="68" t="s">
        <v>98</v>
      </c>
      <c r="B19" s="69">
        <f>'Расчет сбытовых надбавок'!$G$21+'Иные услуги '!$C$5+'РСТ РСО-А'!K6+АТС!$B$12</f>
        <v>2621.91</v>
      </c>
      <c r="C19" s="69">
        <f>'Расчет сбытовых надбавок'!$G$21+'Иные услуги '!$C$5+'РСТ РСО-А'!L6+АТС!$B$12</f>
        <v>2924.6800000000003</v>
      </c>
      <c r="D19" s="69">
        <f>'Расчет сбытовых надбавок'!$G$21+'Иные услуги '!$C$5+'РСТ РСО-А'!M6+АТС!$B$12</f>
        <v>3109.75</v>
      </c>
      <c r="E19" s="69">
        <f>'Расчет сбытовых надбавок'!$G$21+'Иные услуги '!$C$5+'РСТ РСО-А'!N6+АТС!$B$12</f>
        <v>3375.78</v>
      </c>
    </row>
    <row r="20" spans="1:5" x14ac:dyDescent="0.25">
      <c r="A20" s="70" t="s">
        <v>104</v>
      </c>
      <c r="B20" s="67"/>
      <c r="C20" s="67"/>
      <c r="D20" s="67"/>
      <c r="E20" s="67"/>
    </row>
    <row r="21" spans="1:5" x14ac:dyDescent="0.25">
      <c r="A21" s="68" t="s">
        <v>95</v>
      </c>
      <c r="B21" s="69">
        <f>'Расчет сбытовых надбавок'!$D$26+'Иные услуги '!$C$5+'РСТ РСО-А'!K$6+АТС!$B$13</f>
        <v>5197.1900000000005</v>
      </c>
      <c r="C21" s="69">
        <f>'Расчет сбытовых надбавок'!$D$26+'Иные услуги '!$C$5+'РСТ РСО-А'!L$6+АТС!$B$13</f>
        <v>5499.96</v>
      </c>
      <c r="D21" s="69">
        <f>'Расчет сбытовых надбавок'!$D$26+'Иные услуги '!$C$5+'РСТ РСО-А'!M$6+АТС!$B$13</f>
        <v>5685.03</v>
      </c>
      <c r="E21" s="69">
        <f>'Расчет сбытовых надбавок'!$D$26+'Иные услуги '!$C$5+'РСТ РСО-А'!N$6+АТС!$B$13</f>
        <v>5951.06</v>
      </c>
    </row>
    <row r="22" spans="1:5" x14ac:dyDescent="0.25">
      <c r="A22" s="68" t="s">
        <v>96</v>
      </c>
      <c r="B22" s="69">
        <f>'Расчет сбытовых надбавок'!$E$26+'Иные услуги '!$C$5+'РСТ РСО-А'!K$6+АТС!$B$13</f>
        <v>5161.26</v>
      </c>
      <c r="C22" s="69">
        <f>'Расчет сбытовых надбавок'!$E$26+'Иные услуги '!$C$5+'РСТ РСО-А'!L$6+АТС!$B$13</f>
        <v>5464.0300000000007</v>
      </c>
      <c r="D22" s="69">
        <f>'Расчет сбытовых надбавок'!$E$26+'Иные услуги '!$C$5+'РСТ РСО-А'!M$6+АТС!$B$13</f>
        <v>5649.1</v>
      </c>
      <c r="E22" s="69">
        <f>'Расчет сбытовых надбавок'!$E$26+'Иные услуги '!$C$5+'РСТ РСО-А'!N$6+АТС!$B$13</f>
        <v>5915.13</v>
      </c>
    </row>
    <row r="23" spans="1:5" x14ac:dyDescent="0.25">
      <c r="A23" s="68" t="s">
        <v>97</v>
      </c>
      <c r="B23" s="69">
        <f>'Расчет сбытовых надбавок'!$F$26+'Иные услуги '!$C$5+'РСТ РСО-А'!K$6+АТС!$B$13</f>
        <v>5031.29</v>
      </c>
      <c r="C23" s="69">
        <f>'Расчет сбытовых надбавок'!$F$26+'Иные услуги '!$C$5+'РСТ РСО-А'!L$6+АТС!$B$13</f>
        <v>5334.0599999999995</v>
      </c>
      <c r="D23" s="69">
        <f>'Расчет сбытовых надбавок'!$F$26+'Иные услуги '!$C$5+'РСТ РСО-А'!M$6+АТС!$B$13</f>
        <v>5519.13</v>
      </c>
      <c r="E23" s="69">
        <f>'Расчет сбытовых надбавок'!$F$26+'Иные услуги '!$C$5+'РСТ РСО-А'!N$6+АТС!$B$13</f>
        <v>5785.16</v>
      </c>
    </row>
    <row r="24" spans="1:5" x14ac:dyDescent="0.25">
      <c r="A24" s="68" t="s">
        <v>98</v>
      </c>
      <c r="B24" s="69">
        <f>'Расчет сбытовых надбавок'!$G$26+'Иные услуги '!$C$5+'РСТ РСО-А'!K$6+АТС!$B$13</f>
        <v>4916.2800000000007</v>
      </c>
      <c r="C24" s="69">
        <f>'Расчет сбытовых надбавок'!$G$26+'Иные услуги '!$C$5+'РСТ РСО-А'!L$6+АТС!$B$13</f>
        <v>5219.05</v>
      </c>
      <c r="D24" s="69">
        <f>'Расчет сбытовых надбавок'!$G$26+'Иные услуги '!$C$5+'РСТ РСО-А'!M$6+АТС!$B$13</f>
        <v>5404.12</v>
      </c>
      <c r="E24" s="69">
        <f>'Расчет сбытовых надбавок'!$G$26+'Иные услуги '!$C$5+'РСТ РСО-А'!N$6+АТС!$B$13</f>
        <v>5670.1500000000005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95" t="s">
        <v>105</v>
      </c>
      <c r="B26" s="54"/>
      <c r="C26" s="54"/>
      <c r="D26" s="54"/>
      <c r="E26" s="54"/>
    </row>
    <row r="27" spans="1:5" x14ac:dyDescent="0.25">
      <c r="A27" s="161" t="s">
        <v>107</v>
      </c>
      <c r="B27" s="159" t="s">
        <v>92</v>
      </c>
      <c r="C27" s="159"/>
      <c r="D27" s="159"/>
      <c r="E27" s="159"/>
    </row>
    <row r="28" spans="1:5" x14ac:dyDescent="0.25">
      <c r="A28" s="162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5" x14ac:dyDescent="0.25">
      <c r="A29" s="70" t="s">
        <v>102</v>
      </c>
      <c r="B29" s="67"/>
      <c r="C29" s="67"/>
      <c r="D29" s="67"/>
      <c r="E29" s="67"/>
    </row>
    <row r="30" spans="1:5" x14ac:dyDescent="0.25">
      <c r="A30" s="68" t="s">
        <v>95</v>
      </c>
      <c r="B30" s="71">
        <f>АТС!$B$15+'РСТ РСО-А'!K$6+'Иные услуги '!$C$5+'Расчет сбытовых надбавок'!$D31</f>
        <v>1826.1399999999999</v>
      </c>
      <c r="C30" s="71">
        <f>АТС!$B$15+'РСТ РСО-А'!L$6+'Иные услуги '!$C$5+'Расчет сбытовых надбавок'!$D31</f>
        <v>2128.91</v>
      </c>
      <c r="D30" s="71">
        <f>АТС!$B$15+'РСТ РСО-А'!M$6+'Иные услуги '!$C$5+'Расчет сбытовых надбавок'!$D31</f>
        <v>2313.98</v>
      </c>
      <c r="E30" s="71">
        <f>АТС!$B$15+'РСТ РСО-А'!N$6+'Иные услуги '!$C$5+'Расчет сбытовых надбавок'!$D31</f>
        <v>2580.0100000000002</v>
      </c>
    </row>
    <row r="31" spans="1:5" x14ac:dyDescent="0.25">
      <c r="A31" s="68" t="s">
        <v>96</v>
      </c>
      <c r="B31" s="71">
        <f>АТС!$B$15+'РСТ РСО-А'!K$6+'Иные услуги '!$C$5+'Расчет сбытовых надбавок'!$E$31</f>
        <v>1818.68</v>
      </c>
      <c r="C31" s="71">
        <f>АТС!$B$15+'РСТ РСО-А'!L$6+'Иные услуги '!$C$5+'Расчет сбытовых надбавок'!$E$31</f>
        <v>2121.4499999999998</v>
      </c>
      <c r="D31" s="71">
        <f>АТС!$B$15+'РСТ РСО-А'!M$6+'Иные услуги '!$C$5+'Расчет сбытовых надбавок'!$E$31</f>
        <v>2306.52</v>
      </c>
      <c r="E31" s="71">
        <f>АТС!$B$15+'РСТ РСО-А'!N$6+'Иные услуги '!$C$5+'Расчет сбытовых надбавок'!$E$31</f>
        <v>2572.5500000000002</v>
      </c>
    </row>
    <row r="32" spans="1:5" x14ac:dyDescent="0.25">
      <c r="A32" s="68" t="s">
        <v>97</v>
      </c>
      <c r="B32" s="71">
        <f>АТС!$B$15+'РСТ РСО-А'!K$6+'Иные услуги '!$C$5+'Расчет сбытовых надбавок'!$F$31</f>
        <v>1791.67</v>
      </c>
      <c r="C32" s="71">
        <f>АТС!$B$15+'РСТ РСО-А'!L$6+'Иные услуги '!$C$5+'Расчет сбытовых надбавок'!$F$31</f>
        <v>2094.44</v>
      </c>
      <c r="D32" s="71">
        <f>АТС!$B$15+'РСТ РСО-А'!M$6+'Иные услуги '!$C$5+'Расчет сбытовых надбавок'!$F$31</f>
        <v>2279.5100000000002</v>
      </c>
      <c r="E32" s="71">
        <f>АТС!$B$15+'РСТ РСО-А'!N$6+'Иные услуги '!$C$5+'Расчет сбытовых надбавок'!$F$31</f>
        <v>2545.5400000000004</v>
      </c>
    </row>
    <row r="33" spans="1:5" x14ac:dyDescent="0.25">
      <c r="A33" s="68" t="s">
        <v>98</v>
      </c>
      <c r="B33" s="71">
        <f>АТС!$B$15+'РСТ РСО-А'!K$6+'Иные услуги '!$C$5+'Расчет сбытовых надбавок'!$G$31</f>
        <v>1767.77</v>
      </c>
      <c r="C33" s="71">
        <f>АТС!$B$15+'РСТ РСО-А'!L$6+'Иные услуги '!$C$5+'Расчет сбытовых надбавок'!$G$31</f>
        <v>2070.54</v>
      </c>
      <c r="D33" s="71">
        <f>АТС!$B$15+'РСТ РСО-А'!M$6+'Иные услуги '!$C$5+'Расчет сбытовых надбавок'!$G$31</f>
        <v>2255.61</v>
      </c>
      <c r="E33" s="71">
        <f>АТС!$B$15+'РСТ РСО-А'!N$6+'Иные услуги '!$C$5+'Расчет сбытовых надбавок'!$G$31</f>
        <v>2521.6400000000003</v>
      </c>
    </row>
    <row r="34" spans="1:5" x14ac:dyDescent="0.25">
      <c r="A34" s="70" t="s">
        <v>106</v>
      </c>
      <c r="B34" s="72"/>
      <c r="C34" s="72"/>
      <c r="D34" s="72"/>
      <c r="E34" s="72"/>
    </row>
    <row r="35" spans="1:5" x14ac:dyDescent="0.25">
      <c r="A35" s="68" t="s">
        <v>95</v>
      </c>
      <c r="B35" s="71">
        <f>АТС!$B$16+'РСТ РСО-А'!K$6+'Иные услуги '!$C$5+'Расчет сбытовых надбавок'!$D$36</f>
        <v>3885.91</v>
      </c>
      <c r="C35" s="71">
        <f>АТС!$B$16+'РСТ РСО-А'!L$6+'Иные услуги '!$C$5+'Расчет сбытовых надбавок'!$D$36</f>
        <v>4188.68</v>
      </c>
      <c r="D35" s="71">
        <f>АТС!$B$16+'РСТ РСО-А'!M$6+'Иные услуги '!$C$5+'Расчет сбытовых надбавок'!$D$36</f>
        <v>4373.75</v>
      </c>
      <c r="E35" s="71">
        <f>АТС!$B$16+'РСТ РСО-А'!N$6+'Иные услуги '!$C$5+'Расчет сбытовых надбавок'!$D$36</f>
        <v>4639.7799999999988</v>
      </c>
    </row>
    <row r="36" spans="1:5" x14ac:dyDescent="0.25">
      <c r="A36" s="68" t="s">
        <v>96</v>
      </c>
      <c r="B36" s="71">
        <f>АТС!$B$16+'РСТ РСО-А'!K$6+'Иные услуги '!$C$5+'Расчет сбытовых надбавок'!$E$36</f>
        <v>3861.06</v>
      </c>
      <c r="C36" s="71">
        <f>АТС!$B$16+'РСТ РСО-А'!L$6+'Иные услуги '!$C$5+'Расчет сбытовых надбавок'!$E$36</f>
        <v>4163.83</v>
      </c>
      <c r="D36" s="71">
        <f>АТС!$B$16+'РСТ РСО-А'!M$6+'Иные услуги '!$C$5+'Расчет сбытовых надбавок'!$E$36</f>
        <v>4348.8999999999996</v>
      </c>
      <c r="E36" s="71">
        <f>АТС!$B$16+'РСТ РСО-А'!N$6+'Иные услуги '!$C$5+'Расчет сбытовых надбавок'!$E$36</f>
        <v>4614.9299999999994</v>
      </c>
    </row>
    <row r="37" spans="1:5" x14ac:dyDescent="0.25">
      <c r="A37" s="68" t="s">
        <v>97</v>
      </c>
      <c r="B37" s="71">
        <f>АТС!$B$16+'РСТ РСО-А'!K$6+'Иные услуги '!$C$5+'Расчет сбытовых надбавок'!$F$36</f>
        <v>3771.1299999999997</v>
      </c>
      <c r="C37" s="71">
        <f>АТС!$B$16+'РСТ РСО-А'!L$6+'Иные услуги '!$C$5+'Расчет сбытовых надбавок'!$F$36</f>
        <v>4073.9</v>
      </c>
      <c r="D37" s="71">
        <f>АТС!$B$16+'РСТ РСО-А'!M$6+'Иные услуги '!$C$5+'Расчет сбытовых надбавок'!$F$36</f>
        <v>4258.97</v>
      </c>
      <c r="E37" s="71">
        <f>АТС!$B$16+'РСТ РСО-А'!N$6+'Иные услуги '!$C$5+'Расчет сбытовых надбавок'!$F$36</f>
        <v>4524.9999999999991</v>
      </c>
    </row>
    <row r="38" spans="1:5" x14ac:dyDescent="0.25">
      <c r="A38" s="68" t="s">
        <v>98</v>
      </c>
      <c r="B38" s="71">
        <f>АТС!$B$16+'РСТ РСО-А'!K$6+'Иные услуги '!$C$5+'Расчет сбытовых надбавок'!$G$36</f>
        <v>3691.56</v>
      </c>
      <c r="C38" s="71">
        <f>АТС!$B$16+'РСТ РСО-А'!L$6+'Иные услуги '!$C$5+'Расчет сбытовых надбавок'!$G$36</f>
        <v>3994.3300000000004</v>
      </c>
      <c r="D38" s="71">
        <f>АТС!$B$16+'РСТ РСО-А'!M$6+'Иные услуги '!$C$5+'Расчет сбытовых надбавок'!$G$36</f>
        <v>4179.3999999999996</v>
      </c>
      <c r="E38" s="71">
        <f>АТС!$B$16+'РСТ РСО-А'!N$6+'Иные услуги '!$C$5+'Расчет сбытовых надбавок'!$G$36</f>
        <v>4445.4299999999994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L562" activePane="bottomRight" state="frozen"/>
      <selection pane="topRight" activeCell="B1" sqref="B1"/>
      <selection pane="bottomLeft" activeCell="A5" sqref="A5"/>
      <selection pane="bottomRight" activeCell="N563" sqref="N563"/>
    </sheetView>
  </sheetViews>
  <sheetFormatPr defaultRowHeight="15" x14ac:dyDescent="0.25"/>
  <cols>
    <col min="1" max="1" width="14.25" style="77" customWidth="1"/>
    <col min="2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s="90" customFormat="1" ht="44.25" customHeight="1" x14ac:dyDescent="0.25">
      <c r="A1" s="182" t="s">
        <v>166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196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7" t="s">
        <v>120</v>
      </c>
    </row>
    <row r="9" spans="1:27" s="90" customFormat="1" x14ac:dyDescent="0.25">
      <c r="A9" s="88" t="s">
        <v>121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150</v>
      </c>
      <c r="B10" s="78"/>
      <c r="C10" s="78"/>
      <c r="D10" s="78"/>
    </row>
    <row r="11" spans="1:27" ht="12.75" x14ac:dyDescent="0.2">
      <c r="A11" s="165" t="s">
        <v>48</v>
      </c>
      <c r="B11" s="168" t="s">
        <v>122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6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79">
        <f>АТС!A41</f>
        <v>42583</v>
      </c>
      <c r="B15" s="83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1897.6499999999999</v>
      </c>
      <c r="C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1796.1</v>
      </c>
      <c r="D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1777.4699999999998</v>
      </c>
      <c r="E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1763.44</v>
      </c>
      <c r="F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1735.9699999999998</v>
      </c>
      <c r="G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1734.9299999999998</v>
      </c>
      <c r="H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1788.17</v>
      </c>
      <c r="I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1872.9099999999999</v>
      </c>
      <c r="J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1723.96</v>
      </c>
      <c r="K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1922.73</v>
      </c>
      <c r="L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2011.59</v>
      </c>
      <c r="M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2011.81</v>
      </c>
      <c r="N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1991.2</v>
      </c>
      <c r="O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1993.11</v>
      </c>
      <c r="P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1974.6999999999998</v>
      </c>
      <c r="Q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1958.29</v>
      </c>
      <c r="R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1869.8899999999999</v>
      </c>
      <c r="S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1846.1399999999999</v>
      </c>
      <c r="T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1859.63</v>
      </c>
      <c r="U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1917.44</v>
      </c>
      <c r="V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2003.1899999999998</v>
      </c>
      <c r="W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1971.62</v>
      </c>
      <c r="X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1900.15</v>
      </c>
      <c r="Y15" s="97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2003.11</v>
      </c>
      <c r="AA15" s="80"/>
    </row>
    <row r="16" spans="1:27" x14ac:dyDescent="0.2">
      <c r="A16" s="79">
        <f>A15+1</f>
        <v>42584</v>
      </c>
      <c r="B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1888.63</v>
      </c>
      <c r="C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1780.15</v>
      </c>
      <c r="D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1764.75</v>
      </c>
      <c r="E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1747.1799999999998</v>
      </c>
      <c r="F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1727.05</v>
      </c>
      <c r="G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1731.7599999999998</v>
      </c>
      <c r="H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1768.4</v>
      </c>
      <c r="I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1874.59</v>
      </c>
      <c r="J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1724.28</v>
      </c>
      <c r="K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1924.4099999999999</v>
      </c>
      <c r="L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2009.08</v>
      </c>
      <c r="M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2000.85</v>
      </c>
      <c r="N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1998.7099999999998</v>
      </c>
      <c r="O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2031.1299999999999</v>
      </c>
      <c r="P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2104.96</v>
      </c>
      <c r="Q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1960.34</v>
      </c>
      <c r="R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1870.1100000000001</v>
      </c>
      <c r="S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1846.6299999999999</v>
      </c>
      <c r="T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1859.26</v>
      </c>
      <c r="U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1916.5099999999998</v>
      </c>
      <c r="V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1995.8999999999999</v>
      </c>
      <c r="W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1977.69</v>
      </c>
      <c r="X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1900.9899999999998</v>
      </c>
      <c r="Y16" s="97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2023.9599999999998</v>
      </c>
    </row>
    <row r="17" spans="1:25" x14ac:dyDescent="0.2">
      <c r="A17" s="79">
        <f t="shared" ref="A17:A45" si="0">A16+1</f>
        <v>42585</v>
      </c>
      <c r="B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1890.27</v>
      </c>
      <c r="C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1783.07</v>
      </c>
      <c r="D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1765</v>
      </c>
      <c r="E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1749.17</v>
      </c>
      <c r="F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1730.19</v>
      </c>
      <c r="G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1718.2199999999998</v>
      </c>
      <c r="H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1755.4</v>
      </c>
      <c r="I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1866.3</v>
      </c>
      <c r="J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1754.35</v>
      </c>
      <c r="K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1885.32</v>
      </c>
      <c r="L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1960.0900000000001</v>
      </c>
      <c r="M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1979.6299999999999</v>
      </c>
      <c r="N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1956.81</v>
      </c>
      <c r="O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1960.6999999999998</v>
      </c>
      <c r="P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1971.51</v>
      </c>
      <c r="Q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1946.54</v>
      </c>
      <c r="R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1853.51</v>
      </c>
      <c r="S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1840.9699999999998</v>
      </c>
      <c r="T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1804.1100000000001</v>
      </c>
      <c r="U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1835.9</v>
      </c>
      <c r="V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1998.31</v>
      </c>
      <c r="W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1989.94</v>
      </c>
      <c r="X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1818.4299999999998</v>
      </c>
      <c r="Y17" s="97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2016.23</v>
      </c>
    </row>
    <row r="18" spans="1:25" x14ac:dyDescent="0.2">
      <c r="A18" s="79">
        <f t="shared" si="0"/>
        <v>42586</v>
      </c>
      <c r="B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1882.51</v>
      </c>
      <c r="C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1784.1</v>
      </c>
      <c r="D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1764.57</v>
      </c>
      <c r="E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1752.94</v>
      </c>
      <c r="F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1734.12</v>
      </c>
      <c r="G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1718.26</v>
      </c>
      <c r="H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1762.02</v>
      </c>
      <c r="I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1877.26</v>
      </c>
      <c r="J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1756.27</v>
      </c>
      <c r="K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1892.57</v>
      </c>
      <c r="L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1972.4299999999998</v>
      </c>
      <c r="M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2004.2</v>
      </c>
      <c r="N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1959.29</v>
      </c>
      <c r="O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2032.69</v>
      </c>
      <c r="P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2043.75</v>
      </c>
      <c r="Q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1969.47</v>
      </c>
      <c r="R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1875.1100000000001</v>
      </c>
      <c r="S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1844.4899999999998</v>
      </c>
      <c r="T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1807.08</v>
      </c>
      <c r="U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1842.84</v>
      </c>
      <c r="V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1993.62</v>
      </c>
      <c r="W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1979.73</v>
      </c>
      <c r="X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1819.23</v>
      </c>
      <c r="Y18" s="97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2029.6499999999999</v>
      </c>
    </row>
    <row r="19" spans="1:25" x14ac:dyDescent="0.2">
      <c r="A19" s="79">
        <f t="shared" si="0"/>
        <v>42587</v>
      </c>
      <c r="B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1890.74</v>
      </c>
      <c r="C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1782.31</v>
      </c>
      <c r="D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1757.48</v>
      </c>
      <c r="E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1743</v>
      </c>
      <c r="F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1730.88</v>
      </c>
      <c r="G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1717.2599999999998</v>
      </c>
      <c r="H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1745.4499999999998</v>
      </c>
      <c r="I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1872.9099999999999</v>
      </c>
      <c r="J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1754.56</v>
      </c>
      <c r="K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1887.6299999999999</v>
      </c>
      <c r="L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2010.9499999999998</v>
      </c>
      <c r="M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2026.1399999999999</v>
      </c>
      <c r="N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2043.2199999999998</v>
      </c>
      <c r="O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2055.3000000000002</v>
      </c>
      <c r="P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2022.59</v>
      </c>
      <c r="Q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2040.46</v>
      </c>
      <c r="R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1952.87</v>
      </c>
      <c r="S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1916.99</v>
      </c>
      <c r="T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1854.25</v>
      </c>
      <c r="U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1900.79</v>
      </c>
      <c r="V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2038.97</v>
      </c>
      <c r="W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2053.2600000000002</v>
      </c>
      <c r="X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1891.2599999999998</v>
      </c>
      <c r="Y19" s="97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2062.14</v>
      </c>
    </row>
    <row r="20" spans="1:25" x14ac:dyDescent="0.2">
      <c r="A20" s="79">
        <f t="shared" si="0"/>
        <v>42588</v>
      </c>
      <c r="B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1942.1100000000001</v>
      </c>
      <c r="C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1847.12</v>
      </c>
      <c r="D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1795.94</v>
      </c>
      <c r="E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1769.73</v>
      </c>
      <c r="F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1753.9499999999998</v>
      </c>
      <c r="G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1736.87</v>
      </c>
      <c r="H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1768.4</v>
      </c>
      <c r="I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1858.28</v>
      </c>
      <c r="J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2003.89</v>
      </c>
      <c r="K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1821.86</v>
      </c>
      <c r="L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1903.4299999999998</v>
      </c>
      <c r="M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1945.4099999999999</v>
      </c>
      <c r="N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1918.21</v>
      </c>
      <c r="O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1891.42</v>
      </c>
      <c r="P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1882.37</v>
      </c>
      <c r="Q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1872.94</v>
      </c>
      <c r="R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1841.77</v>
      </c>
      <c r="S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1808</v>
      </c>
      <c r="T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1816.96</v>
      </c>
      <c r="U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2002.36</v>
      </c>
      <c r="V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2089.5</v>
      </c>
      <c r="W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2111.2600000000002</v>
      </c>
      <c r="X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1981.09</v>
      </c>
      <c r="Y20" s="97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1772.98</v>
      </c>
    </row>
    <row r="21" spans="1:25" x14ac:dyDescent="0.2">
      <c r="A21" s="79">
        <f t="shared" si="0"/>
        <v>42589</v>
      </c>
      <c r="B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1935.1</v>
      </c>
      <c r="C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1832.77</v>
      </c>
      <c r="D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1776.6399999999999</v>
      </c>
      <c r="E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1762.83</v>
      </c>
      <c r="F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1739.9699999999998</v>
      </c>
      <c r="G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1728.36</v>
      </c>
      <c r="H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1744.03</v>
      </c>
      <c r="I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1796.1</v>
      </c>
      <c r="J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1945</v>
      </c>
      <c r="K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1740.48</v>
      </c>
      <c r="L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1821.7799999999997</v>
      </c>
      <c r="M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1852.69</v>
      </c>
      <c r="N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1881.57</v>
      </c>
      <c r="O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1881.8</v>
      </c>
      <c r="P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1853.2</v>
      </c>
      <c r="Q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1843.8600000000001</v>
      </c>
      <c r="R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1813.1399999999999</v>
      </c>
      <c r="S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1801.9</v>
      </c>
      <c r="T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1790.33</v>
      </c>
      <c r="U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1915.6799999999998</v>
      </c>
      <c r="V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2082.0500000000002</v>
      </c>
      <c r="W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2105.04</v>
      </c>
      <c r="X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1981.55</v>
      </c>
      <c r="Y21" s="97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1777.12</v>
      </c>
    </row>
    <row r="22" spans="1:25" x14ac:dyDescent="0.2">
      <c r="A22" s="79">
        <f t="shared" si="0"/>
        <v>42590</v>
      </c>
      <c r="B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1891.34</v>
      </c>
      <c r="C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1797.96</v>
      </c>
      <c r="D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1762.87</v>
      </c>
      <c r="E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1750.1</v>
      </c>
      <c r="F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1738.4699999999998</v>
      </c>
      <c r="G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1718.06</v>
      </c>
      <c r="H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1757.55</v>
      </c>
      <c r="I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1876.54</v>
      </c>
      <c r="J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1725.6399999999999</v>
      </c>
      <c r="K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1969.25</v>
      </c>
      <c r="L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2077.6499999999996</v>
      </c>
      <c r="M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2139.3599999999997</v>
      </c>
      <c r="N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2115.9299999999998</v>
      </c>
      <c r="O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2149.9899999999998</v>
      </c>
      <c r="P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2168.23</v>
      </c>
      <c r="Q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2175.58</v>
      </c>
      <c r="R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2028.6899999999998</v>
      </c>
      <c r="S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1974.11</v>
      </c>
      <c r="T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1907.9</v>
      </c>
      <c r="U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1960.62</v>
      </c>
      <c r="V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2023.74</v>
      </c>
      <c r="W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2098.27</v>
      </c>
      <c r="X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1939.07</v>
      </c>
      <c r="Y22" s="97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2064.06</v>
      </c>
    </row>
    <row r="23" spans="1:25" x14ac:dyDescent="0.2">
      <c r="A23" s="79">
        <f t="shared" si="0"/>
        <v>42591</v>
      </c>
      <c r="B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1886.98</v>
      </c>
      <c r="C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1777.23</v>
      </c>
      <c r="D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1744.27</v>
      </c>
      <c r="E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1723.61</v>
      </c>
      <c r="F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1720.05</v>
      </c>
      <c r="G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1712.98</v>
      </c>
      <c r="H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1753.4199999999998</v>
      </c>
      <c r="I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1850.6399999999999</v>
      </c>
      <c r="J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1725.3899999999999</v>
      </c>
      <c r="K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1943.84</v>
      </c>
      <c r="L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2024.57</v>
      </c>
      <c r="M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2083.16</v>
      </c>
      <c r="N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2066.63</v>
      </c>
      <c r="O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2091.9299999999998</v>
      </c>
      <c r="P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2093.92</v>
      </c>
      <c r="Q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2086.75</v>
      </c>
      <c r="R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1982.05</v>
      </c>
      <c r="S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1937.11</v>
      </c>
      <c r="T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1883.12</v>
      </c>
      <c r="U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1936.05</v>
      </c>
      <c r="V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1986.31</v>
      </c>
      <c r="W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2051.09</v>
      </c>
      <c r="X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1936.54</v>
      </c>
      <c r="Y23" s="97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2066.1999999999998</v>
      </c>
    </row>
    <row r="24" spans="1:25" x14ac:dyDescent="0.2">
      <c r="A24" s="79">
        <f t="shared" si="0"/>
        <v>42592</v>
      </c>
      <c r="B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1887.83</v>
      </c>
      <c r="C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1778.56</v>
      </c>
      <c r="D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1741.1</v>
      </c>
      <c r="E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1718.92</v>
      </c>
      <c r="F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1715.76</v>
      </c>
      <c r="G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1715.33</v>
      </c>
      <c r="H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1761.1100000000001</v>
      </c>
      <c r="I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1923.3</v>
      </c>
      <c r="J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1725.6399999999999</v>
      </c>
      <c r="K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1955.62</v>
      </c>
      <c r="L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2077.5699999999997</v>
      </c>
      <c r="M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2083.4700000000003</v>
      </c>
      <c r="N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2131.36</v>
      </c>
      <c r="O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2159.25</v>
      </c>
      <c r="P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2111.4699999999998</v>
      </c>
      <c r="Q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2108.54</v>
      </c>
      <c r="R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2011.51</v>
      </c>
      <c r="S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2010.23</v>
      </c>
      <c r="T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2013.1</v>
      </c>
      <c r="U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2045.78</v>
      </c>
      <c r="V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2046.59</v>
      </c>
      <c r="W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2099.73</v>
      </c>
      <c r="X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1945.1</v>
      </c>
      <c r="Y24" s="97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2087.69</v>
      </c>
    </row>
    <row r="25" spans="1:25" x14ac:dyDescent="0.2">
      <c r="A25" s="79">
        <f t="shared" si="0"/>
        <v>42593</v>
      </c>
      <c r="B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1922.94</v>
      </c>
      <c r="C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1802.4299999999998</v>
      </c>
      <c r="D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1779.21</v>
      </c>
      <c r="E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1757.21</v>
      </c>
      <c r="F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1734.96</v>
      </c>
      <c r="G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1726.1599999999999</v>
      </c>
      <c r="H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1784.01</v>
      </c>
      <c r="I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1924.17</v>
      </c>
      <c r="J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1729.52</v>
      </c>
      <c r="K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2020.4099999999999</v>
      </c>
      <c r="L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2117.41</v>
      </c>
      <c r="M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2117.1999999999998</v>
      </c>
      <c r="N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2108.29</v>
      </c>
      <c r="O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2122.29</v>
      </c>
      <c r="P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2089.4399999999996</v>
      </c>
      <c r="Q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2097.91</v>
      </c>
      <c r="R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1965.3</v>
      </c>
      <c r="S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1935.34</v>
      </c>
      <c r="T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1923.53</v>
      </c>
      <c r="U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1978.69</v>
      </c>
      <c r="V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2095.62</v>
      </c>
      <c r="W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2100.9499999999998</v>
      </c>
      <c r="X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1909.51</v>
      </c>
      <c r="Y25" s="97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2044.3799999999999</v>
      </c>
    </row>
    <row r="26" spans="1:25" x14ac:dyDescent="0.2">
      <c r="A26" s="79">
        <f t="shared" si="0"/>
        <v>42594</v>
      </c>
      <c r="B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1917.6399999999999</v>
      </c>
      <c r="C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1805.58</v>
      </c>
      <c r="D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1775.46</v>
      </c>
      <c r="E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1751.32</v>
      </c>
      <c r="F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1740.57</v>
      </c>
      <c r="G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1725.15</v>
      </c>
      <c r="H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1785.1599999999999</v>
      </c>
      <c r="I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1920.23</v>
      </c>
      <c r="J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1729.36</v>
      </c>
      <c r="K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2004.77</v>
      </c>
      <c r="L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2180.9499999999998</v>
      </c>
      <c r="M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2218.8000000000002</v>
      </c>
      <c r="N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2229.7799999999997</v>
      </c>
      <c r="O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2245.81</v>
      </c>
      <c r="P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2285.69</v>
      </c>
      <c r="Q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2277.0199999999995</v>
      </c>
      <c r="R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2110.02</v>
      </c>
      <c r="S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2049.6</v>
      </c>
      <c r="T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2003.6399999999999</v>
      </c>
      <c r="U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2144.6899999999996</v>
      </c>
      <c r="V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2241.5099999999998</v>
      </c>
      <c r="W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2232.21</v>
      </c>
      <c r="X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2005.35</v>
      </c>
      <c r="Y26" s="97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2125.02</v>
      </c>
    </row>
    <row r="27" spans="1:25" x14ac:dyDescent="0.2">
      <c r="A27" s="79">
        <f t="shared" si="0"/>
        <v>42595</v>
      </c>
      <c r="B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1948.8999999999999</v>
      </c>
      <c r="C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1843.81</v>
      </c>
      <c r="D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1803.27</v>
      </c>
      <c r="E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1767.4099999999999</v>
      </c>
      <c r="F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1752.2199999999998</v>
      </c>
      <c r="G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1745.6999999999998</v>
      </c>
      <c r="H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1777.4199999999998</v>
      </c>
      <c r="I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1825.62</v>
      </c>
      <c r="J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2071.2600000000002</v>
      </c>
      <c r="K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1898.31</v>
      </c>
      <c r="L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1994.48</v>
      </c>
      <c r="M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2021.02</v>
      </c>
      <c r="N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2003.02</v>
      </c>
      <c r="O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2009.1</v>
      </c>
      <c r="P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2024.23</v>
      </c>
      <c r="Q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2018.08</v>
      </c>
      <c r="R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1989.4</v>
      </c>
      <c r="S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1991.98</v>
      </c>
      <c r="T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1991.08</v>
      </c>
      <c r="U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2015.02</v>
      </c>
      <c r="V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2114.9700000000003</v>
      </c>
      <c r="W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2089.17</v>
      </c>
      <c r="X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2019.1899999999998</v>
      </c>
      <c r="Y27" s="97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1820.48</v>
      </c>
    </row>
    <row r="28" spans="1:25" x14ac:dyDescent="0.2">
      <c r="A28" s="79">
        <f t="shared" si="0"/>
        <v>42596</v>
      </c>
      <c r="B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1939.56</v>
      </c>
      <c r="C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1823.78</v>
      </c>
      <c r="D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1791.94</v>
      </c>
      <c r="E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1755.05</v>
      </c>
      <c r="F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1744.58</v>
      </c>
      <c r="G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1736.1</v>
      </c>
      <c r="H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1768.54</v>
      </c>
      <c r="I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1806.57</v>
      </c>
      <c r="J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1958.1799999999998</v>
      </c>
      <c r="K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1775.47</v>
      </c>
      <c r="L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1880.1399999999999</v>
      </c>
      <c r="M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1918.38</v>
      </c>
      <c r="N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1929.1999999999998</v>
      </c>
      <c r="O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1909.4299999999998</v>
      </c>
      <c r="P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1909.44</v>
      </c>
      <c r="Q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1909.58</v>
      </c>
      <c r="R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1910.03</v>
      </c>
      <c r="S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1882.81</v>
      </c>
      <c r="T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1890.71</v>
      </c>
      <c r="U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1995.55</v>
      </c>
      <c r="V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2114.9300000000003</v>
      </c>
      <c r="W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2094.31</v>
      </c>
      <c r="X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1987.81</v>
      </c>
      <c r="Y28" s="97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1835.76</v>
      </c>
    </row>
    <row r="29" spans="1:25" x14ac:dyDescent="0.2">
      <c r="A29" s="79">
        <f t="shared" si="0"/>
        <v>42597</v>
      </c>
      <c r="B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1888.15</v>
      </c>
      <c r="C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1806.1599999999999</v>
      </c>
      <c r="D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1772.84</v>
      </c>
      <c r="E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1758.36</v>
      </c>
      <c r="F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1746.6599999999999</v>
      </c>
      <c r="G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1734.27</v>
      </c>
      <c r="H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1766.61</v>
      </c>
      <c r="I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1891.79</v>
      </c>
      <c r="J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1728.26</v>
      </c>
      <c r="K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1971.42</v>
      </c>
      <c r="L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2069.34</v>
      </c>
      <c r="M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2107.48</v>
      </c>
      <c r="N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2101.5100000000002</v>
      </c>
      <c r="O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2117.5699999999997</v>
      </c>
      <c r="P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2105.02</v>
      </c>
      <c r="Q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2105</v>
      </c>
      <c r="R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1988.27</v>
      </c>
      <c r="S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1959.23</v>
      </c>
      <c r="T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1940.34</v>
      </c>
      <c r="U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2033.83</v>
      </c>
      <c r="V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2067.77</v>
      </c>
      <c r="W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1999.08</v>
      </c>
      <c r="X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1863.4499999999998</v>
      </c>
      <c r="Y29" s="97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2001.4</v>
      </c>
    </row>
    <row r="30" spans="1:25" x14ac:dyDescent="0.2">
      <c r="A30" s="79">
        <f t="shared" si="0"/>
        <v>42598</v>
      </c>
      <c r="B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1844.58</v>
      </c>
      <c r="C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1789.9499999999998</v>
      </c>
      <c r="D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1764.08</v>
      </c>
      <c r="E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1758.74</v>
      </c>
      <c r="F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1748.15</v>
      </c>
      <c r="G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1737.27</v>
      </c>
      <c r="H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1773.42</v>
      </c>
      <c r="I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1912.1399999999999</v>
      </c>
      <c r="J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1711.56</v>
      </c>
      <c r="K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1936.03</v>
      </c>
      <c r="L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1997.34</v>
      </c>
      <c r="M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2050.39</v>
      </c>
      <c r="N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2056.63</v>
      </c>
      <c r="O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2058.02</v>
      </c>
      <c r="P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2073.96</v>
      </c>
      <c r="Q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2074.4399999999996</v>
      </c>
      <c r="R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1957.9</v>
      </c>
      <c r="S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1934.6</v>
      </c>
      <c r="T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1930.57</v>
      </c>
      <c r="U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1987.87</v>
      </c>
      <c r="V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2078.1</v>
      </c>
      <c r="W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2015.53</v>
      </c>
      <c r="X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1913.3899999999999</v>
      </c>
      <c r="Y30" s="97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2008.48</v>
      </c>
    </row>
    <row r="31" spans="1:25" x14ac:dyDescent="0.2">
      <c r="A31" s="79">
        <f t="shared" si="0"/>
        <v>42599</v>
      </c>
      <c r="B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1857.06</v>
      </c>
      <c r="C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1789.33</v>
      </c>
      <c r="D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1751.38</v>
      </c>
      <c r="E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1738.46</v>
      </c>
      <c r="F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1734.4099999999999</v>
      </c>
      <c r="G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1718.7</v>
      </c>
      <c r="H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1766.1999999999998</v>
      </c>
      <c r="I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1892.32</v>
      </c>
      <c r="J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1725.83</v>
      </c>
      <c r="K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1997.21</v>
      </c>
      <c r="L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2091.12</v>
      </c>
      <c r="M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2097.21</v>
      </c>
      <c r="N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2066.56</v>
      </c>
      <c r="O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2070.46</v>
      </c>
      <c r="P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2073.13</v>
      </c>
      <c r="Q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2070.9899999999998</v>
      </c>
      <c r="R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1959.01</v>
      </c>
      <c r="S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1906.84</v>
      </c>
      <c r="T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1845.61</v>
      </c>
      <c r="U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1978.62</v>
      </c>
      <c r="V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2057.3599999999997</v>
      </c>
      <c r="W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2010.4299999999998</v>
      </c>
      <c r="X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1896.54</v>
      </c>
      <c r="Y31" s="97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1972.99</v>
      </c>
    </row>
    <row r="32" spans="1:25" x14ac:dyDescent="0.2">
      <c r="A32" s="79">
        <f t="shared" si="0"/>
        <v>42600</v>
      </c>
      <c r="B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1871.92</v>
      </c>
      <c r="C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1782.31</v>
      </c>
      <c r="D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1758.2399999999998</v>
      </c>
      <c r="E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1751.1799999999998</v>
      </c>
      <c r="F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1744.77</v>
      </c>
      <c r="G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1724.69</v>
      </c>
      <c r="H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1766.4</v>
      </c>
      <c r="I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1901.63</v>
      </c>
      <c r="J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1718.69</v>
      </c>
      <c r="K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1922.2199999999998</v>
      </c>
      <c r="L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1999.59</v>
      </c>
      <c r="M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2002.68</v>
      </c>
      <c r="N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1984.3</v>
      </c>
      <c r="O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1985.79</v>
      </c>
      <c r="P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1985.95</v>
      </c>
      <c r="Q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1986.6799999999998</v>
      </c>
      <c r="R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1885.98</v>
      </c>
      <c r="S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1802.5099999999998</v>
      </c>
      <c r="T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1853.8899999999999</v>
      </c>
      <c r="U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1999.74</v>
      </c>
      <c r="V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2046.22</v>
      </c>
      <c r="W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2008.4899999999998</v>
      </c>
      <c r="X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1866.9699999999998</v>
      </c>
      <c r="Y32" s="97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2028.48</v>
      </c>
    </row>
    <row r="33" spans="1:25" x14ac:dyDescent="0.2">
      <c r="A33" s="79">
        <f t="shared" si="0"/>
        <v>42601</v>
      </c>
      <c r="B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1885.4199999999998</v>
      </c>
      <c r="C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1792.07</v>
      </c>
      <c r="D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1761.23</v>
      </c>
      <c r="E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1752.09</v>
      </c>
      <c r="F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1750.17</v>
      </c>
      <c r="G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1742.01</v>
      </c>
      <c r="H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1780.71</v>
      </c>
      <c r="I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1917.02</v>
      </c>
      <c r="J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1727.07</v>
      </c>
      <c r="K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1976.76</v>
      </c>
      <c r="L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2028.1</v>
      </c>
      <c r="M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2130.12</v>
      </c>
      <c r="N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2130.13</v>
      </c>
      <c r="O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2131.7399999999998</v>
      </c>
      <c r="P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2132.8000000000002</v>
      </c>
      <c r="Q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2131.4899999999998</v>
      </c>
      <c r="R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2008.09</v>
      </c>
      <c r="S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1962.79</v>
      </c>
      <c r="T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1918.57</v>
      </c>
      <c r="U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2067.6499999999996</v>
      </c>
      <c r="V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2162.33</v>
      </c>
      <c r="W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2107.1400000000003</v>
      </c>
      <c r="X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1946.99</v>
      </c>
      <c r="Y33" s="97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2089.56</v>
      </c>
    </row>
    <row r="34" spans="1:25" x14ac:dyDescent="0.2">
      <c r="A34" s="79">
        <f t="shared" si="0"/>
        <v>42602</v>
      </c>
      <c r="B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2009.91</v>
      </c>
      <c r="C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1902.25</v>
      </c>
      <c r="D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1840.29</v>
      </c>
      <c r="E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1827.87</v>
      </c>
      <c r="F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1809.1599999999999</v>
      </c>
      <c r="G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1785.6299999999999</v>
      </c>
      <c r="H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1824.6100000000001</v>
      </c>
      <c r="I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1940.9099999999999</v>
      </c>
      <c r="J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2119.27</v>
      </c>
      <c r="K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1967.56</v>
      </c>
      <c r="L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2211.35</v>
      </c>
      <c r="M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2208.6</v>
      </c>
      <c r="N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2227.0099999999998</v>
      </c>
      <c r="O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2197.63</v>
      </c>
      <c r="P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2226.3000000000002</v>
      </c>
      <c r="Q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2219.16</v>
      </c>
      <c r="R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2190.42</v>
      </c>
      <c r="S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2148.7799999999997</v>
      </c>
      <c r="T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2186.5500000000002</v>
      </c>
      <c r="U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2340.66</v>
      </c>
      <c r="V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2515.34</v>
      </c>
      <c r="W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2413.31</v>
      </c>
      <c r="X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2086.0699999999997</v>
      </c>
      <c r="Y34" s="97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1804.08</v>
      </c>
    </row>
    <row r="35" spans="1:25" x14ac:dyDescent="0.2">
      <c r="A35" s="79">
        <f t="shared" si="0"/>
        <v>42603</v>
      </c>
      <c r="B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1999.2</v>
      </c>
      <c r="C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1898.81</v>
      </c>
      <c r="D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1832.54</v>
      </c>
      <c r="E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1809.31</v>
      </c>
      <c r="F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1793.46</v>
      </c>
      <c r="G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1777.6999999999998</v>
      </c>
      <c r="H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1801.74</v>
      </c>
      <c r="I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1863.79</v>
      </c>
      <c r="J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2077.9799999999996</v>
      </c>
      <c r="K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1910.8899999999999</v>
      </c>
      <c r="L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2039.4299999999998</v>
      </c>
      <c r="M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2082.17</v>
      </c>
      <c r="N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2082.6899999999996</v>
      </c>
      <c r="O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2061.83</v>
      </c>
      <c r="P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2043.84</v>
      </c>
      <c r="Q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2031.11</v>
      </c>
      <c r="R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2027.78</v>
      </c>
      <c r="S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2021.6699999999998</v>
      </c>
      <c r="T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2035.42</v>
      </c>
      <c r="U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2154.4299999999998</v>
      </c>
      <c r="V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2247.84</v>
      </c>
      <c r="W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2189.92</v>
      </c>
      <c r="X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2011.56</v>
      </c>
      <c r="Y35" s="97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1792.63</v>
      </c>
    </row>
    <row r="36" spans="1:25" x14ac:dyDescent="0.2">
      <c r="A36" s="79">
        <f t="shared" si="0"/>
        <v>42604</v>
      </c>
      <c r="B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1914.85</v>
      </c>
      <c r="C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1823.42</v>
      </c>
      <c r="D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1773.82</v>
      </c>
      <c r="E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1765.33</v>
      </c>
      <c r="F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1761.52</v>
      </c>
      <c r="G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1752.05</v>
      </c>
      <c r="H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1818.32</v>
      </c>
      <c r="I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1970.32</v>
      </c>
      <c r="J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1750.73</v>
      </c>
      <c r="K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2057.4299999999998</v>
      </c>
      <c r="L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2191.25</v>
      </c>
      <c r="M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2248.2799999999997</v>
      </c>
      <c r="N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2308.4299999999998</v>
      </c>
      <c r="O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2359.7200000000003</v>
      </c>
      <c r="P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2353.83</v>
      </c>
      <c r="Q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2372.3999999999996</v>
      </c>
      <c r="R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2189.1400000000003</v>
      </c>
      <c r="S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2219.77</v>
      </c>
      <c r="T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2094.2600000000002</v>
      </c>
      <c r="U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2054.46</v>
      </c>
      <c r="V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2313.0699999999997</v>
      </c>
      <c r="W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2196.33</v>
      </c>
      <c r="X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1997.78</v>
      </c>
      <c r="Y36" s="97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2144.62</v>
      </c>
    </row>
    <row r="37" spans="1:25" x14ac:dyDescent="0.2">
      <c r="A37" s="79">
        <f t="shared" si="0"/>
        <v>42605</v>
      </c>
      <c r="B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1931.9299999999998</v>
      </c>
      <c r="C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1832.9299999999998</v>
      </c>
      <c r="D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1789.04</v>
      </c>
      <c r="E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1769.07</v>
      </c>
      <c r="F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1766.31</v>
      </c>
      <c r="G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1748.9099999999999</v>
      </c>
      <c r="H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1813.6799999999998</v>
      </c>
      <c r="I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1960.44</v>
      </c>
      <c r="J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1793.87</v>
      </c>
      <c r="K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2093.08</v>
      </c>
      <c r="L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2169.7799999999997</v>
      </c>
      <c r="M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2199.0500000000002</v>
      </c>
      <c r="N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2169.4700000000003</v>
      </c>
      <c r="O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2212.9700000000003</v>
      </c>
      <c r="P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2104.6999999999998</v>
      </c>
      <c r="Q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2124.7799999999997</v>
      </c>
      <c r="R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2019.8799999999999</v>
      </c>
      <c r="S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2027.4599999999998</v>
      </c>
      <c r="T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2000</v>
      </c>
      <c r="U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2046.46</v>
      </c>
      <c r="V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2153.2399999999998</v>
      </c>
      <c r="W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2236.79</v>
      </c>
      <c r="X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1993.04</v>
      </c>
      <c r="Y37" s="97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2096.8000000000002</v>
      </c>
    </row>
    <row r="38" spans="1:25" x14ac:dyDescent="0.2">
      <c r="A38" s="79">
        <f t="shared" si="0"/>
        <v>42606</v>
      </c>
      <c r="B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1930.77</v>
      </c>
      <c r="C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1830.02</v>
      </c>
      <c r="D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1789.01</v>
      </c>
      <c r="E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1769.7399999999998</v>
      </c>
      <c r="F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1771.1</v>
      </c>
      <c r="G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1751.05</v>
      </c>
      <c r="H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1817.42</v>
      </c>
      <c r="I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1953.96</v>
      </c>
      <c r="J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1737.13</v>
      </c>
      <c r="K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2072.52</v>
      </c>
      <c r="L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2200.1899999999996</v>
      </c>
      <c r="M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2213.19</v>
      </c>
      <c r="N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2191.6800000000003</v>
      </c>
      <c r="O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2230.19</v>
      </c>
      <c r="P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2231.69</v>
      </c>
      <c r="Q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2219.7599999999998</v>
      </c>
      <c r="R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2080.0100000000002</v>
      </c>
      <c r="S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2068.52</v>
      </c>
      <c r="T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2031.75</v>
      </c>
      <c r="U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2101.17</v>
      </c>
      <c r="V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2172.88</v>
      </c>
      <c r="W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2144.2600000000002</v>
      </c>
      <c r="X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1987.29</v>
      </c>
      <c r="Y38" s="97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2132.4700000000003</v>
      </c>
    </row>
    <row r="39" spans="1:25" x14ac:dyDescent="0.2">
      <c r="A39" s="79">
        <f t="shared" si="0"/>
        <v>42607</v>
      </c>
      <c r="B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1919.94</v>
      </c>
      <c r="C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1828.78</v>
      </c>
      <c r="D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1791.33</v>
      </c>
      <c r="E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1772.23</v>
      </c>
      <c r="F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1771.7</v>
      </c>
      <c r="G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1762.78</v>
      </c>
      <c r="H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1811.33</v>
      </c>
      <c r="I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1937.75</v>
      </c>
      <c r="J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1757.9299999999998</v>
      </c>
      <c r="K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2014.97</v>
      </c>
      <c r="L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2110.9399999999996</v>
      </c>
      <c r="M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2128.66</v>
      </c>
      <c r="N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2126.66</v>
      </c>
      <c r="O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2145.61</v>
      </c>
      <c r="P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2147.83</v>
      </c>
      <c r="Q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2150.62</v>
      </c>
      <c r="R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2031.54</v>
      </c>
      <c r="S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1990.65</v>
      </c>
      <c r="T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1976.9499999999998</v>
      </c>
      <c r="U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2044.06</v>
      </c>
      <c r="V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2108.5</v>
      </c>
      <c r="W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2063.16</v>
      </c>
      <c r="X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1943.8</v>
      </c>
      <c r="Y39" s="97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2051.8000000000002</v>
      </c>
    </row>
    <row r="40" spans="1:25" x14ac:dyDescent="0.2">
      <c r="A40" s="79">
        <f t="shared" si="0"/>
        <v>42608</v>
      </c>
      <c r="B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1888.3</v>
      </c>
      <c r="C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1813.53</v>
      </c>
      <c r="D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1783.1</v>
      </c>
      <c r="E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1774.34</v>
      </c>
      <c r="F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1777.4699999999998</v>
      </c>
      <c r="G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1756.5</v>
      </c>
      <c r="H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1821.7399999999998</v>
      </c>
      <c r="I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1954.54</v>
      </c>
      <c r="J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1758.09</v>
      </c>
      <c r="K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2005.83</v>
      </c>
      <c r="L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2075.34</v>
      </c>
      <c r="M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2097.5100000000002</v>
      </c>
      <c r="N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2100.84</v>
      </c>
      <c r="O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2112.13</v>
      </c>
      <c r="P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2130.7199999999998</v>
      </c>
      <c r="Q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2145.5500000000002</v>
      </c>
      <c r="R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2045.79</v>
      </c>
      <c r="S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2028.54</v>
      </c>
      <c r="T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2019.1799999999998</v>
      </c>
      <c r="U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2059.23</v>
      </c>
      <c r="V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2125.4699999999998</v>
      </c>
      <c r="W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2194.59</v>
      </c>
      <c r="X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1916.71</v>
      </c>
      <c r="Y40" s="97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2068.0100000000002</v>
      </c>
    </row>
    <row r="41" spans="1:25" x14ac:dyDescent="0.2">
      <c r="A41" s="79">
        <f t="shared" si="0"/>
        <v>42609</v>
      </c>
      <c r="B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1936.92</v>
      </c>
      <c r="C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1828.86</v>
      </c>
      <c r="D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1789.05</v>
      </c>
      <c r="E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1769.7399999999998</v>
      </c>
      <c r="F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1758.1799999999998</v>
      </c>
      <c r="G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1744.26</v>
      </c>
      <c r="H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1779.27</v>
      </c>
      <c r="I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1827.79</v>
      </c>
      <c r="J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2057.59</v>
      </c>
      <c r="K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1901.76</v>
      </c>
      <c r="L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1990.77</v>
      </c>
      <c r="M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2032.37</v>
      </c>
      <c r="N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2032.83</v>
      </c>
      <c r="O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2028.8899999999999</v>
      </c>
      <c r="P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2029.52</v>
      </c>
      <c r="Q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2023.37</v>
      </c>
      <c r="R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2026.66</v>
      </c>
      <c r="S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2026.95</v>
      </c>
      <c r="T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2061.4899999999998</v>
      </c>
      <c r="U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2140.4899999999998</v>
      </c>
      <c r="V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2154.86</v>
      </c>
      <c r="W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2088.56</v>
      </c>
      <c r="X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1958.46</v>
      </c>
      <c r="Y41" s="97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1759.2399999999998</v>
      </c>
    </row>
    <row r="42" spans="1:25" x14ac:dyDescent="0.2">
      <c r="A42" s="79">
        <f t="shared" si="0"/>
        <v>42610</v>
      </c>
      <c r="B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1983.83</v>
      </c>
      <c r="C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1857.71</v>
      </c>
      <c r="D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1808.37</v>
      </c>
      <c r="E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1798.28</v>
      </c>
      <c r="F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1779.86</v>
      </c>
      <c r="G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1760.42</v>
      </c>
      <c r="H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1798.4</v>
      </c>
      <c r="I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1803.6399999999999</v>
      </c>
      <c r="J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1956.6399999999999</v>
      </c>
      <c r="K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1806.09</v>
      </c>
      <c r="L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1922.72</v>
      </c>
      <c r="M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1970.73</v>
      </c>
      <c r="N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2000.8</v>
      </c>
      <c r="O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1997.28</v>
      </c>
      <c r="P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1967.11</v>
      </c>
      <c r="Q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1982.1799999999998</v>
      </c>
      <c r="R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1986.59</v>
      </c>
      <c r="S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1938.3</v>
      </c>
      <c r="T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2083.6499999999996</v>
      </c>
      <c r="U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2142.4799999999996</v>
      </c>
      <c r="V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2149.66</v>
      </c>
      <c r="W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2089.1799999999998</v>
      </c>
      <c r="X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1975.21</v>
      </c>
      <c r="Y42" s="97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1788.77</v>
      </c>
    </row>
    <row r="43" spans="1:25" x14ac:dyDescent="0.2">
      <c r="A43" s="79">
        <f t="shared" si="0"/>
        <v>42611</v>
      </c>
      <c r="B43" s="13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1896.2199999999998</v>
      </c>
      <c r="C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1815.21</v>
      </c>
      <c r="D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1789.82</v>
      </c>
      <c r="E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1768.22</v>
      </c>
      <c r="F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1765.58</v>
      </c>
      <c r="G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1744.1</v>
      </c>
      <c r="H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1812.35</v>
      </c>
      <c r="I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1941.97</v>
      </c>
      <c r="J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1756.1399999999999</v>
      </c>
      <c r="K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2003.82</v>
      </c>
      <c r="L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2042.51</v>
      </c>
      <c r="M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2137.71</v>
      </c>
      <c r="N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2170.7799999999997</v>
      </c>
      <c r="O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2188.79</v>
      </c>
      <c r="P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2159.8200000000002</v>
      </c>
      <c r="Q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2140.86</v>
      </c>
      <c r="R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2028.58</v>
      </c>
      <c r="S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2015.05</v>
      </c>
      <c r="T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2010.6499999999999</v>
      </c>
      <c r="U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2003.11</v>
      </c>
      <c r="V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2233.66</v>
      </c>
      <c r="W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2150.66</v>
      </c>
      <c r="X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1914.35</v>
      </c>
      <c r="Y43" s="97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2059.3999999999996</v>
      </c>
    </row>
    <row r="44" spans="1:25" x14ac:dyDescent="0.2">
      <c r="A44" s="79">
        <f t="shared" si="0"/>
        <v>42612</v>
      </c>
      <c r="B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1882.35</v>
      </c>
      <c r="C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1804.78</v>
      </c>
      <c r="D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1776.58</v>
      </c>
      <c r="E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1759.8600000000001</v>
      </c>
      <c r="F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1757.1599999999999</v>
      </c>
      <c r="G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1754.76</v>
      </c>
      <c r="H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1799.23</v>
      </c>
      <c r="I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1927.6</v>
      </c>
      <c r="J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1753.37</v>
      </c>
      <c r="K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1976.9299999999998</v>
      </c>
      <c r="L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2036.58</v>
      </c>
      <c r="M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2068.54</v>
      </c>
      <c r="N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2040.78</v>
      </c>
      <c r="O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2054.0299999999997</v>
      </c>
      <c r="P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2056.92</v>
      </c>
      <c r="Q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2042.58</v>
      </c>
      <c r="R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1953.21</v>
      </c>
      <c r="S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1907.9699999999998</v>
      </c>
      <c r="T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1947.84</v>
      </c>
      <c r="U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2039.6399999999999</v>
      </c>
      <c r="V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2075.0299999999997</v>
      </c>
      <c r="W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2023.87</v>
      </c>
      <c r="X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1906.98</v>
      </c>
      <c r="Y44" s="136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2043.85</v>
      </c>
    </row>
    <row r="45" spans="1:25" x14ac:dyDescent="0.2">
      <c r="A45" s="79">
        <f t="shared" si="0"/>
        <v>42613</v>
      </c>
      <c r="B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1869.28</v>
      </c>
      <c r="C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1794.5</v>
      </c>
      <c r="D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1758.21</v>
      </c>
      <c r="E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1747.32</v>
      </c>
      <c r="F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1742.6399999999999</v>
      </c>
      <c r="G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1731.44</v>
      </c>
      <c r="H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1763.7199999999998</v>
      </c>
      <c r="I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1896.81</v>
      </c>
      <c r="J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1744.4899999999998</v>
      </c>
      <c r="K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1975.55</v>
      </c>
      <c r="L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2030.19</v>
      </c>
      <c r="M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2050.88</v>
      </c>
      <c r="N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2040.6499999999999</v>
      </c>
      <c r="O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2120.8599999999997</v>
      </c>
      <c r="P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2072.6099999999997</v>
      </c>
      <c r="Q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2033.6999999999998</v>
      </c>
      <c r="R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1930.56</v>
      </c>
      <c r="S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1906.4</v>
      </c>
      <c r="T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1917.8999999999999</v>
      </c>
      <c r="U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2026.3999999999999</v>
      </c>
      <c r="V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2059.88</v>
      </c>
      <c r="W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2044.51</v>
      </c>
      <c r="X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1897.1599999999999</v>
      </c>
      <c r="Y45" s="136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2010.22</v>
      </c>
    </row>
    <row r="47" spans="1:25" x14ac:dyDescent="0.25">
      <c r="A47" s="87" t="s">
        <v>151</v>
      </c>
    </row>
    <row r="48" spans="1:25" ht="12.75" x14ac:dyDescent="0.2">
      <c r="A48" s="165" t="s">
        <v>48</v>
      </c>
      <c r="B48" s="168" t="s">
        <v>122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123</v>
      </c>
      <c r="C50" s="163" t="s">
        <v>124</v>
      </c>
      <c r="D50" s="163" t="s">
        <v>125</v>
      </c>
      <c r="E50" s="163" t="s">
        <v>126</v>
      </c>
      <c r="F50" s="163" t="s">
        <v>127</v>
      </c>
      <c r="G50" s="163" t="s">
        <v>128</v>
      </c>
      <c r="H50" s="163" t="s">
        <v>129</v>
      </c>
      <c r="I50" s="163" t="s">
        <v>130</v>
      </c>
      <c r="J50" s="163" t="s">
        <v>131</v>
      </c>
      <c r="K50" s="163" t="s">
        <v>132</v>
      </c>
      <c r="L50" s="163" t="s">
        <v>133</v>
      </c>
      <c r="M50" s="163" t="s">
        <v>134</v>
      </c>
      <c r="N50" s="176" t="s">
        <v>135</v>
      </c>
      <c r="O50" s="163" t="s">
        <v>136</v>
      </c>
      <c r="P50" s="163" t="s">
        <v>137</v>
      </c>
      <c r="Q50" s="163" t="s">
        <v>138</v>
      </c>
      <c r="R50" s="163" t="s">
        <v>139</v>
      </c>
      <c r="S50" s="163" t="s">
        <v>140</v>
      </c>
      <c r="T50" s="163" t="s">
        <v>141</v>
      </c>
      <c r="U50" s="163" t="s">
        <v>142</v>
      </c>
      <c r="V50" s="163" t="s">
        <v>143</v>
      </c>
      <c r="W50" s="163" t="s">
        <v>144</v>
      </c>
      <c r="X50" s="163" t="s">
        <v>145</v>
      </c>
      <c r="Y50" s="163" t="s">
        <v>146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9">
        <f t="shared" ref="A52:A80" si="1">A15</f>
        <v>42583</v>
      </c>
      <c r="B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1889.58</v>
      </c>
      <c r="C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1788.8899999999999</v>
      </c>
      <c r="D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1770.42</v>
      </c>
      <c r="E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1756.5</v>
      </c>
      <c r="F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1729.2599999999998</v>
      </c>
      <c r="G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1728.23</v>
      </c>
      <c r="H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1781.02</v>
      </c>
      <c r="I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1865.05</v>
      </c>
      <c r="J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1717.35</v>
      </c>
      <c r="K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1914.4499999999998</v>
      </c>
      <c r="L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2002.56</v>
      </c>
      <c r="M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2002.78</v>
      </c>
      <c r="N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1982.34</v>
      </c>
      <c r="O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1984.23</v>
      </c>
      <c r="P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1965.98</v>
      </c>
      <c r="Q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1949.71</v>
      </c>
      <c r="R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1862.05</v>
      </c>
      <c r="S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1838.5</v>
      </c>
      <c r="T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1851.88</v>
      </c>
      <c r="U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1909.21</v>
      </c>
      <c r="V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1994.2199999999998</v>
      </c>
      <c r="W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1962.92</v>
      </c>
      <c r="X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1892.06</v>
      </c>
      <c r="Y52" s="9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1994.1499999999999</v>
      </c>
      <c r="AA52" s="80"/>
    </row>
    <row r="53" spans="1:27" x14ac:dyDescent="0.2">
      <c r="A53" s="79">
        <f t="shared" si="1"/>
        <v>42584</v>
      </c>
      <c r="B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1880.6399999999999</v>
      </c>
      <c r="C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1773.07</v>
      </c>
      <c r="D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1757.8</v>
      </c>
      <c r="E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1740.38</v>
      </c>
      <c r="F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1720.42</v>
      </c>
      <c r="G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1725.09</v>
      </c>
      <c r="H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1761.42</v>
      </c>
      <c r="I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1866.71</v>
      </c>
      <c r="J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1717.6799999999998</v>
      </c>
      <c r="K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1916.11</v>
      </c>
      <c r="L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2000.07</v>
      </c>
      <c r="M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1991.9099999999999</v>
      </c>
      <c r="N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1989.79</v>
      </c>
      <c r="O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2021.93</v>
      </c>
      <c r="P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2095.14</v>
      </c>
      <c r="Q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1951.7399999999998</v>
      </c>
      <c r="R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1862.28</v>
      </c>
      <c r="S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1838.9899999999998</v>
      </c>
      <c r="T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1851.52</v>
      </c>
      <c r="U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1908.28</v>
      </c>
      <c r="V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1987</v>
      </c>
      <c r="W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1968.94</v>
      </c>
      <c r="X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1892.8899999999999</v>
      </c>
      <c r="Y53" s="9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2014.82</v>
      </c>
    </row>
    <row r="54" spans="1:27" x14ac:dyDescent="0.2">
      <c r="A54" s="79">
        <f t="shared" si="1"/>
        <v>42585</v>
      </c>
      <c r="B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1882.27</v>
      </c>
      <c r="C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1775.96</v>
      </c>
      <c r="D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1758.05</v>
      </c>
      <c r="E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1742.36</v>
      </c>
      <c r="F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1723.53</v>
      </c>
      <c r="G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1711.6599999999999</v>
      </c>
      <c r="H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1748.53</v>
      </c>
      <c r="I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1858.4899999999998</v>
      </c>
      <c r="J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1747.4899999999998</v>
      </c>
      <c r="K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1877.35</v>
      </c>
      <c r="L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1951.49</v>
      </c>
      <c r="M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1970.87</v>
      </c>
      <c r="N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1948.25</v>
      </c>
      <c r="O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1952.1</v>
      </c>
      <c r="P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1962.81</v>
      </c>
      <c r="Q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1938.06</v>
      </c>
      <c r="R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1845.82</v>
      </c>
      <c r="S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1833.38</v>
      </c>
      <c r="T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1796.83</v>
      </c>
      <c r="U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1828.35</v>
      </c>
      <c r="V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1989.39</v>
      </c>
      <c r="W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1981.09</v>
      </c>
      <c r="X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1811.0299999999997</v>
      </c>
      <c r="Y54" s="9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2007.1599999999999</v>
      </c>
    </row>
    <row r="55" spans="1:27" x14ac:dyDescent="0.2">
      <c r="A55" s="79">
        <f t="shared" si="1"/>
        <v>42586</v>
      </c>
      <c r="B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1874.57</v>
      </c>
      <c r="C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1776.9899999999998</v>
      </c>
      <c r="D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1757.62</v>
      </c>
      <c r="E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1746.09</v>
      </c>
      <c r="F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1727.4299999999998</v>
      </c>
      <c r="G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1711.71</v>
      </c>
      <c r="H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1755.1</v>
      </c>
      <c r="I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1869.36</v>
      </c>
      <c r="J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1749.4</v>
      </c>
      <c r="K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1884.55</v>
      </c>
      <c r="L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1963.73</v>
      </c>
      <c r="M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1995.23</v>
      </c>
      <c r="N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1950.6999999999998</v>
      </c>
      <c r="O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2023.48</v>
      </c>
      <c r="P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2034.4499999999998</v>
      </c>
      <c r="Q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1960.8</v>
      </c>
      <c r="R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1867.23</v>
      </c>
      <c r="S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1836.87</v>
      </c>
      <c r="T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1799.77</v>
      </c>
      <c r="U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1835.23</v>
      </c>
      <c r="V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1984.74</v>
      </c>
      <c r="W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1970.9699999999998</v>
      </c>
      <c r="X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1811.82</v>
      </c>
      <c r="Y55" s="9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2020.47</v>
      </c>
    </row>
    <row r="56" spans="1:27" x14ac:dyDescent="0.2">
      <c r="A56" s="79">
        <f t="shared" si="1"/>
        <v>42587</v>
      </c>
      <c r="B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1882.73</v>
      </c>
      <c r="C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1775.21</v>
      </c>
      <c r="D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1750.5900000000001</v>
      </c>
      <c r="E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1736.24</v>
      </c>
      <c r="F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1724.2199999999998</v>
      </c>
      <c r="G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1710.71</v>
      </c>
      <c r="H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1738.6599999999999</v>
      </c>
      <c r="I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1865.05</v>
      </c>
      <c r="J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1747.69</v>
      </c>
      <c r="K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1879.6399999999999</v>
      </c>
      <c r="L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2001.9299999999998</v>
      </c>
      <c r="M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2016.98</v>
      </c>
      <c r="N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2033.9199999999998</v>
      </c>
      <c r="O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2045.8999999999999</v>
      </c>
      <c r="P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2013.46</v>
      </c>
      <c r="Q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2031.18</v>
      </c>
      <c r="R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1944.34</v>
      </c>
      <c r="S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1908.75</v>
      </c>
      <c r="T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1846.55</v>
      </c>
      <c r="U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1892.69</v>
      </c>
      <c r="V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2029.71</v>
      </c>
      <c r="W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2043.8799999999999</v>
      </c>
      <c r="X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1883.2399999999998</v>
      </c>
      <c r="Y56" s="9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2052.6799999999998</v>
      </c>
    </row>
    <row r="57" spans="1:27" x14ac:dyDescent="0.2">
      <c r="A57" s="79">
        <f t="shared" si="1"/>
        <v>42588</v>
      </c>
      <c r="B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1933.67</v>
      </c>
      <c r="C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1839.4699999999998</v>
      </c>
      <c r="D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1788.7199999999998</v>
      </c>
      <c r="E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1762.7399999999998</v>
      </c>
      <c r="F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1747.1</v>
      </c>
      <c r="G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1730.1599999999999</v>
      </c>
      <c r="H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1761.42</v>
      </c>
      <c r="I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1850.54</v>
      </c>
      <c r="J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1994.92</v>
      </c>
      <c r="K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1814.4299999999998</v>
      </c>
      <c r="L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1895.32</v>
      </c>
      <c r="M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1936.9299999999998</v>
      </c>
      <c r="N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1909.97</v>
      </c>
      <c r="O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1883.4099999999999</v>
      </c>
      <c r="P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1874.4299999999998</v>
      </c>
      <c r="Q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1865.08</v>
      </c>
      <c r="R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1834.17</v>
      </c>
      <c r="S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1800.69</v>
      </c>
      <c r="T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1809.57</v>
      </c>
      <c r="U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1993.41</v>
      </c>
      <c r="V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2079.81</v>
      </c>
      <c r="W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2101.3900000000003</v>
      </c>
      <c r="X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1972.32</v>
      </c>
      <c r="Y57" s="9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1765.97</v>
      </c>
    </row>
    <row r="58" spans="1:27" x14ac:dyDescent="0.2">
      <c r="A58" s="79">
        <f t="shared" si="1"/>
        <v>42589</v>
      </c>
      <c r="B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1926.72</v>
      </c>
      <c r="C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1825.25</v>
      </c>
      <c r="D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1769.59</v>
      </c>
      <c r="E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1755.8899999999999</v>
      </c>
      <c r="F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1733.23</v>
      </c>
      <c r="G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1721.7199999999998</v>
      </c>
      <c r="H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1737.2599999999998</v>
      </c>
      <c r="I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1788.8899999999999</v>
      </c>
      <c r="J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1936.53</v>
      </c>
      <c r="K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1733.74</v>
      </c>
      <c r="L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1814.35</v>
      </c>
      <c r="M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1845</v>
      </c>
      <c r="N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1873.63</v>
      </c>
      <c r="O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1873.8600000000001</v>
      </c>
      <c r="P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1845.51</v>
      </c>
      <c r="Q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1836.24</v>
      </c>
      <c r="R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1805.7799999999997</v>
      </c>
      <c r="S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1794.6399999999999</v>
      </c>
      <c r="T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1783.17</v>
      </c>
      <c r="U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1907.46</v>
      </c>
      <c r="V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2072.42</v>
      </c>
      <c r="W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2095.21</v>
      </c>
      <c r="X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1972.77</v>
      </c>
      <c r="Y58" s="9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1770.06</v>
      </c>
    </row>
    <row r="59" spans="1:27" x14ac:dyDescent="0.2">
      <c r="A59" s="79">
        <f t="shared" si="1"/>
        <v>42590</v>
      </c>
      <c r="B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1883.33</v>
      </c>
      <c r="C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1790.73</v>
      </c>
      <c r="D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1755.94</v>
      </c>
      <c r="E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1743.28</v>
      </c>
      <c r="F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1731.7399999999998</v>
      </c>
      <c r="G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1711.51</v>
      </c>
      <c r="H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1750.6599999999999</v>
      </c>
      <c r="I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1868.65</v>
      </c>
      <c r="J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1719.0299999999997</v>
      </c>
      <c r="K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1960.58</v>
      </c>
      <c r="L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2068.06</v>
      </c>
      <c r="M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2129.25</v>
      </c>
      <c r="N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2106.02</v>
      </c>
      <c r="O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2139.79</v>
      </c>
      <c r="P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2157.87</v>
      </c>
      <c r="Q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2165.17</v>
      </c>
      <c r="R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2019.52</v>
      </c>
      <c r="S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1965.3899999999999</v>
      </c>
      <c r="T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1899.74</v>
      </c>
      <c r="U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1952.02</v>
      </c>
      <c r="V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2014.6</v>
      </c>
      <c r="W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2088.5100000000002</v>
      </c>
      <c r="X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1930.65</v>
      </c>
      <c r="Y59" s="9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2054.58</v>
      </c>
    </row>
    <row r="60" spans="1:27" x14ac:dyDescent="0.2">
      <c r="A60" s="79">
        <f t="shared" si="1"/>
        <v>42591</v>
      </c>
      <c r="B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1879</v>
      </c>
      <c r="C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1770.17</v>
      </c>
      <c r="D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1737.5</v>
      </c>
      <c r="E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1717.01</v>
      </c>
      <c r="F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1713.48</v>
      </c>
      <c r="G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1706.47</v>
      </c>
      <c r="H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1746.56</v>
      </c>
      <c r="I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1842.9699999999998</v>
      </c>
      <c r="J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1718.77</v>
      </c>
      <c r="K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1935.3799999999999</v>
      </c>
      <c r="L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2015.43</v>
      </c>
      <c r="M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2073.52</v>
      </c>
      <c r="N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2057.14</v>
      </c>
      <c r="O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2082.2199999999998</v>
      </c>
      <c r="P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2084.1899999999996</v>
      </c>
      <c r="Q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2077.08</v>
      </c>
      <c r="R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1973.27</v>
      </c>
      <c r="S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1928.71</v>
      </c>
      <c r="T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1875.17</v>
      </c>
      <c r="U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1927.6599999999999</v>
      </c>
      <c r="V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1977.49</v>
      </c>
      <c r="W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2041.72</v>
      </c>
      <c r="X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1928.1399999999999</v>
      </c>
      <c r="Y60" s="9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2056.71</v>
      </c>
    </row>
    <row r="61" spans="1:27" x14ac:dyDescent="0.2">
      <c r="A61" s="79">
        <f t="shared" si="1"/>
        <v>42592</v>
      </c>
      <c r="B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1879.84</v>
      </c>
      <c r="C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1771.49</v>
      </c>
      <c r="D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1734.36</v>
      </c>
      <c r="E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1712.36</v>
      </c>
      <c r="F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1709.23</v>
      </c>
      <c r="G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1708.8</v>
      </c>
      <c r="H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1754.19</v>
      </c>
      <c r="I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1915.02</v>
      </c>
      <c r="J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1719.0299999999997</v>
      </c>
      <c r="K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1947.06</v>
      </c>
      <c r="L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2067.9899999999998</v>
      </c>
      <c r="M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2073.83</v>
      </c>
      <c r="N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2121.31</v>
      </c>
      <c r="O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2148.9699999999998</v>
      </c>
      <c r="P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2101.59</v>
      </c>
      <c r="Q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2098.69</v>
      </c>
      <c r="R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2002.48</v>
      </c>
      <c r="S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2001.21</v>
      </c>
      <c r="T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2004.05</v>
      </c>
      <c r="U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2036.46</v>
      </c>
      <c r="V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2037.26</v>
      </c>
      <c r="W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2089.96</v>
      </c>
      <c r="X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1936.6299999999999</v>
      </c>
      <c r="Y61" s="9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2078.0100000000002</v>
      </c>
    </row>
    <row r="62" spans="1:27" x14ac:dyDescent="0.2">
      <c r="A62" s="79">
        <f t="shared" si="1"/>
        <v>42593</v>
      </c>
      <c r="B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1914.6499999999999</v>
      </c>
      <c r="C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1795.17</v>
      </c>
      <c r="D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1772.1399999999999</v>
      </c>
      <c r="E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1750.33</v>
      </c>
      <c r="F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1728.27</v>
      </c>
      <c r="G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1719.53</v>
      </c>
      <c r="H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1776.9</v>
      </c>
      <c r="I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1915.8799999999999</v>
      </c>
      <c r="J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1722.87</v>
      </c>
      <c r="K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2011.3</v>
      </c>
      <c r="L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2107.4899999999998</v>
      </c>
      <c r="M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2107.2799999999997</v>
      </c>
      <c r="N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2098.4499999999998</v>
      </c>
      <c r="O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2112.33</v>
      </c>
      <c r="P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2079.75</v>
      </c>
      <c r="Q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2088.15</v>
      </c>
      <c r="R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1956.6599999999999</v>
      </c>
      <c r="S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1926.9499999999998</v>
      </c>
      <c r="T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1915.24</v>
      </c>
      <c r="U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1969.94</v>
      </c>
      <c r="V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2085.88</v>
      </c>
      <c r="W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2091.16</v>
      </c>
      <c r="X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1901.34</v>
      </c>
      <c r="Y62" s="9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2035.07</v>
      </c>
    </row>
    <row r="63" spans="1:27" x14ac:dyDescent="0.2">
      <c r="A63" s="79">
        <f t="shared" si="1"/>
        <v>42594</v>
      </c>
      <c r="B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1909.4099999999999</v>
      </c>
      <c r="C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1798.29</v>
      </c>
      <c r="D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1768.4199999999998</v>
      </c>
      <c r="E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1744.48</v>
      </c>
      <c r="F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1733.82</v>
      </c>
      <c r="G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1718.54</v>
      </c>
      <c r="H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1778.04</v>
      </c>
      <c r="I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1911.9699999999998</v>
      </c>
      <c r="J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1722.71</v>
      </c>
      <c r="K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1995.8</v>
      </c>
      <c r="L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2170.4899999999998</v>
      </c>
      <c r="M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2208.0100000000002</v>
      </c>
      <c r="N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2218.91</v>
      </c>
      <c r="O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2234.8000000000002</v>
      </c>
      <c r="P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2274.3500000000004</v>
      </c>
      <c r="Q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2265.75</v>
      </c>
      <c r="R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2100.16</v>
      </c>
      <c r="S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2040.25</v>
      </c>
      <c r="T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1994.68</v>
      </c>
      <c r="U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2134.5299999999997</v>
      </c>
      <c r="V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2230.54</v>
      </c>
      <c r="W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2221.3199999999997</v>
      </c>
      <c r="X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1996.37</v>
      </c>
      <c r="Y63" s="9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2115.0299999999997</v>
      </c>
    </row>
    <row r="64" spans="1:27" x14ac:dyDescent="0.2">
      <c r="A64" s="79">
        <f t="shared" si="1"/>
        <v>42595</v>
      </c>
      <c r="B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1940.3999999999999</v>
      </c>
      <c r="C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1836.1999999999998</v>
      </c>
      <c r="D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1796</v>
      </c>
      <c r="E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1760.44</v>
      </c>
      <c r="F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1745.38</v>
      </c>
      <c r="G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1738.92</v>
      </c>
      <c r="H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1770.36</v>
      </c>
      <c r="I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1818.1599999999999</v>
      </c>
      <c r="J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2061.7199999999998</v>
      </c>
      <c r="K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1890.23</v>
      </c>
      <c r="L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1985.59</v>
      </c>
      <c r="M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2011.9099999999999</v>
      </c>
      <c r="N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1994.06</v>
      </c>
      <c r="O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2000.09</v>
      </c>
      <c r="P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2015.09</v>
      </c>
      <c r="Q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2008.99</v>
      </c>
      <c r="R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1980.55</v>
      </c>
      <c r="S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1983.11</v>
      </c>
      <c r="T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1982.23</v>
      </c>
      <c r="U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2005.9599999999998</v>
      </c>
      <c r="V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2105.0699999999997</v>
      </c>
      <c r="W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2079.4899999999998</v>
      </c>
      <c r="X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2010.1</v>
      </c>
      <c r="Y64" s="9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1813.06</v>
      </c>
    </row>
    <row r="65" spans="1:25" x14ac:dyDescent="0.2">
      <c r="A65" s="79">
        <f t="shared" si="1"/>
        <v>42596</v>
      </c>
      <c r="B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1931.1299999999999</v>
      </c>
      <c r="C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1816.33</v>
      </c>
      <c r="D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1784.76</v>
      </c>
      <c r="E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1748.1799999999998</v>
      </c>
      <c r="F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1737.8</v>
      </c>
      <c r="G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1729.3999999999999</v>
      </c>
      <c r="H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1761.56</v>
      </c>
      <c r="I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1799.27</v>
      </c>
      <c r="J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1949.6</v>
      </c>
      <c r="K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1768.44</v>
      </c>
      <c r="L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1872.21</v>
      </c>
      <c r="M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1910.1399999999999</v>
      </c>
      <c r="N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1920.86</v>
      </c>
      <c r="O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1901.26</v>
      </c>
      <c r="P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1901.27</v>
      </c>
      <c r="Q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1901.4099999999999</v>
      </c>
      <c r="R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1901.86</v>
      </c>
      <c r="S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1874.8600000000001</v>
      </c>
      <c r="T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1882.6999999999998</v>
      </c>
      <c r="U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1986.65</v>
      </c>
      <c r="V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2105.02</v>
      </c>
      <c r="W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2084.58</v>
      </c>
      <c r="X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1978.98</v>
      </c>
      <c r="Y65" s="9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1828.22</v>
      </c>
    </row>
    <row r="66" spans="1:25" x14ac:dyDescent="0.2">
      <c r="A66" s="79">
        <f t="shared" si="1"/>
        <v>42597</v>
      </c>
      <c r="B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1880.1599999999999</v>
      </c>
      <c r="C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1798.86</v>
      </c>
      <c r="D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1765.82</v>
      </c>
      <c r="E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1751.4699999999998</v>
      </c>
      <c r="F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1739.87</v>
      </c>
      <c r="G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1727.58</v>
      </c>
      <c r="H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1759.65</v>
      </c>
      <c r="I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1883.77</v>
      </c>
      <c r="J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1721.62</v>
      </c>
      <c r="K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1962.72</v>
      </c>
      <c r="L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2059.8199999999997</v>
      </c>
      <c r="M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2097.64</v>
      </c>
      <c r="N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2091.7200000000003</v>
      </c>
      <c r="O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2107.64</v>
      </c>
      <c r="P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2095.1999999999998</v>
      </c>
      <c r="Q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2095.1799999999998</v>
      </c>
      <c r="R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1979.44</v>
      </c>
      <c r="S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1950.6399999999999</v>
      </c>
      <c r="T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1931.9099999999999</v>
      </c>
      <c r="U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2024.61</v>
      </c>
      <c r="V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2058.27</v>
      </c>
      <c r="W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1990.1499999999999</v>
      </c>
      <c r="X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1855.67</v>
      </c>
      <c r="Y66" s="9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1992.45</v>
      </c>
    </row>
    <row r="67" spans="1:25" x14ac:dyDescent="0.2">
      <c r="A67" s="79">
        <f t="shared" si="1"/>
        <v>42598</v>
      </c>
      <c r="B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1836.96</v>
      </c>
      <c r="C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1782.79</v>
      </c>
      <c r="D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1757.13</v>
      </c>
      <c r="E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1751.8400000000001</v>
      </c>
      <c r="F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1741.34</v>
      </c>
      <c r="G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1730.56</v>
      </c>
      <c r="H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1766.4</v>
      </c>
      <c r="I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1903.9499999999998</v>
      </c>
      <c r="J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1705.06</v>
      </c>
      <c r="K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1927.6399999999999</v>
      </c>
      <c r="L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1988.42</v>
      </c>
      <c r="M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2041.03</v>
      </c>
      <c r="N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2047.22</v>
      </c>
      <c r="O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2048.59</v>
      </c>
      <c r="P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2064.4</v>
      </c>
      <c r="Q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2064.88</v>
      </c>
      <c r="R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1949.32</v>
      </c>
      <c r="S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1926.2199999999998</v>
      </c>
      <c r="T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1922.2199999999998</v>
      </c>
      <c r="U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1979.04</v>
      </c>
      <c r="V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2068.5100000000002</v>
      </c>
      <c r="W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2006.47</v>
      </c>
      <c r="X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1905.19</v>
      </c>
      <c r="Y67" s="9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1999.4699999999998</v>
      </c>
    </row>
    <row r="68" spans="1:25" x14ac:dyDescent="0.2">
      <c r="A68" s="79">
        <f t="shared" si="1"/>
        <v>42599</v>
      </c>
      <c r="B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1849.34</v>
      </c>
      <c r="C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1782.17</v>
      </c>
      <c r="D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1744.55</v>
      </c>
      <c r="E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1731.73</v>
      </c>
      <c r="F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1727.71</v>
      </c>
      <c r="G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1712.1399999999999</v>
      </c>
      <c r="H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1759.2399999999998</v>
      </c>
      <c r="I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1884.29</v>
      </c>
      <c r="J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1719.21</v>
      </c>
      <c r="K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1988.3</v>
      </c>
      <c r="L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2081.41</v>
      </c>
      <c r="M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2087.4499999999998</v>
      </c>
      <c r="N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2057.06</v>
      </c>
      <c r="O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2060.9300000000003</v>
      </c>
      <c r="P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2063.58</v>
      </c>
      <c r="Q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2061.4499999999998</v>
      </c>
      <c r="R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1950.4299999999998</v>
      </c>
      <c r="S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1898.69</v>
      </c>
      <c r="T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1837.98</v>
      </c>
      <c r="U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1969.86</v>
      </c>
      <c r="V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2047.94</v>
      </c>
      <c r="W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2001.4099999999999</v>
      </c>
      <c r="X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1888.4699999999998</v>
      </c>
      <c r="Y68" s="9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1964.28</v>
      </c>
    </row>
    <row r="69" spans="1:25" x14ac:dyDescent="0.2">
      <c r="A69" s="79">
        <f t="shared" si="1"/>
        <v>42600</v>
      </c>
      <c r="B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1864.07</v>
      </c>
      <c r="C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1775.21</v>
      </c>
      <c r="D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1751.35</v>
      </c>
      <c r="E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1744.35</v>
      </c>
      <c r="F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1737.9899999999998</v>
      </c>
      <c r="G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1718.08</v>
      </c>
      <c r="H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1759.44</v>
      </c>
      <c r="I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1893.52</v>
      </c>
      <c r="J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1712.13</v>
      </c>
      <c r="K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1913.94</v>
      </c>
      <c r="L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1990.66</v>
      </c>
      <c r="M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1993.73</v>
      </c>
      <c r="N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1975.5</v>
      </c>
      <c r="O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1976.98</v>
      </c>
      <c r="P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1977.1299999999999</v>
      </c>
      <c r="Q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1977.85</v>
      </c>
      <c r="R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1878</v>
      </c>
      <c r="S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1795.2399999999998</v>
      </c>
      <c r="T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1846.19</v>
      </c>
      <c r="U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1990.8</v>
      </c>
      <c r="V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2036.8899999999999</v>
      </c>
      <c r="W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1999.4799999999998</v>
      </c>
      <c r="X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1859.1499999999999</v>
      </c>
      <c r="Y69" s="9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2019.31</v>
      </c>
    </row>
    <row r="70" spans="1:25" x14ac:dyDescent="0.2">
      <c r="A70" s="79">
        <f t="shared" si="1"/>
        <v>42601</v>
      </c>
      <c r="B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1877.4499999999998</v>
      </c>
      <c r="C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1784.8899999999999</v>
      </c>
      <c r="D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1754.31</v>
      </c>
      <c r="E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1745.25</v>
      </c>
      <c r="F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1743.34</v>
      </c>
      <c r="G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1735.25</v>
      </c>
      <c r="H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1773.6299999999999</v>
      </c>
      <c r="I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1908.79</v>
      </c>
      <c r="J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1720.44</v>
      </c>
      <c r="K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1968.02</v>
      </c>
      <c r="L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2018.9299999999998</v>
      </c>
      <c r="M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2120.09</v>
      </c>
      <c r="N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2120.1</v>
      </c>
      <c r="O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2121.69</v>
      </c>
      <c r="P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2122.7399999999998</v>
      </c>
      <c r="Q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2121.4499999999998</v>
      </c>
      <c r="R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1999.08</v>
      </c>
      <c r="S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1954.17</v>
      </c>
      <c r="T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1910.32</v>
      </c>
      <c r="U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2058.1499999999996</v>
      </c>
      <c r="V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2152.0299999999997</v>
      </c>
      <c r="W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2097.31</v>
      </c>
      <c r="X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1938.5</v>
      </c>
      <c r="Y70" s="9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2079.87</v>
      </c>
    </row>
    <row r="71" spans="1:25" x14ac:dyDescent="0.2">
      <c r="A71" s="79">
        <f t="shared" si="1"/>
        <v>42602</v>
      </c>
      <c r="B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2000.8899999999999</v>
      </c>
      <c r="C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1894.1399999999999</v>
      </c>
      <c r="D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1832.6999999999998</v>
      </c>
      <c r="E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1820.3899999999999</v>
      </c>
      <c r="F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1801.84</v>
      </c>
      <c r="G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1778.5099999999998</v>
      </c>
      <c r="H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1817.1599999999999</v>
      </c>
      <c r="I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1932.4699999999998</v>
      </c>
      <c r="J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2109.33</v>
      </c>
      <c r="K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1958.8999999999999</v>
      </c>
      <c r="L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2200.63</v>
      </c>
      <c r="M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2197.91</v>
      </c>
      <c r="N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2216.16</v>
      </c>
      <c r="O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2187.0299999999997</v>
      </c>
      <c r="P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2215.4499999999998</v>
      </c>
      <c r="Q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2208.38</v>
      </c>
      <c r="R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2179.88</v>
      </c>
      <c r="S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2138.59</v>
      </c>
      <c r="T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2176.04</v>
      </c>
      <c r="U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2328.8500000000004</v>
      </c>
      <c r="V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2502.0499999999997</v>
      </c>
      <c r="W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2400.88</v>
      </c>
      <c r="X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2076.41</v>
      </c>
      <c r="Y71" s="9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1796.8</v>
      </c>
    </row>
    <row r="72" spans="1:25" x14ac:dyDescent="0.2">
      <c r="A72" s="79">
        <f t="shared" si="1"/>
        <v>42603</v>
      </c>
      <c r="B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1990.27</v>
      </c>
      <c r="C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1890.73</v>
      </c>
      <c r="D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1825.02</v>
      </c>
      <c r="E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1801.98</v>
      </c>
      <c r="F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1786.27</v>
      </c>
      <c r="G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1770.6399999999999</v>
      </c>
      <c r="H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1794.48</v>
      </c>
      <c r="I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1856.01</v>
      </c>
      <c r="J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2068.38</v>
      </c>
      <c r="K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1902.71</v>
      </c>
      <c r="L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2030.1599999999999</v>
      </c>
      <c r="M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2072.5500000000002</v>
      </c>
      <c r="N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2073.0500000000002</v>
      </c>
      <c r="O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2052.38</v>
      </c>
      <c r="P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2034.54</v>
      </c>
      <c r="Q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2021.92</v>
      </c>
      <c r="R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2018.61</v>
      </c>
      <c r="S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2012.55</v>
      </c>
      <c r="T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2026.19</v>
      </c>
      <c r="U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2144.1899999999996</v>
      </c>
      <c r="V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2236.81</v>
      </c>
      <c r="W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2179.38</v>
      </c>
      <c r="X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2002.53</v>
      </c>
      <c r="Y72" s="9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1785.45</v>
      </c>
    </row>
    <row r="73" spans="1:25" x14ac:dyDescent="0.2">
      <c r="A73" s="79">
        <f t="shared" si="1"/>
        <v>42604</v>
      </c>
      <c r="B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1906.6399999999999</v>
      </c>
      <c r="C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1815.98</v>
      </c>
      <c r="D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1766.8</v>
      </c>
      <c r="E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1758.37</v>
      </c>
      <c r="F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1754.6</v>
      </c>
      <c r="G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1745.21</v>
      </c>
      <c r="H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1810.92</v>
      </c>
      <c r="I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1961.6399999999999</v>
      </c>
      <c r="J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1743.8999999999999</v>
      </c>
      <c r="K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2048.0100000000002</v>
      </c>
      <c r="L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2180.6999999999998</v>
      </c>
      <c r="M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2237.25</v>
      </c>
      <c r="N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2296.8999999999996</v>
      </c>
      <c r="O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2347.7399999999998</v>
      </c>
      <c r="P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2341.91</v>
      </c>
      <c r="Q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2360.3199999999997</v>
      </c>
      <c r="R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2178.6000000000004</v>
      </c>
      <c r="S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2208.9799999999996</v>
      </c>
      <c r="T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2084.5299999999997</v>
      </c>
      <c r="U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2045.06</v>
      </c>
      <c r="V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2301.4899999999998</v>
      </c>
      <c r="W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2185.7299999999996</v>
      </c>
      <c r="X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1988.87</v>
      </c>
      <c r="Y73" s="9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2134.46</v>
      </c>
    </row>
    <row r="74" spans="1:25" x14ac:dyDescent="0.2">
      <c r="A74" s="79">
        <f t="shared" si="1"/>
        <v>42605</v>
      </c>
      <c r="B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1923.57</v>
      </c>
      <c r="C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1825.4099999999999</v>
      </c>
      <c r="D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1781.88</v>
      </c>
      <c r="E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1762.08</v>
      </c>
      <c r="F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1759.35</v>
      </c>
      <c r="G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1742.09</v>
      </c>
      <c r="H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1806.32</v>
      </c>
      <c r="I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1951.84</v>
      </c>
      <c r="J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1786.6799999999998</v>
      </c>
      <c r="K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2083.3599999999997</v>
      </c>
      <c r="L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2159.41</v>
      </c>
      <c r="M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2188.4299999999998</v>
      </c>
      <c r="N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2159.1</v>
      </c>
      <c r="O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2202.2399999999998</v>
      </c>
      <c r="P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2094.88</v>
      </c>
      <c r="Q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2114.79</v>
      </c>
      <c r="R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2010.78</v>
      </c>
      <c r="S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2018.3</v>
      </c>
      <c r="T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1991.07</v>
      </c>
      <c r="U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2037.1399999999999</v>
      </c>
      <c r="V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2143.0100000000002</v>
      </c>
      <c r="W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2225.8599999999997</v>
      </c>
      <c r="X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1984.1599999999999</v>
      </c>
      <c r="Y74" s="9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2087.0500000000002</v>
      </c>
    </row>
    <row r="75" spans="1:25" x14ac:dyDescent="0.2">
      <c r="A75" s="79">
        <f t="shared" si="1"/>
        <v>42606</v>
      </c>
      <c r="B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1922.42</v>
      </c>
      <c r="C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1822.52</v>
      </c>
      <c r="D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1781.8600000000001</v>
      </c>
      <c r="E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1762.75</v>
      </c>
      <c r="F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1764.1</v>
      </c>
      <c r="G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1744.22</v>
      </c>
      <c r="H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1810.03</v>
      </c>
      <c r="I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1945.4099999999999</v>
      </c>
      <c r="J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1730.4099999999999</v>
      </c>
      <c r="K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2062.9699999999998</v>
      </c>
      <c r="L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2189.56</v>
      </c>
      <c r="M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2202.46</v>
      </c>
      <c r="N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2181.13</v>
      </c>
      <c r="O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2219.3199999999997</v>
      </c>
      <c r="P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2220.8000000000002</v>
      </c>
      <c r="Q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2208.9699999999998</v>
      </c>
      <c r="R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2070.3999999999996</v>
      </c>
      <c r="S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2059.0100000000002</v>
      </c>
      <c r="T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2022.55</v>
      </c>
      <c r="U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2091.38</v>
      </c>
      <c r="V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2162.4899999999998</v>
      </c>
      <c r="W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2134.1099999999997</v>
      </c>
      <c r="X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1978.46</v>
      </c>
      <c r="Y75" s="9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2122.42</v>
      </c>
    </row>
    <row r="76" spans="1:25" x14ac:dyDescent="0.2">
      <c r="A76" s="79">
        <f t="shared" si="1"/>
        <v>42607</v>
      </c>
      <c r="B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1911.69</v>
      </c>
      <c r="C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1821.29</v>
      </c>
      <c r="D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1784.1499999999999</v>
      </c>
      <c r="E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1765.21</v>
      </c>
      <c r="F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1764.69</v>
      </c>
      <c r="G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1755.85</v>
      </c>
      <c r="H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1803.99</v>
      </c>
      <c r="I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1929.3400000000001</v>
      </c>
      <c r="J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1751.04</v>
      </c>
      <c r="K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2005.9099999999999</v>
      </c>
      <c r="L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2101.0699999999997</v>
      </c>
      <c r="M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2118.64</v>
      </c>
      <c r="N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2116.65</v>
      </c>
      <c r="O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2135.4499999999998</v>
      </c>
      <c r="P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2137.65</v>
      </c>
      <c r="Q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2140.42</v>
      </c>
      <c r="R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2022.34</v>
      </c>
      <c r="S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1981.79</v>
      </c>
      <c r="T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1968.2099999999998</v>
      </c>
      <c r="U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2034.76</v>
      </c>
      <c r="V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2098.65</v>
      </c>
      <c r="W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2053.6999999999998</v>
      </c>
      <c r="X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1935.34</v>
      </c>
      <c r="Y76" s="9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2042.43</v>
      </c>
    </row>
    <row r="77" spans="1:25" x14ac:dyDescent="0.2">
      <c r="A77" s="79">
        <f t="shared" si="1"/>
        <v>42608</v>
      </c>
      <c r="B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1880.31</v>
      </c>
      <c r="C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1806.17</v>
      </c>
      <c r="D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1776</v>
      </c>
      <c r="E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1767.31</v>
      </c>
      <c r="F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1770.42</v>
      </c>
      <c r="G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1749.62</v>
      </c>
      <c r="H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1814.32</v>
      </c>
      <c r="I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1945.99</v>
      </c>
      <c r="J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1751.1999999999998</v>
      </c>
      <c r="K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1996.85</v>
      </c>
      <c r="L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2065.77</v>
      </c>
      <c r="M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2087.75</v>
      </c>
      <c r="N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2091.0500000000002</v>
      </c>
      <c r="O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2102.25</v>
      </c>
      <c r="P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2120.6799999999998</v>
      </c>
      <c r="Q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2135.38</v>
      </c>
      <c r="R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2036.47</v>
      </c>
      <c r="S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2019.36</v>
      </c>
      <c r="T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2010.09</v>
      </c>
      <c r="U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2049.8000000000002</v>
      </c>
      <c r="V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2115.4799999999996</v>
      </c>
      <c r="W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2184.02</v>
      </c>
      <c r="X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1908.48</v>
      </c>
      <c r="Y77" s="9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2058.5</v>
      </c>
    </row>
    <row r="78" spans="1:25" x14ac:dyDescent="0.2">
      <c r="A78" s="79">
        <f t="shared" si="1"/>
        <v>42609</v>
      </c>
      <c r="B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1928.52</v>
      </c>
      <c r="C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1821.37</v>
      </c>
      <c r="D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1781.9</v>
      </c>
      <c r="E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1762.75</v>
      </c>
      <c r="F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1751.29</v>
      </c>
      <c r="G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1737.49</v>
      </c>
      <c r="H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1772.1999999999998</v>
      </c>
      <c r="I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1820.31</v>
      </c>
      <c r="J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2048.17</v>
      </c>
      <c r="K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1893.65</v>
      </c>
      <c r="L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1981.92</v>
      </c>
      <c r="M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2023.16</v>
      </c>
      <c r="N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2023.62</v>
      </c>
      <c r="O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2019.72</v>
      </c>
      <c r="P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2020.33</v>
      </c>
      <c r="Q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2014.24</v>
      </c>
      <c r="R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2017.5</v>
      </c>
      <c r="S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2017.79</v>
      </c>
      <c r="T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2052.04</v>
      </c>
      <c r="U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2130.37</v>
      </c>
      <c r="V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2144.61</v>
      </c>
      <c r="W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2078.88</v>
      </c>
      <c r="X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1949.87</v>
      </c>
      <c r="Y78" s="9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1752.34</v>
      </c>
    </row>
    <row r="79" spans="1:25" x14ac:dyDescent="0.2">
      <c r="A79" s="79">
        <f t="shared" si="1"/>
        <v>42610</v>
      </c>
      <c r="B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1975.03</v>
      </c>
      <c r="C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1849.98</v>
      </c>
      <c r="D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1801.05</v>
      </c>
      <c r="E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1791.05</v>
      </c>
      <c r="F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1772.79</v>
      </c>
      <c r="G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1753.5</v>
      </c>
      <c r="H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1791.17</v>
      </c>
      <c r="I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1796.36</v>
      </c>
      <c r="J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1948.07</v>
      </c>
      <c r="K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1798.8</v>
      </c>
      <c r="L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1914.44</v>
      </c>
      <c r="M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1962.05</v>
      </c>
      <c r="N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1991.86</v>
      </c>
      <c r="O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1988.37</v>
      </c>
      <c r="P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1958.4499999999998</v>
      </c>
      <c r="Q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1973.3899999999999</v>
      </c>
      <c r="R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1977.77</v>
      </c>
      <c r="S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1929.8799999999999</v>
      </c>
      <c r="T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2074.0100000000002</v>
      </c>
      <c r="U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2132.34</v>
      </c>
      <c r="V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2139.4699999999998</v>
      </c>
      <c r="W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2079.5</v>
      </c>
      <c r="X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1966.49</v>
      </c>
      <c r="Y79" s="97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1781.62</v>
      </c>
    </row>
    <row r="80" spans="1:25" x14ac:dyDescent="0.2">
      <c r="A80" s="79">
        <f t="shared" si="1"/>
        <v>42611</v>
      </c>
      <c r="B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1888.1599999999999</v>
      </c>
      <c r="C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1807.84</v>
      </c>
      <c r="D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1782.6599999999999</v>
      </c>
      <c r="E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1761.24</v>
      </c>
      <c r="F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1758.63</v>
      </c>
      <c r="G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1737.32</v>
      </c>
      <c r="H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1805</v>
      </c>
      <c r="I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1933.52</v>
      </c>
      <c r="J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1749.26</v>
      </c>
      <c r="K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1994.86</v>
      </c>
      <c r="L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2033.2199999999998</v>
      </c>
      <c r="M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2127.6099999999997</v>
      </c>
      <c r="N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2160.41</v>
      </c>
      <c r="O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2178.2599999999998</v>
      </c>
      <c r="P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2149.54</v>
      </c>
      <c r="Q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2130.73</v>
      </c>
      <c r="R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2019.4099999999999</v>
      </c>
      <c r="S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2005.99</v>
      </c>
      <c r="T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2001.6299999999999</v>
      </c>
      <c r="U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1994.1499999999999</v>
      </c>
      <c r="V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2222.7600000000002</v>
      </c>
      <c r="W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2140.4499999999998</v>
      </c>
      <c r="X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1906.1399999999999</v>
      </c>
      <c r="Y80" s="97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2049.9699999999998</v>
      </c>
    </row>
    <row r="81" spans="1:27" x14ac:dyDescent="0.2">
      <c r="A81" s="79">
        <f t="shared" ref="A81:A82" si="2">A44</f>
        <v>42612</v>
      </c>
      <c r="B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1874.4099999999999</v>
      </c>
      <c r="C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1797.49</v>
      </c>
      <c r="D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1769.5299999999997</v>
      </c>
      <c r="E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1752.95</v>
      </c>
      <c r="F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1750.27</v>
      </c>
      <c r="G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1747.8899999999999</v>
      </c>
      <c r="H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1791.99</v>
      </c>
      <c r="I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1919.28</v>
      </c>
      <c r="J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1746.52</v>
      </c>
      <c r="K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1968.1899999999998</v>
      </c>
      <c r="L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2027.34</v>
      </c>
      <c r="M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2059.0299999999997</v>
      </c>
      <c r="N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2031.5</v>
      </c>
      <c r="O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2044.6399999999999</v>
      </c>
      <c r="P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2047.51</v>
      </c>
      <c r="Q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2033.29</v>
      </c>
      <c r="R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1944.6699999999998</v>
      </c>
      <c r="S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1899.81</v>
      </c>
      <c r="T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1939.35</v>
      </c>
      <c r="U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2030.37</v>
      </c>
      <c r="V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2065.46</v>
      </c>
      <c r="W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2014.73</v>
      </c>
      <c r="X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1898.83</v>
      </c>
      <c r="Y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2034.55</v>
      </c>
    </row>
    <row r="82" spans="1:27" x14ac:dyDescent="0.2">
      <c r="A82" s="79">
        <f t="shared" si="2"/>
        <v>42613</v>
      </c>
      <c r="B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1861.4499999999998</v>
      </c>
      <c r="C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1787.3</v>
      </c>
      <c r="D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1751.31</v>
      </c>
      <c r="E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1740.52</v>
      </c>
      <c r="F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1735.8799999999999</v>
      </c>
      <c r="G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1724.77</v>
      </c>
      <c r="H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1756.78</v>
      </c>
      <c r="I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1888.75</v>
      </c>
      <c r="J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1737.71</v>
      </c>
      <c r="K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1966.82</v>
      </c>
      <c r="L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2021</v>
      </c>
      <c r="M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2041.52</v>
      </c>
      <c r="N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2031.37</v>
      </c>
      <c r="O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2110.91</v>
      </c>
      <c r="P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2063.06</v>
      </c>
      <c r="Q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2024.49</v>
      </c>
      <c r="R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1922.21</v>
      </c>
      <c r="S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1898.26</v>
      </c>
      <c r="T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1909.6599999999999</v>
      </c>
      <c r="U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2017.25</v>
      </c>
      <c r="V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2050.44</v>
      </c>
      <c r="W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2035.2</v>
      </c>
      <c r="X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1889.0900000000001</v>
      </c>
      <c r="Y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2001.2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152</v>
      </c>
    </row>
    <row r="85" spans="1:27" ht="12.75" x14ac:dyDescent="0.2">
      <c r="A85" s="165" t="s">
        <v>48</v>
      </c>
      <c r="B85" s="168" t="s">
        <v>122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123</v>
      </c>
      <c r="C87" s="163" t="s">
        <v>124</v>
      </c>
      <c r="D87" s="163" t="s">
        <v>125</v>
      </c>
      <c r="E87" s="163" t="s">
        <v>126</v>
      </c>
      <c r="F87" s="163" t="s">
        <v>127</v>
      </c>
      <c r="G87" s="163" t="s">
        <v>128</v>
      </c>
      <c r="H87" s="163" t="s">
        <v>129</v>
      </c>
      <c r="I87" s="163" t="s">
        <v>130</v>
      </c>
      <c r="J87" s="163" t="s">
        <v>131</v>
      </c>
      <c r="K87" s="163" t="s">
        <v>132</v>
      </c>
      <c r="L87" s="163" t="s">
        <v>133</v>
      </c>
      <c r="M87" s="163" t="s">
        <v>134</v>
      </c>
      <c r="N87" s="176" t="s">
        <v>135</v>
      </c>
      <c r="O87" s="163" t="s">
        <v>136</v>
      </c>
      <c r="P87" s="163" t="s">
        <v>137</v>
      </c>
      <c r="Q87" s="163" t="s">
        <v>138</v>
      </c>
      <c r="R87" s="163" t="s">
        <v>139</v>
      </c>
      <c r="S87" s="163" t="s">
        <v>140</v>
      </c>
      <c r="T87" s="163" t="s">
        <v>141</v>
      </c>
      <c r="U87" s="163" t="s">
        <v>142</v>
      </c>
      <c r="V87" s="163" t="s">
        <v>143</v>
      </c>
      <c r="W87" s="163" t="s">
        <v>144</v>
      </c>
      <c r="X87" s="163" t="s">
        <v>145</v>
      </c>
      <c r="Y87" s="163" t="s">
        <v>146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79">
        <f t="shared" ref="A89:A117" si="3">A52</f>
        <v>42583</v>
      </c>
      <c r="B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1860.3899999999999</v>
      </c>
      <c r="C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1762.8</v>
      </c>
      <c r="D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1744.8899999999999</v>
      </c>
      <c r="E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1731.4099999999999</v>
      </c>
      <c r="F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1705.0099999999998</v>
      </c>
      <c r="G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1704.01</v>
      </c>
      <c r="H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1755.17</v>
      </c>
      <c r="I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1836.61</v>
      </c>
      <c r="J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1693.46</v>
      </c>
      <c r="K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1884.49</v>
      </c>
      <c r="L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1969.8799999999999</v>
      </c>
      <c r="M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1970.1</v>
      </c>
      <c r="N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1950.28</v>
      </c>
      <c r="O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1952.12</v>
      </c>
      <c r="P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1934.4299999999998</v>
      </c>
      <c r="Q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1918.6599999999999</v>
      </c>
      <c r="R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1833.71</v>
      </c>
      <c r="S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1810.88</v>
      </c>
      <c r="T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1823.85</v>
      </c>
      <c r="U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1879.4099999999999</v>
      </c>
      <c r="V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1961.81</v>
      </c>
      <c r="W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1931.4699999999998</v>
      </c>
      <c r="X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1862.79</v>
      </c>
      <c r="Y89" s="9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1961.73</v>
      </c>
      <c r="AA89" s="80"/>
    </row>
    <row r="90" spans="1:27" x14ac:dyDescent="0.2">
      <c r="A90" s="79">
        <f t="shared" si="3"/>
        <v>42584</v>
      </c>
      <c r="B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1851.72</v>
      </c>
      <c r="C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1747.4699999999998</v>
      </c>
      <c r="D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1732.6599999999999</v>
      </c>
      <c r="E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1715.78</v>
      </c>
      <c r="F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1696.44</v>
      </c>
      <c r="G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1700.96</v>
      </c>
      <c r="H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1736.17</v>
      </c>
      <c r="I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1838.2199999999998</v>
      </c>
      <c r="J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1693.78</v>
      </c>
      <c r="K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1886.1</v>
      </c>
      <c r="L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1967.47</v>
      </c>
      <c r="M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1959.56</v>
      </c>
      <c r="N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1957.5</v>
      </c>
      <c r="O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1988.66</v>
      </c>
      <c r="P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2059.6099999999997</v>
      </c>
      <c r="Q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1920.6299999999999</v>
      </c>
      <c r="R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1833.92</v>
      </c>
      <c r="S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1811.35</v>
      </c>
      <c r="T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1823.4899999999998</v>
      </c>
      <c r="U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1878.5099999999998</v>
      </c>
      <c r="V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1954.8</v>
      </c>
      <c r="W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1937.3</v>
      </c>
      <c r="X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1863.59</v>
      </c>
      <c r="Y90" s="9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1981.77</v>
      </c>
    </row>
    <row r="91" spans="1:27" x14ac:dyDescent="0.2">
      <c r="A91" s="79">
        <f t="shared" si="3"/>
        <v>42585</v>
      </c>
      <c r="B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1853.3</v>
      </c>
      <c r="C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1750.27</v>
      </c>
      <c r="D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1732.9099999999999</v>
      </c>
      <c r="E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1717.6999999999998</v>
      </c>
      <c r="F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1699.4499999999998</v>
      </c>
      <c r="G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1687.9499999999998</v>
      </c>
      <c r="H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1723.6799999999998</v>
      </c>
      <c r="I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1830.25</v>
      </c>
      <c r="J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1722.6799999999998</v>
      </c>
      <c r="K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1848.53</v>
      </c>
      <c r="L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1920.3899999999999</v>
      </c>
      <c r="M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1939.17</v>
      </c>
      <c r="N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1917.2399999999998</v>
      </c>
      <c r="O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1920.98</v>
      </c>
      <c r="P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1931.36</v>
      </c>
      <c r="Q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1907.37</v>
      </c>
      <c r="R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1817.9699999999998</v>
      </c>
      <c r="S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1805.9099999999999</v>
      </c>
      <c r="T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1770.49</v>
      </c>
      <c r="U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1801.04</v>
      </c>
      <c r="V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1957.12</v>
      </c>
      <c r="W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1949.07</v>
      </c>
      <c r="X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1784.25</v>
      </c>
      <c r="Y91" s="9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1974.35</v>
      </c>
    </row>
    <row r="92" spans="1:27" x14ac:dyDescent="0.2">
      <c r="A92" s="79">
        <f t="shared" si="3"/>
        <v>42586</v>
      </c>
      <c r="B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1845.8400000000001</v>
      </c>
      <c r="C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1751.2599999999998</v>
      </c>
      <c r="D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1732.4899999999998</v>
      </c>
      <c r="E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1721.31</v>
      </c>
      <c r="F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1703.23</v>
      </c>
      <c r="G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1687.99</v>
      </c>
      <c r="H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1730.05</v>
      </c>
      <c r="I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1840.79</v>
      </c>
      <c r="J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1724.52</v>
      </c>
      <c r="K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1855.51</v>
      </c>
      <c r="L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1932.25</v>
      </c>
      <c r="M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1962.78</v>
      </c>
      <c r="N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1919.62</v>
      </c>
      <c r="O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1990.1599999999999</v>
      </c>
      <c r="P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2000.79</v>
      </c>
      <c r="Q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1929.4099999999999</v>
      </c>
      <c r="R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1838.73</v>
      </c>
      <c r="S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1809.3</v>
      </c>
      <c r="T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1773.34</v>
      </c>
      <c r="U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1807.71</v>
      </c>
      <c r="V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1952.61</v>
      </c>
      <c r="W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1939.27</v>
      </c>
      <c r="X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1785.02</v>
      </c>
      <c r="Y92" s="9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1987.24</v>
      </c>
    </row>
    <row r="93" spans="1:27" x14ac:dyDescent="0.2">
      <c r="A93" s="79">
        <f t="shared" si="3"/>
        <v>42587</v>
      </c>
      <c r="B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1853.75</v>
      </c>
      <c r="C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1749.54</v>
      </c>
      <c r="D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1725.6799999999998</v>
      </c>
      <c r="E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1711.77</v>
      </c>
      <c r="F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1700.12</v>
      </c>
      <c r="G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1687.0299999999997</v>
      </c>
      <c r="H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1714.11</v>
      </c>
      <c r="I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1836.61</v>
      </c>
      <c r="J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1722.87</v>
      </c>
      <c r="K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1850.75</v>
      </c>
      <c r="L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1969.27</v>
      </c>
      <c r="M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1983.86</v>
      </c>
      <c r="N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2000.28</v>
      </c>
      <c r="O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2011.8899999999999</v>
      </c>
      <c r="P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1980.45</v>
      </c>
      <c r="Q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1997.63</v>
      </c>
      <c r="R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1913.46</v>
      </c>
      <c r="S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1878.97</v>
      </c>
      <c r="T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1818.6799999999998</v>
      </c>
      <c r="U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1863.4</v>
      </c>
      <c r="V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1996.2</v>
      </c>
      <c r="W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2009.9299999999998</v>
      </c>
      <c r="X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1854.2399999999998</v>
      </c>
      <c r="Y93" s="9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2018.46</v>
      </c>
    </row>
    <row r="94" spans="1:27" x14ac:dyDescent="0.2">
      <c r="A94" s="79">
        <f t="shared" si="3"/>
        <v>42588</v>
      </c>
      <c r="B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1903.1100000000001</v>
      </c>
      <c r="C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1811.82</v>
      </c>
      <c r="D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1762.6399999999999</v>
      </c>
      <c r="E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1737.4499999999998</v>
      </c>
      <c r="F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1722.29</v>
      </c>
      <c r="G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1705.88</v>
      </c>
      <c r="H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1736.17</v>
      </c>
      <c r="I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1822.55</v>
      </c>
      <c r="J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1962.48</v>
      </c>
      <c r="K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1787.55</v>
      </c>
      <c r="L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1865.94</v>
      </c>
      <c r="M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1906.2799999999997</v>
      </c>
      <c r="N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1880.15</v>
      </c>
      <c r="O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1854.4</v>
      </c>
      <c r="P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1845.7</v>
      </c>
      <c r="Q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1836.6399999999999</v>
      </c>
      <c r="R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1806.6799999999998</v>
      </c>
      <c r="S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1774.23</v>
      </c>
      <c r="T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1782.84</v>
      </c>
      <c r="U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1961.01</v>
      </c>
      <c r="V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2044.75</v>
      </c>
      <c r="W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2065.67</v>
      </c>
      <c r="X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1940.58</v>
      </c>
      <c r="Y94" s="9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1740.58</v>
      </c>
    </row>
    <row r="95" spans="1:27" x14ac:dyDescent="0.2">
      <c r="A95" s="79">
        <f t="shared" si="3"/>
        <v>42589</v>
      </c>
      <c r="B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1896.38</v>
      </c>
      <c r="C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1798.04</v>
      </c>
      <c r="D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1744.09</v>
      </c>
      <c r="E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1730.82</v>
      </c>
      <c r="F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1708.85</v>
      </c>
      <c r="G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1697.69</v>
      </c>
      <c r="H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1712.75</v>
      </c>
      <c r="I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1762.8</v>
      </c>
      <c r="J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1905.8899999999999</v>
      </c>
      <c r="K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1709.34</v>
      </c>
      <c r="L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1787.4699999999998</v>
      </c>
      <c r="M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1817.1799999999998</v>
      </c>
      <c r="N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1844.9299999999998</v>
      </c>
      <c r="O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1845.15</v>
      </c>
      <c r="P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1817.67</v>
      </c>
      <c r="Q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1808.69</v>
      </c>
      <c r="R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1779.1699999999998</v>
      </c>
      <c r="S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1768.36</v>
      </c>
      <c r="T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1757.25</v>
      </c>
      <c r="U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1877.71</v>
      </c>
      <c r="V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2037.6</v>
      </c>
      <c r="W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2059.6799999999998</v>
      </c>
      <c r="X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1941.02</v>
      </c>
      <c r="Y95" s="9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1744.55</v>
      </c>
    </row>
    <row r="96" spans="1:27" x14ac:dyDescent="0.2">
      <c r="A96" s="79">
        <f t="shared" si="3"/>
        <v>42590</v>
      </c>
      <c r="B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1854.33</v>
      </c>
      <c r="C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1764.58</v>
      </c>
      <c r="D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1730.86</v>
      </c>
      <c r="E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1718.59</v>
      </c>
      <c r="F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1707.4099999999999</v>
      </c>
      <c r="G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1687.8</v>
      </c>
      <c r="H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1725.7399999999998</v>
      </c>
      <c r="I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1840.1</v>
      </c>
      <c r="J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1695.08</v>
      </c>
      <c r="K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1929.19</v>
      </c>
      <c r="L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2033.37</v>
      </c>
      <c r="M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2092.67</v>
      </c>
      <c r="N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2070.1499999999996</v>
      </c>
      <c r="O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2102.89</v>
      </c>
      <c r="P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2120.41</v>
      </c>
      <c r="Q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2127.48</v>
      </c>
      <c r="R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1986.32</v>
      </c>
      <c r="S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1933.86</v>
      </c>
      <c r="T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1870.23</v>
      </c>
      <c r="U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1920.8999999999999</v>
      </c>
      <c r="V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1981.56</v>
      </c>
      <c r="W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2053.1799999999998</v>
      </c>
      <c r="X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1900.19</v>
      </c>
      <c r="Y96" s="9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2020.3</v>
      </c>
    </row>
    <row r="97" spans="1:25" x14ac:dyDescent="0.2">
      <c r="A97" s="79">
        <f t="shared" si="3"/>
        <v>42591</v>
      </c>
      <c r="B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1850.13</v>
      </c>
      <c r="C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1744.6599999999999</v>
      </c>
      <c r="D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1712.99</v>
      </c>
      <c r="E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1693.13</v>
      </c>
      <c r="F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1689.71</v>
      </c>
      <c r="G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1682.92</v>
      </c>
      <c r="H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1721.77</v>
      </c>
      <c r="I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1815.21</v>
      </c>
      <c r="J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1694.8400000000001</v>
      </c>
      <c r="K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1904.78</v>
      </c>
      <c r="L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1982.36</v>
      </c>
      <c r="M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2038.66</v>
      </c>
      <c r="N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2022.78</v>
      </c>
      <c r="O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2047.09</v>
      </c>
      <c r="P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2049</v>
      </c>
      <c r="Q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2042.1100000000001</v>
      </c>
      <c r="R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1941.5</v>
      </c>
      <c r="S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1898.31</v>
      </c>
      <c r="T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1846.42</v>
      </c>
      <c r="U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1897.29</v>
      </c>
      <c r="V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1945.5900000000001</v>
      </c>
      <c r="W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2007.84</v>
      </c>
      <c r="X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1897.76</v>
      </c>
      <c r="Y97" s="9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2022.36</v>
      </c>
    </row>
    <row r="98" spans="1:25" x14ac:dyDescent="0.2">
      <c r="A98" s="79">
        <f t="shared" si="3"/>
        <v>42592</v>
      </c>
      <c r="B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1850.9499999999998</v>
      </c>
      <c r="C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1745.9299999999998</v>
      </c>
      <c r="D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1709.94</v>
      </c>
      <c r="E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1688.6299999999999</v>
      </c>
      <c r="F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1685.5900000000001</v>
      </c>
      <c r="G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1685.17</v>
      </c>
      <c r="H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1729.17</v>
      </c>
      <c r="I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1885.04</v>
      </c>
      <c r="J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1695.08</v>
      </c>
      <c r="K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1916.1</v>
      </c>
      <c r="L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2033.29</v>
      </c>
      <c r="M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2038.96</v>
      </c>
      <c r="N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2084.98</v>
      </c>
      <c r="O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2111.79</v>
      </c>
      <c r="P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2065.8599999999997</v>
      </c>
      <c r="Q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2063.0500000000002</v>
      </c>
      <c r="R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1969.81</v>
      </c>
      <c r="S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1968.57</v>
      </c>
      <c r="T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1971.33</v>
      </c>
      <c r="U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2002.74</v>
      </c>
      <c r="V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2003.51</v>
      </c>
      <c r="W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2054.59</v>
      </c>
      <c r="X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1905.9899999999998</v>
      </c>
      <c r="Y98" s="9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2043.01</v>
      </c>
    </row>
    <row r="99" spans="1:25" x14ac:dyDescent="0.2">
      <c r="A99" s="79">
        <f t="shared" si="3"/>
        <v>42593</v>
      </c>
      <c r="B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1884.6799999999998</v>
      </c>
      <c r="C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1768.88</v>
      </c>
      <c r="D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1746.57</v>
      </c>
      <c r="E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1725.42</v>
      </c>
      <c r="F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1704.04</v>
      </c>
      <c r="G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1695.58</v>
      </c>
      <c r="H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1751.1799999999998</v>
      </c>
      <c r="I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1885.8799999999999</v>
      </c>
      <c r="J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1698.81</v>
      </c>
      <c r="K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1978.36</v>
      </c>
      <c r="L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2071.58</v>
      </c>
      <c r="M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2071.38</v>
      </c>
      <c r="N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2062.8199999999997</v>
      </c>
      <c r="O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2076.27</v>
      </c>
      <c r="P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2044.6999999999998</v>
      </c>
      <c r="Q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2052.84</v>
      </c>
      <c r="R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1925.4</v>
      </c>
      <c r="S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1896.6</v>
      </c>
      <c r="T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1885.25</v>
      </c>
      <c r="U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1938.27</v>
      </c>
      <c r="V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2050.64</v>
      </c>
      <c r="W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2055.7600000000002</v>
      </c>
      <c r="X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1871.78</v>
      </c>
      <c r="Y99" s="9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2001.3899999999999</v>
      </c>
    </row>
    <row r="100" spans="1:25" x14ac:dyDescent="0.2">
      <c r="A100" s="79">
        <f t="shared" si="3"/>
        <v>42594</v>
      </c>
      <c r="B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1879.6</v>
      </c>
      <c r="C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1771.8999999999999</v>
      </c>
      <c r="D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1742.96</v>
      </c>
      <c r="E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1719.7599999999998</v>
      </c>
      <c r="F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1709.4299999999998</v>
      </c>
      <c r="G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1694.61</v>
      </c>
      <c r="H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1752.28</v>
      </c>
      <c r="I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1882.09</v>
      </c>
      <c r="J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1698.6599999999999</v>
      </c>
      <c r="K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1963.33</v>
      </c>
      <c r="L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2132.64</v>
      </c>
      <c r="M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2169.0100000000002</v>
      </c>
      <c r="N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2179.5699999999997</v>
      </c>
      <c r="O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2194.9700000000003</v>
      </c>
      <c r="P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2233.3000000000002</v>
      </c>
      <c r="Q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2224.9699999999998</v>
      </c>
      <c r="R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2064.48</v>
      </c>
      <c r="S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2006.4099999999999</v>
      </c>
      <c r="T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1962.25</v>
      </c>
      <c r="U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2097.79</v>
      </c>
      <c r="V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2190.84</v>
      </c>
      <c r="W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2181.8999999999996</v>
      </c>
      <c r="X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1963.89</v>
      </c>
      <c r="Y100" s="9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2078.89</v>
      </c>
    </row>
    <row r="101" spans="1:25" x14ac:dyDescent="0.2">
      <c r="A101" s="79">
        <f t="shared" si="3"/>
        <v>42595</v>
      </c>
      <c r="B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1909.6399999999999</v>
      </c>
      <c r="C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1808.6499999999999</v>
      </c>
      <c r="D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1769.6799999999998</v>
      </c>
      <c r="E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1735.23</v>
      </c>
      <c r="F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1720.63</v>
      </c>
      <c r="G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1714.36</v>
      </c>
      <c r="H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1744.84</v>
      </c>
      <c r="I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1791.1599999999999</v>
      </c>
      <c r="J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2027.2199999999998</v>
      </c>
      <c r="K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1861.02</v>
      </c>
      <c r="L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1953.44</v>
      </c>
      <c r="M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1978.9499999999998</v>
      </c>
      <c r="N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1961.6399999999999</v>
      </c>
      <c r="O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1967.49</v>
      </c>
      <c r="P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1982.03</v>
      </c>
      <c r="Q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1976.12</v>
      </c>
      <c r="R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1948.56</v>
      </c>
      <c r="S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1951.04</v>
      </c>
      <c r="T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1950.1799999999998</v>
      </c>
      <c r="U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1973.1799999999998</v>
      </c>
      <c r="V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2069.23</v>
      </c>
      <c r="W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2044.4399999999998</v>
      </c>
      <c r="X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1977.1899999999998</v>
      </c>
      <c r="Y101" s="9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1786.23</v>
      </c>
    </row>
    <row r="102" spans="1:25" x14ac:dyDescent="0.2">
      <c r="A102" s="79">
        <f t="shared" si="3"/>
        <v>42596</v>
      </c>
      <c r="B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1900.6599999999999</v>
      </c>
      <c r="C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1789.3899999999999</v>
      </c>
      <c r="D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1758.8</v>
      </c>
      <c r="E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1723.34</v>
      </c>
      <c r="F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1713.28</v>
      </c>
      <c r="G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1705.1399999999999</v>
      </c>
      <c r="H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1736.31</v>
      </c>
      <c r="I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1772.86</v>
      </c>
      <c r="J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1918.55</v>
      </c>
      <c r="K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1742.97</v>
      </c>
      <c r="L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1843.55</v>
      </c>
      <c r="M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1880.31</v>
      </c>
      <c r="N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1890.6999999999998</v>
      </c>
      <c r="O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1871.7</v>
      </c>
      <c r="P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1871.71</v>
      </c>
      <c r="Q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1871.85</v>
      </c>
      <c r="R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1872.28</v>
      </c>
      <c r="S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1846.12</v>
      </c>
      <c r="T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1853.71</v>
      </c>
      <c r="U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1954.47</v>
      </c>
      <c r="V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2069.19</v>
      </c>
      <c r="W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2049.38</v>
      </c>
      <c r="X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1947.03</v>
      </c>
      <c r="Y102" s="9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1800.9099999999999</v>
      </c>
    </row>
    <row r="103" spans="1:25" x14ac:dyDescent="0.2">
      <c r="A103" s="79">
        <f t="shared" si="3"/>
        <v>42597</v>
      </c>
      <c r="B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1851.26</v>
      </c>
      <c r="C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1772.46</v>
      </c>
      <c r="D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1740.44</v>
      </c>
      <c r="E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1726.53</v>
      </c>
      <c r="F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1715.28</v>
      </c>
      <c r="G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1703.3799999999999</v>
      </c>
      <c r="H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1734.4499999999998</v>
      </c>
      <c r="I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1854.75</v>
      </c>
      <c r="J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1697.59</v>
      </c>
      <c r="K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1931.27</v>
      </c>
      <c r="L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2025.38</v>
      </c>
      <c r="M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2062.0299999999997</v>
      </c>
      <c r="N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2056.29</v>
      </c>
      <c r="O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2071.73</v>
      </c>
      <c r="P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2059.67</v>
      </c>
      <c r="Q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2059.6499999999996</v>
      </c>
      <c r="R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1947.47</v>
      </c>
      <c r="S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1919.56</v>
      </c>
      <c r="T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1901.4099999999999</v>
      </c>
      <c r="U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1991.25</v>
      </c>
      <c r="V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2023.8799999999999</v>
      </c>
      <c r="W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1957.86</v>
      </c>
      <c r="X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1827.52</v>
      </c>
      <c r="Y103" s="9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1960.09</v>
      </c>
    </row>
    <row r="104" spans="1:25" x14ac:dyDescent="0.2">
      <c r="A104" s="79">
        <f t="shared" si="3"/>
        <v>42598</v>
      </c>
      <c r="B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1809.3899999999999</v>
      </c>
      <c r="C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1756.8899999999999</v>
      </c>
      <c r="D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1732.02</v>
      </c>
      <c r="E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1726.8899999999999</v>
      </c>
      <c r="F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1716.71</v>
      </c>
      <c r="G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1706.26</v>
      </c>
      <c r="H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1741</v>
      </c>
      <c r="I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1874.31</v>
      </c>
      <c r="J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1681.5499999999997</v>
      </c>
      <c r="K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1897.27</v>
      </c>
      <c r="L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1956.1799999999998</v>
      </c>
      <c r="M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2007.17</v>
      </c>
      <c r="N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2013.17</v>
      </c>
      <c r="O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2014.5</v>
      </c>
      <c r="P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2029.82</v>
      </c>
      <c r="Q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2030.28</v>
      </c>
      <c r="R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1918.28</v>
      </c>
      <c r="S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1895.9</v>
      </c>
      <c r="T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1892.02</v>
      </c>
      <c r="U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1947.09</v>
      </c>
      <c r="V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2033.8</v>
      </c>
      <c r="W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1973.6699999999998</v>
      </c>
      <c r="X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1875.51</v>
      </c>
      <c r="Y104" s="9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1966.8899999999999</v>
      </c>
    </row>
    <row r="105" spans="1:25" x14ac:dyDescent="0.2">
      <c r="A105" s="79">
        <f t="shared" si="3"/>
        <v>42599</v>
      </c>
      <c r="B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1821.3799999999999</v>
      </c>
      <c r="C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1756.29</v>
      </c>
      <c r="D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1719.82</v>
      </c>
      <c r="E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1707.3999999999999</v>
      </c>
      <c r="F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1703.5099999999998</v>
      </c>
      <c r="G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1688.4099999999999</v>
      </c>
      <c r="H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1734.06</v>
      </c>
      <c r="I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1855.26</v>
      </c>
      <c r="J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1695.27</v>
      </c>
      <c r="K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1956.07</v>
      </c>
      <c r="L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2046.31</v>
      </c>
      <c r="M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2052.16</v>
      </c>
      <c r="N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2022.71</v>
      </c>
      <c r="O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2026.46</v>
      </c>
      <c r="P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2029.03</v>
      </c>
      <c r="Q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2026.9699999999998</v>
      </c>
      <c r="R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1919.36</v>
      </c>
      <c r="S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1869.2199999999998</v>
      </c>
      <c r="T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1810.37</v>
      </c>
      <c r="U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1938.19</v>
      </c>
      <c r="V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2013.87</v>
      </c>
      <c r="W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1968.77</v>
      </c>
      <c r="X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1859.31</v>
      </c>
      <c r="Y105" s="9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1932.79</v>
      </c>
    </row>
    <row r="106" spans="1:25" x14ac:dyDescent="0.2">
      <c r="A106" s="79">
        <f t="shared" si="3"/>
        <v>42600</v>
      </c>
      <c r="B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1835.6599999999999</v>
      </c>
      <c r="C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1749.54</v>
      </c>
      <c r="D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1726.4099999999999</v>
      </c>
      <c r="E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1719.6299999999999</v>
      </c>
      <c r="F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1713.46</v>
      </c>
      <c r="G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1694.17</v>
      </c>
      <c r="H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1734.25</v>
      </c>
      <c r="I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1864.21</v>
      </c>
      <c r="J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1688.4</v>
      </c>
      <c r="K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1884</v>
      </c>
      <c r="L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1958.35</v>
      </c>
      <c r="M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1961.32</v>
      </c>
      <c r="N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1943.65</v>
      </c>
      <c r="O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1945.09</v>
      </c>
      <c r="P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1945.24</v>
      </c>
      <c r="Q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1945.94</v>
      </c>
      <c r="R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1849.1699999999998</v>
      </c>
      <c r="S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1768.9499999999998</v>
      </c>
      <c r="T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1818.33</v>
      </c>
      <c r="U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1958.49</v>
      </c>
      <c r="V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2003.1599999999999</v>
      </c>
      <c r="W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1966.8999999999999</v>
      </c>
      <c r="X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1830.8999999999999</v>
      </c>
      <c r="Y106" s="9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1986.11</v>
      </c>
    </row>
    <row r="107" spans="1:25" x14ac:dyDescent="0.2">
      <c r="A107" s="79">
        <f t="shared" si="3"/>
        <v>42601</v>
      </c>
      <c r="B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1848.6299999999999</v>
      </c>
      <c r="C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1758.92</v>
      </c>
      <c r="D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1729.2799999999997</v>
      </c>
      <c r="E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1720.5</v>
      </c>
      <c r="F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1718.6499999999999</v>
      </c>
      <c r="G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1710.81</v>
      </c>
      <c r="H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1748</v>
      </c>
      <c r="I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1879</v>
      </c>
      <c r="J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1696.46</v>
      </c>
      <c r="K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1936.4099999999999</v>
      </c>
      <c r="L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1985.75</v>
      </c>
      <c r="M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2083.79</v>
      </c>
      <c r="N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2083.8000000000002</v>
      </c>
      <c r="O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2085.35</v>
      </c>
      <c r="P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2086.36</v>
      </c>
      <c r="Q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2085.1099999999997</v>
      </c>
      <c r="R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1966.52</v>
      </c>
      <c r="S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1922.98</v>
      </c>
      <c r="T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1880.4899999999998</v>
      </c>
      <c r="U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2023.76</v>
      </c>
      <c r="V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2114.75</v>
      </c>
      <c r="W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2061.71</v>
      </c>
      <c r="X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1907.8</v>
      </c>
      <c r="Y107" s="9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2044.82</v>
      </c>
    </row>
    <row r="108" spans="1:25" x14ac:dyDescent="0.2">
      <c r="A108" s="79">
        <f t="shared" si="3"/>
        <v>42602</v>
      </c>
      <c r="B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1968.26</v>
      </c>
      <c r="C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1864.81</v>
      </c>
      <c r="D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1805.26</v>
      </c>
      <c r="E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1793.33</v>
      </c>
      <c r="F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1775.35</v>
      </c>
      <c r="G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1752.73</v>
      </c>
      <c r="H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1790.1999999999998</v>
      </c>
      <c r="I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1901.96</v>
      </c>
      <c r="J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2073.3599999999997</v>
      </c>
      <c r="K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1927.57</v>
      </c>
      <c r="L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2161.85</v>
      </c>
      <c r="M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2159.2199999999998</v>
      </c>
      <c r="N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2176.91</v>
      </c>
      <c r="O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2148.67</v>
      </c>
      <c r="P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2176.2200000000003</v>
      </c>
      <c r="Q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2169.3599999999997</v>
      </c>
      <c r="R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2141.7399999999998</v>
      </c>
      <c r="S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2101.73</v>
      </c>
      <c r="T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2138.02</v>
      </c>
      <c r="U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2286.12</v>
      </c>
      <c r="V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2453.9899999999998</v>
      </c>
      <c r="W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2355.94</v>
      </c>
      <c r="X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2041.4599999999998</v>
      </c>
      <c r="Y108" s="9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1770.47</v>
      </c>
    </row>
    <row r="109" spans="1:25" x14ac:dyDescent="0.2">
      <c r="A109" s="79">
        <f t="shared" si="3"/>
        <v>42603</v>
      </c>
      <c r="B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1957.98</v>
      </c>
      <c r="C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1861.5</v>
      </c>
      <c r="D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1797.81</v>
      </c>
      <c r="E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1775.4899999999998</v>
      </c>
      <c r="F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1760.25</v>
      </c>
      <c r="G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1745.11</v>
      </c>
      <c r="H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1768.21</v>
      </c>
      <c r="I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1827.85</v>
      </c>
      <c r="J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2033.6799999999998</v>
      </c>
      <c r="K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1873.11</v>
      </c>
      <c r="L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1996.6399999999999</v>
      </c>
      <c r="M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2037.71</v>
      </c>
      <c r="N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2038.21</v>
      </c>
      <c r="O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2018.17</v>
      </c>
      <c r="P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2000.8799999999999</v>
      </c>
      <c r="Q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1988.65</v>
      </c>
      <c r="R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1985.44</v>
      </c>
      <c r="S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1979.57</v>
      </c>
      <c r="T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1992.79</v>
      </c>
      <c r="U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2107.1499999999996</v>
      </c>
      <c r="V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2196.92</v>
      </c>
      <c r="W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2141.2599999999998</v>
      </c>
      <c r="X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1969.85</v>
      </c>
      <c r="Y109" s="9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1759.46</v>
      </c>
    </row>
    <row r="110" spans="1:25" x14ac:dyDescent="0.2">
      <c r="A110" s="79">
        <f t="shared" si="3"/>
        <v>42604</v>
      </c>
      <c r="B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1876.9199999999998</v>
      </c>
      <c r="C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1789.05</v>
      </c>
      <c r="D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1741.38</v>
      </c>
      <c r="E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1733.2199999999998</v>
      </c>
      <c r="F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1729.56</v>
      </c>
      <c r="G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1720.47</v>
      </c>
      <c r="H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1784.15</v>
      </c>
      <c r="I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1930.2199999999998</v>
      </c>
      <c r="J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1719.19</v>
      </c>
      <c r="K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2013.9299999999998</v>
      </c>
      <c r="L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2142.5299999999997</v>
      </c>
      <c r="M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2197.34</v>
      </c>
      <c r="N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2255.1499999999996</v>
      </c>
      <c r="O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2304.44</v>
      </c>
      <c r="P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2298.7799999999997</v>
      </c>
      <c r="Q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2316.62</v>
      </c>
      <c r="R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2140.5100000000002</v>
      </c>
      <c r="S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2169.9399999999996</v>
      </c>
      <c r="T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2049.33</v>
      </c>
      <c r="U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2011.08</v>
      </c>
      <c r="V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2259.61</v>
      </c>
      <c r="W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2147.42</v>
      </c>
      <c r="X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1956.6100000000001</v>
      </c>
      <c r="Y110" s="9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2097.73</v>
      </c>
    </row>
    <row r="111" spans="1:25" x14ac:dyDescent="0.2">
      <c r="A111" s="79">
        <f t="shared" si="3"/>
        <v>42605</v>
      </c>
      <c r="B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1893.33</v>
      </c>
      <c r="C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1798.19</v>
      </c>
      <c r="D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1756.01</v>
      </c>
      <c r="E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1736.81</v>
      </c>
      <c r="F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1734.1599999999999</v>
      </c>
      <c r="G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1717.44</v>
      </c>
      <c r="H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1779.69</v>
      </c>
      <c r="I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1920.73</v>
      </c>
      <c r="J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1760.6499999999999</v>
      </c>
      <c r="K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2048.1999999999998</v>
      </c>
      <c r="L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2121.91</v>
      </c>
      <c r="M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2150.0299999999997</v>
      </c>
      <c r="N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2121.6</v>
      </c>
      <c r="O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2163.41</v>
      </c>
      <c r="P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2059.3599999999997</v>
      </c>
      <c r="Q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2078.66</v>
      </c>
      <c r="R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1977.85</v>
      </c>
      <c r="S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1985.1399999999999</v>
      </c>
      <c r="T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1958.75</v>
      </c>
      <c r="U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2003.4</v>
      </c>
      <c r="V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2106.0100000000002</v>
      </c>
      <c r="W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2186.3000000000002</v>
      </c>
      <c r="X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1952.05</v>
      </c>
      <c r="Y111" s="9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2051.77</v>
      </c>
    </row>
    <row r="112" spans="1:25" x14ac:dyDescent="0.2">
      <c r="A112" s="79">
        <f t="shared" si="3"/>
        <v>42606</v>
      </c>
      <c r="B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1892.22</v>
      </c>
      <c r="C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1795.3899999999999</v>
      </c>
      <c r="D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1755.98</v>
      </c>
      <c r="E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1737.46</v>
      </c>
      <c r="F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1738.77</v>
      </c>
      <c r="G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1719.5</v>
      </c>
      <c r="H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1783.29</v>
      </c>
      <c r="I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1914.5</v>
      </c>
      <c r="J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1706.12</v>
      </c>
      <c r="K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2028.4399999999998</v>
      </c>
      <c r="L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2151.13</v>
      </c>
      <c r="M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2163.62</v>
      </c>
      <c r="N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2142.9499999999998</v>
      </c>
      <c r="O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2179.96</v>
      </c>
      <c r="P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2181.3999999999996</v>
      </c>
      <c r="Q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2169.9299999999998</v>
      </c>
      <c r="R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2035.6299999999999</v>
      </c>
      <c r="S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2024.59</v>
      </c>
      <c r="T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1989.26</v>
      </c>
      <c r="U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2055.9699999999998</v>
      </c>
      <c r="V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2124.89</v>
      </c>
      <c r="W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2097.38</v>
      </c>
      <c r="X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1946.53</v>
      </c>
      <c r="Y112" s="9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2086.0500000000002</v>
      </c>
    </row>
    <row r="113" spans="1:27" x14ac:dyDescent="0.2">
      <c r="A113" s="79">
        <f t="shared" si="3"/>
        <v>42607</v>
      </c>
      <c r="B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1881.81</v>
      </c>
      <c r="C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1794.2</v>
      </c>
      <c r="D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1758.21</v>
      </c>
      <c r="E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1739.85</v>
      </c>
      <c r="F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1739.35</v>
      </c>
      <c r="G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1730.78</v>
      </c>
      <c r="H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1777.4299999999998</v>
      </c>
      <c r="I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1898.92</v>
      </c>
      <c r="J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1726.1100000000001</v>
      </c>
      <c r="K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1973.1299999999999</v>
      </c>
      <c r="L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2065.3599999999997</v>
      </c>
      <c r="M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2082.38</v>
      </c>
      <c r="N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2080.46</v>
      </c>
      <c r="O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2098.6800000000003</v>
      </c>
      <c r="P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2100.81</v>
      </c>
      <c r="Q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2103.5</v>
      </c>
      <c r="R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1989.05</v>
      </c>
      <c r="S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1949.76</v>
      </c>
      <c r="T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1936.6</v>
      </c>
      <c r="U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2001.09</v>
      </c>
      <c r="V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2063.0100000000002</v>
      </c>
      <c r="W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2019.4499999999998</v>
      </c>
      <c r="X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1904.73</v>
      </c>
      <c r="Y113" s="9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2008.52</v>
      </c>
    </row>
    <row r="114" spans="1:27" x14ac:dyDescent="0.2">
      <c r="A114" s="79">
        <f t="shared" si="3"/>
        <v>42608</v>
      </c>
      <c r="B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1851.4</v>
      </c>
      <c r="C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1779.54</v>
      </c>
      <c r="D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1750.3</v>
      </c>
      <c r="E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1741.8799999999999</v>
      </c>
      <c r="F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1744.8899999999999</v>
      </c>
      <c r="G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1724.74</v>
      </c>
      <c r="H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1787.44</v>
      </c>
      <c r="I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1915.05</v>
      </c>
      <c r="J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1726.27</v>
      </c>
      <c r="K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1964.35</v>
      </c>
      <c r="L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2031.15</v>
      </c>
      <c r="M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2052.4499999999998</v>
      </c>
      <c r="N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2055.6499999999996</v>
      </c>
      <c r="O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2066.5100000000002</v>
      </c>
      <c r="P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2084.37</v>
      </c>
      <c r="Q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2098.62</v>
      </c>
      <c r="R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2002.75</v>
      </c>
      <c r="S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1986.1699999999998</v>
      </c>
      <c r="T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1977.1799999999998</v>
      </c>
      <c r="U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2015.6699999999998</v>
      </c>
      <c r="V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2079.33</v>
      </c>
      <c r="W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2145.75</v>
      </c>
      <c r="X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1878.6999999999998</v>
      </c>
      <c r="Y114" s="97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2024.1</v>
      </c>
    </row>
    <row r="115" spans="1:27" x14ac:dyDescent="0.2">
      <c r="A115" s="79">
        <f t="shared" si="3"/>
        <v>42609</v>
      </c>
      <c r="B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1898.13</v>
      </c>
      <c r="C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1794.27</v>
      </c>
      <c r="D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1756.02</v>
      </c>
      <c r="E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1737.46</v>
      </c>
      <c r="F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1726.3600000000001</v>
      </c>
      <c r="G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1712.98</v>
      </c>
      <c r="H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1746.62</v>
      </c>
      <c r="I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1793.25</v>
      </c>
      <c r="J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2014.09</v>
      </c>
      <c r="K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1864.33</v>
      </c>
      <c r="L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1949.88</v>
      </c>
      <c r="M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1989.85</v>
      </c>
      <c r="N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1990.3</v>
      </c>
      <c r="O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1986.51</v>
      </c>
      <c r="P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1987.11</v>
      </c>
      <c r="Q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1981.1999999999998</v>
      </c>
      <c r="R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1984.37</v>
      </c>
      <c r="S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1984.6399999999999</v>
      </c>
      <c r="T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2017.84</v>
      </c>
      <c r="U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2093.7600000000002</v>
      </c>
      <c r="V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2107.56</v>
      </c>
      <c r="W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2043.85</v>
      </c>
      <c r="X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1918.82</v>
      </c>
      <c r="Y115" s="97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1727.37</v>
      </c>
    </row>
    <row r="116" spans="1:27" x14ac:dyDescent="0.2">
      <c r="A116" s="79">
        <f t="shared" si="3"/>
        <v>42610</v>
      </c>
      <c r="B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1943.1999999999998</v>
      </c>
      <c r="C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1822</v>
      </c>
      <c r="D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1774.59</v>
      </c>
      <c r="E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1764.8899999999999</v>
      </c>
      <c r="F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1747.19</v>
      </c>
      <c r="G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1728.5</v>
      </c>
      <c r="H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1765.01</v>
      </c>
      <c r="I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1770.04</v>
      </c>
      <c r="J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1917.07</v>
      </c>
      <c r="K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1772.4</v>
      </c>
      <c r="L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1884.48</v>
      </c>
      <c r="M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1930.62</v>
      </c>
      <c r="N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1959.5099999999998</v>
      </c>
      <c r="O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1956.1299999999999</v>
      </c>
      <c r="P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1927.13</v>
      </c>
      <c r="Q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1941.62</v>
      </c>
      <c r="R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1945.85</v>
      </c>
      <c r="S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1899.4499999999998</v>
      </c>
      <c r="T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2039.1299999999999</v>
      </c>
      <c r="U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2095.67</v>
      </c>
      <c r="V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2102.5699999999997</v>
      </c>
      <c r="W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2044.4499999999998</v>
      </c>
      <c r="X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1934.92</v>
      </c>
      <c r="Y116" s="97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1755.75</v>
      </c>
    </row>
    <row r="117" spans="1:27" x14ac:dyDescent="0.2">
      <c r="A117" s="79">
        <f t="shared" si="3"/>
        <v>42611</v>
      </c>
      <c r="B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1859.01</v>
      </c>
      <c r="C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1781.1599999999999</v>
      </c>
      <c r="D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1756.7599999999998</v>
      </c>
      <c r="E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1736</v>
      </c>
      <c r="F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1733.47</v>
      </c>
      <c r="G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1712.82</v>
      </c>
      <c r="H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1778.4099999999999</v>
      </c>
      <c r="I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1902.98</v>
      </c>
      <c r="J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1724.3899999999999</v>
      </c>
      <c r="K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1962.42</v>
      </c>
      <c r="L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1999.6</v>
      </c>
      <c r="M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2091.08</v>
      </c>
      <c r="N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2122.87</v>
      </c>
      <c r="O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2140.17</v>
      </c>
      <c r="P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2112.34</v>
      </c>
      <c r="Q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2094.11</v>
      </c>
      <c r="R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1986.2099999999998</v>
      </c>
      <c r="S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1973.21</v>
      </c>
      <c r="T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1968.98</v>
      </c>
      <c r="U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1961.73</v>
      </c>
      <c r="V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2183.3000000000002</v>
      </c>
      <c r="W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2103.5299999999997</v>
      </c>
      <c r="X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1876.44</v>
      </c>
      <c r="Y117" s="97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2015.83</v>
      </c>
    </row>
    <row r="118" spans="1:27" x14ac:dyDescent="0.2">
      <c r="A118" s="79">
        <f t="shared" ref="A118:A119" si="4">A81</f>
        <v>42612</v>
      </c>
      <c r="B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1845.6799999999998</v>
      </c>
      <c r="C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1771.13</v>
      </c>
      <c r="D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1744.0299999999997</v>
      </c>
      <c r="E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1727.96</v>
      </c>
      <c r="F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1725.37</v>
      </c>
      <c r="G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1723.06</v>
      </c>
      <c r="H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1765.8</v>
      </c>
      <c r="I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1889.17</v>
      </c>
      <c r="J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1721.73</v>
      </c>
      <c r="K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1936.57</v>
      </c>
      <c r="L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1993.8999999999999</v>
      </c>
      <c r="M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2024.62</v>
      </c>
      <c r="N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1997.94</v>
      </c>
      <c r="O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2010.67</v>
      </c>
      <c r="P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2013.45</v>
      </c>
      <c r="Q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1999.6599999999999</v>
      </c>
      <c r="R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1913.78</v>
      </c>
      <c r="S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1870.3</v>
      </c>
      <c r="T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1908.62</v>
      </c>
      <c r="U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1996.84</v>
      </c>
      <c r="V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2030.85</v>
      </c>
      <c r="W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1981.68</v>
      </c>
      <c r="X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1869.35</v>
      </c>
      <c r="Y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2000.8899999999999</v>
      </c>
    </row>
    <row r="119" spans="1:27" x14ac:dyDescent="0.2">
      <c r="A119" s="79">
        <f t="shared" si="4"/>
        <v>42613</v>
      </c>
      <c r="B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1833.12</v>
      </c>
      <c r="C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1761.25</v>
      </c>
      <c r="D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1726.38</v>
      </c>
      <c r="E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1715.92</v>
      </c>
      <c r="F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1711.42</v>
      </c>
      <c r="G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1700.65</v>
      </c>
      <c r="H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1731.6799999999998</v>
      </c>
      <c r="I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1859.58</v>
      </c>
      <c r="J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1713.19</v>
      </c>
      <c r="K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1935.2399999999998</v>
      </c>
      <c r="L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1987.76</v>
      </c>
      <c r="M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2007.6399999999999</v>
      </c>
      <c r="N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1997.81</v>
      </c>
      <c r="O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2074.8999999999996</v>
      </c>
      <c r="P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2028.52</v>
      </c>
      <c r="Q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1991.1399999999999</v>
      </c>
      <c r="R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1892.01</v>
      </c>
      <c r="S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1868.8</v>
      </c>
      <c r="T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1879.85</v>
      </c>
      <c r="U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1984.12</v>
      </c>
      <c r="V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2016.29</v>
      </c>
      <c r="W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2001.52</v>
      </c>
      <c r="X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1859.9099999999999</v>
      </c>
      <c r="Y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1968.56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153</v>
      </c>
    </row>
    <row r="122" spans="1:27" ht="12.75" x14ac:dyDescent="0.2">
      <c r="A122" s="165" t="s">
        <v>48</v>
      </c>
      <c r="B122" s="168" t="s">
        <v>122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123</v>
      </c>
      <c r="C124" s="163" t="s">
        <v>124</v>
      </c>
      <c r="D124" s="163" t="s">
        <v>125</v>
      </c>
      <c r="E124" s="163" t="s">
        <v>126</v>
      </c>
      <c r="F124" s="163" t="s">
        <v>127</v>
      </c>
      <c r="G124" s="163" t="s">
        <v>128</v>
      </c>
      <c r="H124" s="163" t="s">
        <v>129</v>
      </c>
      <c r="I124" s="163" t="s">
        <v>130</v>
      </c>
      <c r="J124" s="163" t="s">
        <v>131</v>
      </c>
      <c r="K124" s="163" t="s">
        <v>132</v>
      </c>
      <c r="L124" s="163" t="s">
        <v>133</v>
      </c>
      <c r="M124" s="163" t="s">
        <v>134</v>
      </c>
      <c r="N124" s="176" t="s">
        <v>135</v>
      </c>
      <c r="O124" s="163" t="s">
        <v>136</v>
      </c>
      <c r="P124" s="163" t="s">
        <v>137</v>
      </c>
      <c r="Q124" s="163" t="s">
        <v>138</v>
      </c>
      <c r="R124" s="163" t="s">
        <v>139</v>
      </c>
      <c r="S124" s="163" t="s">
        <v>140</v>
      </c>
      <c r="T124" s="163" t="s">
        <v>141</v>
      </c>
      <c r="U124" s="163" t="s">
        <v>142</v>
      </c>
      <c r="V124" s="163" t="s">
        <v>143</v>
      </c>
      <c r="W124" s="163" t="s">
        <v>144</v>
      </c>
      <c r="X124" s="163" t="s">
        <v>145</v>
      </c>
      <c r="Y124" s="163" t="s">
        <v>146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79">
        <f t="shared" ref="A126:A154" si="5">A89</f>
        <v>42583</v>
      </c>
      <c r="B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1834.55</v>
      </c>
      <c r="C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1739.71</v>
      </c>
      <c r="D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1722.31</v>
      </c>
      <c r="E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1709.1999999999998</v>
      </c>
      <c r="F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1683.54</v>
      </c>
      <c r="G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1682.57</v>
      </c>
      <c r="H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1732.3</v>
      </c>
      <c r="I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1811.4499999999998</v>
      </c>
      <c r="J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1672.33</v>
      </c>
      <c r="K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1857.98</v>
      </c>
      <c r="L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1940.97</v>
      </c>
      <c r="M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1941.1799999999998</v>
      </c>
      <c r="N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1921.92</v>
      </c>
      <c r="O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1923.71</v>
      </c>
      <c r="P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1906.5099999999998</v>
      </c>
      <c r="Q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1891.19</v>
      </c>
      <c r="R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1808.62</v>
      </c>
      <c r="S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1786.44</v>
      </c>
      <c r="T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1799.04</v>
      </c>
      <c r="U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1853.04</v>
      </c>
      <c r="V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1933.12</v>
      </c>
      <c r="W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1903.6399999999999</v>
      </c>
      <c r="X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1836.8899999999999</v>
      </c>
      <c r="Y126" s="9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1933.05</v>
      </c>
      <c r="AA126" s="80"/>
    </row>
    <row r="127" spans="1:27" x14ac:dyDescent="0.2">
      <c r="A127" s="79">
        <f t="shared" si="5"/>
        <v>42584</v>
      </c>
      <c r="B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1826.13</v>
      </c>
      <c r="C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1724.81</v>
      </c>
      <c r="D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1710.42</v>
      </c>
      <c r="E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1694.01</v>
      </c>
      <c r="F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1675.21</v>
      </c>
      <c r="G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1679.61</v>
      </c>
      <c r="H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1713.83</v>
      </c>
      <c r="I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1813.01</v>
      </c>
      <c r="J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1672.63</v>
      </c>
      <c r="K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1859.55</v>
      </c>
      <c r="L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1938.63</v>
      </c>
      <c r="M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1930.94</v>
      </c>
      <c r="N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1928.94</v>
      </c>
      <c r="O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1959.22</v>
      </c>
      <c r="P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2028.17</v>
      </c>
      <c r="Q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1893.11</v>
      </c>
      <c r="R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1808.83</v>
      </c>
      <c r="S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1786.8999999999999</v>
      </c>
      <c r="T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1798.6999999999998</v>
      </c>
      <c r="U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1852.1599999999999</v>
      </c>
      <c r="V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1926.31</v>
      </c>
      <c r="W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1909.31</v>
      </c>
      <c r="X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1837.67</v>
      </c>
      <c r="Y127" s="9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1952.52</v>
      </c>
    </row>
    <row r="128" spans="1:27" x14ac:dyDescent="0.2">
      <c r="A128" s="79">
        <f t="shared" si="5"/>
        <v>42585</v>
      </c>
      <c r="B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1827.6599999999999</v>
      </c>
      <c r="C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1727.53</v>
      </c>
      <c r="D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1710.6599999999999</v>
      </c>
      <c r="E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1695.8799999999999</v>
      </c>
      <c r="F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1678.1399999999999</v>
      </c>
      <c r="G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1666.9699999999998</v>
      </c>
      <c r="H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1701.6999999999998</v>
      </c>
      <c r="I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1805.27</v>
      </c>
      <c r="J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1700.7199999999998</v>
      </c>
      <c r="K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1823.03</v>
      </c>
      <c r="L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1892.87</v>
      </c>
      <c r="M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1911.12</v>
      </c>
      <c r="N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1889.81</v>
      </c>
      <c r="O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1893.44</v>
      </c>
      <c r="P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1903.5299999999997</v>
      </c>
      <c r="Q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1880.22</v>
      </c>
      <c r="R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1793.33</v>
      </c>
      <c r="S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1781.61</v>
      </c>
      <c r="T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1747.1799999999998</v>
      </c>
      <c r="U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1776.88</v>
      </c>
      <c r="V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1928.56</v>
      </c>
      <c r="W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1920.75</v>
      </c>
      <c r="X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1760.56</v>
      </c>
      <c r="Y128" s="9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1945.31</v>
      </c>
    </row>
    <row r="129" spans="1:25" x14ac:dyDescent="0.2">
      <c r="A129" s="79">
        <f t="shared" si="5"/>
        <v>42586</v>
      </c>
      <c r="B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1820.42</v>
      </c>
      <c r="C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1728.5</v>
      </c>
      <c r="D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1710.2599999999998</v>
      </c>
      <c r="E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1699.3899999999999</v>
      </c>
      <c r="F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1681.81</v>
      </c>
      <c r="G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1667.01</v>
      </c>
      <c r="H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1707.8799999999999</v>
      </c>
      <c r="I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1815.51</v>
      </c>
      <c r="J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1702.51</v>
      </c>
      <c r="K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1829.81</v>
      </c>
      <c r="L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1904.4</v>
      </c>
      <c r="M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1934.07</v>
      </c>
      <c r="N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1892.13</v>
      </c>
      <c r="O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1960.6799999999998</v>
      </c>
      <c r="P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1971.01</v>
      </c>
      <c r="Q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1901.63</v>
      </c>
      <c r="R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1813.5</v>
      </c>
      <c r="S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1784.9099999999999</v>
      </c>
      <c r="T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1749.96</v>
      </c>
      <c r="U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1783.36</v>
      </c>
      <c r="V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1924.19</v>
      </c>
      <c r="W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1911.2199999999998</v>
      </c>
      <c r="X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1761.31</v>
      </c>
      <c r="Y129" s="9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1957.84</v>
      </c>
    </row>
    <row r="130" spans="1:25" x14ac:dyDescent="0.2">
      <c r="A130" s="79">
        <f t="shared" si="5"/>
        <v>42587</v>
      </c>
      <c r="B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1828.1</v>
      </c>
      <c r="C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1726.8200000000002</v>
      </c>
      <c r="D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1703.6399999999999</v>
      </c>
      <c r="E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1690.1100000000001</v>
      </c>
      <c r="F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1678.79</v>
      </c>
      <c r="G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1666.07</v>
      </c>
      <c r="H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1692.3999999999999</v>
      </c>
      <c r="I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1811.4499999999998</v>
      </c>
      <c r="J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1700.9</v>
      </c>
      <c r="K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1825.19</v>
      </c>
      <c r="L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1940.3799999999999</v>
      </c>
      <c r="M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1954.56</v>
      </c>
      <c r="N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1970.51</v>
      </c>
      <c r="O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1981.8</v>
      </c>
      <c r="P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1951.24</v>
      </c>
      <c r="Q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1967.93</v>
      </c>
      <c r="R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1886.13</v>
      </c>
      <c r="S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1852.6100000000001</v>
      </c>
      <c r="T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1794.02</v>
      </c>
      <c r="U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1837.48</v>
      </c>
      <c r="V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1966.55</v>
      </c>
      <c r="W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1979.8899999999999</v>
      </c>
      <c r="X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1828.58</v>
      </c>
      <c r="Y130" s="9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1988.1799999999998</v>
      </c>
    </row>
    <row r="131" spans="1:25" x14ac:dyDescent="0.2">
      <c r="A131" s="79">
        <f t="shared" si="5"/>
        <v>42588</v>
      </c>
      <c r="B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1876.08</v>
      </c>
      <c r="C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1787.36</v>
      </c>
      <c r="D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1739.55</v>
      </c>
      <c r="E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1715.07</v>
      </c>
      <c r="F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1700.34</v>
      </c>
      <c r="G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1684.3899999999999</v>
      </c>
      <c r="H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1713.83</v>
      </c>
      <c r="I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1797.78</v>
      </c>
      <c r="J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1933.78</v>
      </c>
      <c r="K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1763.76</v>
      </c>
      <c r="L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1839.95</v>
      </c>
      <c r="M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1879.1599999999999</v>
      </c>
      <c r="N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1853.76</v>
      </c>
      <c r="O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1828.74</v>
      </c>
      <c r="P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1820.28</v>
      </c>
      <c r="Q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1811.4699999999998</v>
      </c>
      <c r="R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1782.3600000000001</v>
      </c>
      <c r="S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1750.82</v>
      </c>
      <c r="T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1759.1799999999998</v>
      </c>
      <c r="U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1932.35</v>
      </c>
      <c r="V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2013.73</v>
      </c>
      <c r="W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2034.0700000000002</v>
      </c>
      <c r="X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1912.4899999999998</v>
      </c>
      <c r="Y131" s="9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1718.12</v>
      </c>
    </row>
    <row r="132" spans="1:25" x14ac:dyDescent="0.2">
      <c r="A132" s="79">
        <f t="shared" si="5"/>
        <v>42589</v>
      </c>
      <c r="B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1869.53</v>
      </c>
      <c r="C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1773.96</v>
      </c>
      <c r="D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1721.53</v>
      </c>
      <c r="E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1708.63</v>
      </c>
      <c r="F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1687.28</v>
      </c>
      <c r="G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1676.4299999999998</v>
      </c>
      <c r="H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1691.07</v>
      </c>
      <c r="I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1739.71</v>
      </c>
      <c r="J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1878.78</v>
      </c>
      <c r="K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1687.76</v>
      </c>
      <c r="L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1763.69</v>
      </c>
      <c r="M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1792.56</v>
      </c>
      <c r="N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1819.53</v>
      </c>
      <c r="O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1819.75</v>
      </c>
      <c r="P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1793.04</v>
      </c>
      <c r="Q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1784.31</v>
      </c>
      <c r="R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1755.62</v>
      </c>
      <c r="S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1745.12</v>
      </c>
      <c r="T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1734.32</v>
      </c>
      <c r="U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1851.3899999999999</v>
      </c>
      <c r="V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2006.78</v>
      </c>
      <c r="W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2028.25</v>
      </c>
      <c r="X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1912.9199999999998</v>
      </c>
      <c r="Y132" s="9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1721.9699999999998</v>
      </c>
    </row>
    <row r="133" spans="1:25" x14ac:dyDescent="0.2">
      <c r="A133" s="79">
        <f t="shared" si="5"/>
        <v>42590</v>
      </c>
      <c r="B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1828.6599999999999</v>
      </c>
      <c r="C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1741.44</v>
      </c>
      <c r="D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1708.67</v>
      </c>
      <c r="E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1696.74</v>
      </c>
      <c r="F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1685.8799999999999</v>
      </c>
      <c r="G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1666.82</v>
      </c>
      <c r="H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1703.6999999999998</v>
      </c>
      <c r="I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1814.84</v>
      </c>
      <c r="J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1673.8999999999999</v>
      </c>
      <c r="K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1901.4299999999998</v>
      </c>
      <c r="L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2002.6699999999998</v>
      </c>
      <c r="M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2060.31</v>
      </c>
      <c r="N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2038.4199999999998</v>
      </c>
      <c r="O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2070.2299999999996</v>
      </c>
      <c r="P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2087.27</v>
      </c>
      <c r="Q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2094.14</v>
      </c>
      <c r="R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1956.94</v>
      </c>
      <c r="S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1905.96</v>
      </c>
      <c r="T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1844.13</v>
      </c>
      <c r="U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1893.37</v>
      </c>
      <c r="V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1952.32</v>
      </c>
      <c r="W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2021.93</v>
      </c>
      <c r="X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1873.23</v>
      </c>
      <c r="Y133" s="9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1989.97</v>
      </c>
    </row>
    <row r="134" spans="1:25" x14ac:dyDescent="0.2">
      <c r="A134" s="79">
        <f t="shared" si="5"/>
        <v>42591</v>
      </c>
      <c r="B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1824.5900000000001</v>
      </c>
      <c r="C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1722.08</v>
      </c>
      <c r="D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1691.3</v>
      </c>
      <c r="E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1672</v>
      </c>
      <c r="F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1668.6799999999998</v>
      </c>
      <c r="G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1662.08</v>
      </c>
      <c r="H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1699.84</v>
      </c>
      <c r="I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1790.6499999999999</v>
      </c>
      <c r="J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1673.6599999999999</v>
      </c>
      <c r="K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1877.6999999999998</v>
      </c>
      <c r="L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1953.1</v>
      </c>
      <c r="M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2007.81</v>
      </c>
      <c r="N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1992.3799999999999</v>
      </c>
      <c r="O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2016.01</v>
      </c>
      <c r="P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2017.86</v>
      </c>
      <c r="Q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2011.17</v>
      </c>
      <c r="R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1913.3799999999999</v>
      </c>
      <c r="S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1871.4099999999999</v>
      </c>
      <c r="T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1820.98</v>
      </c>
      <c r="U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1870.4199999999998</v>
      </c>
      <c r="V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1917.3600000000001</v>
      </c>
      <c r="W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1977.86</v>
      </c>
      <c r="X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1870.88</v>
      </c>
      <c r="Y134" s="9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1991.98</v>
      </c>
    </row>
    <row r="135" spans="1:25" x14ac:dyDescent="0.2">
      <c r="A135" s="79">
        <f t="shared" si="5"/>
        <v>42592</v>
      </c>
      <c r="B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1825.38</v>
      </c>
      <c r="C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1723.32</v>
      </c>
      <c r="D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1688.34</v>
      </c>
      <c r="E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1667.62</v>
      </c>
      <c r="F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1664.67</v>
      </c>
      <c r="G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1664.27</v>
      </c>
      <c r="H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1707.02</v>
      </c>
      <c r="I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1858.51</v>
      </c>
      <c r="J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1673.8999999999999</v>
      </c>
      <c r="K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1888.7</v>
      </c>
      <c r="L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2002.6</v>
      </c>
      <c r="M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2008.1</v>
      </c>
      <c r="N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2052.83</v>
      </c>
      <c r="O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2078.89</v>
      </c>
      <c r="P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2034.25</v>
      </c>
      <c r="Q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2031.52</v>
      </c>
      <c r="R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1940.9</v>
      </c>
      <c r="S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1939.6999999999998</v>
      </c>
      <c r="T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1942.38</v>
      </c>
      <c r="U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1972.91</v>
      </c>
      <c r="V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1973.66</v>
      </c>
      <c r="W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2023.3</v>
      </c>
      <c r="X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1878.87</v>
      </c>
      <c r="Y135" s="9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2012.05</v>
      </c>
    </row>
    <row r="136" spans="1:25" x14ac:dyDescent="0.2">
      <c r="A136" s="79">
        <f t="shared" si="5"/>
        <v>42593</v>
      </c>
      <c r="B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1858.1699999999998</v>
      </c>
      <c r="C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1745.62</v>
      </c>
      <c r="D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1723.9299999999998</v>
      </c>
      <c r="E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1703.38</v>
      </c>
      <c r="F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1682.61</v>
      </c>
      <c r="G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1674.3799999999999</v>
      </c>
      <c r="H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1728.42</v>
      </c>
      <c r="I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1859.33</v>
      </c>
      <c r="J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1677.52</v>
      </c>
      <c r="K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1949.21</v>
      </c>
      <c r="L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2039.81</v>
      </c>
      <c r="M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2039.61</v>
      </c>
      <c r="N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2031.29</v>
      </c>
      <c r="O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2044.37</v>
      </c>
      <c r="P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2013.6799999999998</v>
      </c>
      <c r="Q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2021.6</v>
      </c>
      <c r="R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1897.74</v>
      </c>
      <c r="S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1869.75</v>
      </c>
      <c r="T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1858.72</v>
      </c>
      <c r="U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1910.25</v>
      </c>
      <c r="V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2019.4599999999998</v>
      </c>
      <c r="W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2024.43</v>
      </c>
      <c r="X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1845.6299999999999</v>
      </c>
      <c r="Y136" s="9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1971.59</v>
      </c>
    </row>
    <row r="137" spans="1:25" x14ac:dyDescent="0.2">
      <c r="A137" s="79">
        <f t="shared" si="5"/>
        <v>42594</v>
      </c>
      <c r="B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1853.23</v>
      </c>
      <c r="C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1748.56</v>
      </c>
      <c r="D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1720.4299999999998</v>
      </c>
      <c r="E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1697.8799999999999</v>
      </c>
      <c r="F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1687.84</v>
      </c>
      <c r="G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1673.44</v>
      </c>
      <c r="H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1729.4899999999998</v>
      </c>
      <c r="I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1855.65</v>
      </c>
      <c r="J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1677.37</v>
      </c>
      <c r="K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1934.6</v>
      </c>
      <c r="L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2099.1499999999996</v>
      </c>
      <c r="M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2134.5</v>
      </c>
      <c r="N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2144.7600000000002</v>
      </c>
      <c r="O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2159.73</v>
      </c>
      <c r="P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2196.98</v>
      </c>
      <c r="Q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2188.88</v>
      </c>
      <c r="R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2032.9099999999999</v>
      </c>
      <c r="S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1976.47</v>
      </c>
      <c r="T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1933.55</v>
      </c>
      <c r="U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2065.2799999999997</v>
      </c>
      <c r="V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2155.7199999999998</v>
      </c>
      <c r="W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2147.0299999999997</v>
      </c>
      <c r="X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1935.1399999999999</v>
      </c>
      <c r="Y137" s="9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2046.91</v>
      </c>
    </row>
    <row r="138" spans="1:25" x14ac:dyDescent="0.2">
      <c r="A138" s="79">
        <f t="shared" si="5"/>
        <v>42595</v>
      </c>
      <c r="B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1882.4199999999998</v>
      </c>
      <c r="C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1784.27</v>
      </c>
      <c r="D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1746.4</v>
      </c>
      <c r="E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1712.9099999999999</v>
      </c>
      <c r="F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1698.7199999999998</v>
      </c>
      <c r="G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1692.6399999999999</v>
      </c>
      <c r="H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1722.2599999999998</v>
      </c>
      <c r="I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1767.28</v>
      </c>
      <c r="J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1996.6999999999998</v>
      </c>
      <c r="K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1835.17</v>
      </c>
      <c r="L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1924.9899999999998</v>
      </c>
      <c r="M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1949.7799999999997</v>
      </c>
      <c r="N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1932.96</v>
      </c>
      <c r="O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1938.65</v>
      </c>
      <c r="P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1952.77</v>
      </c>
      <c r="Q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1947.03</v>
      </c>
      <c r="R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1920.25</v>
      </c>
      <c r="S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1922.65</v>
      </c>
      <c r="T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1921.82</v>
      </c>
      <c r="U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1944.17</v>
      </c>
      <c r="V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2037.53</v>
      </c>
      <c r="W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2013.4299999999998</v>
      </c>
      <c r="X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1948.07</v>
      </c>
      <c r="Y138" s="9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1762.48</v>
      </c>
    </row>
    <row r="139" spans="1:25" x14ac:dyDescent="0.2">
      <c r="A139" s="79">
        <f t="shared" si="5"/>
        <v>42596</v>
      </c>
      <c r="B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1873.69</v>
      </c>
      <c r="C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1765.55</v>
      </c>
      <c r="D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1735.82</v>
      </c>
      <c r="E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1701.36</v>
      </c>
      <c r="F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1691.58</v>
      </c>
      <c r="G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1683.6699999999998</v>
      </c>
      <c r="H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1713.9699999999998</v>
      </c>
      <c r="I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1749.4899999999998</v>
      </c>
      <c r="J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1891.08</v>
      </c>
      <c r="K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1720.44</v>
      </c>
      <c r="L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1818.2</v>
      </c>
      <c r="M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1853.92</v>
      </c>
      <c r="N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1864.02</v>
      </c>
      <c r="O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1845.55</v>
      </c>
      <c r="P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1845.56</v>
      </c>
      <c r="Q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1845.6999999999998</v>
      </c>
      <c r="R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1846.12</v>
      </c>
      <c r="S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1820.69</v>
      </c>
      <c r="T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1828.07</v>
      </c>
      <c r="U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1925.99</v>
      </c>
      <c r="V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2037.48</v>
      </c>
      <c r="W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2018.23</v>
      </c>
      <c r="X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1918.7599999999998</v>
      </c>
      <c r="Y139" s="9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1776.75</v>
      </c>
    </row>
    <row r="140" spans="1:25" x14ac:dyDescent="0.2">
      <c r="A140" s="79">
        <f t="shared" si="5"/>
        <v>42597</v>
      </c>
      <c r="B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1825.6799999999998</v>
      </c>
      <c r="C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1749.1</v>
      </c>
      <c r="D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1717.98</v>
      </c>
      <c r="E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1704.46</v>
      </c>
      <c r="F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1693.53</v>
      </c>
      <c r="G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1681.96</v>
      </c>
      <c r="H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1712.1599999999999</v>
      </c>
      <c r="I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1829.08</v>
      </c>
      <c r="J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1676.34</v>
      </c>
      <c r="K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1903.4499999999998</v>
      </c>
      <c r="L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1994.91</v>
      </c>
      <c r="M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2030.53</v>
      </c>
      <c r="N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2024.95</v>
      </c>
      <c r="O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2039.9599999999998</v>
      </c>
      <c r="P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2028.24</v>
      </c>
      <c r="Q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2028.22</v>
      </c>
      <c r="R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1919.19</v>
      </c>
      <c r="S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1892.06</v>
      </c>
      <c r="T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1874.42</v>
      </c>
      <c r="U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1961.7399999999998</v>
      </c>
      <c r="V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1993.4499999999998</v>
      </c>
      <c r="W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1929.28</v>
      </c>
      <c r="X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1802.61</v>
      </c>
      <c r="Y140" s="9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1931.4499999999998</v>
      </c>
    </row>
    <row r="141" spans="1:25" x14ac:dyDescent="0.2">
      <c r="A141" s="79">
        <f t="shared" si="5"/>
        <v>42598</v>
      </c>
      <c r="B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1784.99</v>
      </c>
      <c r="C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1733.96</v>
      </c>
      <c r="D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1709.8</v>
      </c>
      <c r="E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1704.81</v>
      </c>
      <c r="F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1694.92</v>
      </c>
      <c r="G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1684.76</v>
      </c>
      <c r="H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1718.52</v>
      </c>
      <c r="I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1848.09</v>
      </c>
      <c r="J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1660.7399999999998</v>
      </c>
      <c r="K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1870.3999999999999</v>
      </c>
      <c r="L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1927.6599999999999</v>
      </c>
      <c r="M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1977.21</v>
      </c>
      <c r="N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1983.04</v>
      </c>
      <c r="O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1984.33</v>
      </c>
      <c r="P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1999.22</v>
      </c>
      <c r="Q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1999.6699999999998</v>
      </c>
      <c r="R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1890.82</v>
      </c>
      <c r="S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1869.06</v>
      </c>
      <c r="T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1865.3</v>
      </c>
      <c r="U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1918.82</v>
      </c>
      <c r="V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2003.09</v>
      </c>
      <c r="W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1944.65</v>
      </c>
      <c r="X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1849.25</v>
      </c>
      <c r="Y141" s="9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1938.06</v>
      </c>
    </row>
    <row r="142" spans="1:25" x14ac:dyDescent="0.2">
      <c r="A142" s="79">
        <f t="shared" si="5"/>
        <v>42599</v>
      </c>
      <c r="B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1796.6499999999999</v>
      </c>
      <c r="C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1733.38</v>
      </c>
      <c r="D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1697.94</v>
      </c>
      <c r="E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1685.87</v>
      </c>
      <c r="F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1682.08</v>
      </c>
      <c r="G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1667.42</v>
      </c>
      <c r="H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1711.78</v>
      </c>
      <c r="I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1829.57</v>
      </c>
      <c r="J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1674.08</v>
      </c>
      <c r="K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1927.54</v>
      </c>
      <c r="L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2015.2499999999998</v>
      </c>
      <c r="M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2020.9399999999998</v>
      </c>
      <c r="N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1992.31</v>
      </c>
      <c r="O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1995.96</v>
      </c>
      <c r="P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1998.45</v>
      </c>
      <c r="Q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1996.4499999999998</v>
      </c>
      <c r="R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1891.87</v>
      </c>
      <c r="S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1843.13</v>
      </c>
      <c r="T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1785.9499999999998</v>
      </c>
      <c r="U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1910.1699999999998</v>
      </c>
      <c r="V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1983.72</v>
      </c>
      <c r="W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1939.8899999999999</v>
      </c>
      <c r="X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1833.5099999999998</v>
      </c>
      <c r="Y142" s="9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1904.92</v>
      </c>
    </row>
    <row r="143" spans="1:25" x14ac:dyDescent="0.2">
      <c r="A143" s="79">
        <f t="shared" si="5"/>
        <v>42600</v>
      </c>
      <c r="B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1810.52</v>
      </c>
      <c r="C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1726.8200000000002</v>
      </c>
      <c r="D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1704.34</v>
      </c>
      <c r="E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1697.75</v>
      </c>
      <c r="F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1691.7599999999998</v>
      </c>
      <c r="G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1673.01</v>
      </c>
      <c r="H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1711.97</v>
      </c>
      <c r="I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1838.27</v>
      </c>
      <c r="J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1667.4</v>
      </c>
      <c r="K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1857.5</v>
      </c>
      <c r="L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1929.76</v>
      </c>
      <c r="M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1932.65</v>
      </c>
      <c r="N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1915.48</v>
      </c>
      <c r="O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1916.88</v>
      </c>
      <c r="P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1917.02</v>
      </c>
      <c r="Q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1917.6999999999998</v>
      </c>
      <c r="R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1823.6499999999999</v>
      </c>
      <c r="S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1745.69</v>
      </c>
      <c r="T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1793.6799999999998</v>
      </c>
      <c r="U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1929.9</v>
      </c>
      <c r="V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1973.31</v>
      </c>
      <c r="W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1938.07</v>
      </c>
      <c r="X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1805.8899999999999</v>
      </c>
      <c r="Y143" s="9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1956.75</v>
      </c>
    </row>
    <row r="144" spans="1:25" x14ac:dyDescent="0.2">
      <c r="A144" s="79">
        <f t="shared" si="5"/>
        <v>42601</v>
      </c>
      <c r="B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1823.1299999999999</v>
      </c>
      <c r="C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1735.95</v>
      </c>
      <c r="D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1707.1399999999999</v>
      </c>
      <c r="E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1698.6</v>
      </c>
      <c r="F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1696.81</v>
      </c>
      <c r="G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1689.1799999999998</v>
      </c>
      <c r="H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1725.33</v>
      </c>
      <c r="I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1852.6399999999999</v>
      </c>
      <c r="J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1675.23</v>
      </c>
      <c r="K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1908.44</v>
      </c>
      <c r="L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1956.3899999999999</v>
      </c>
      <c r="M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2051.67</v>
      </c>
      <c r="N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2051.6899999999996</v>
      </c>
      <c r="O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2053.19</v>
      </c>
      <c r="P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2054.1800000000003</v>
      </c>
      <c r="Q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2052.96</v>
      </c>
      <c r="R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1937.7</v>
      </c>
      <c r="S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1895.3899999999999</v>
      </c>
      <c r="T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1854.09</v>
      </c>
      <c r="U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1993.33</v>
      </c>
      <c r="V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2081.7600000000002</v>
      </c>
      <c r="W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2030.22</v>
      </c>
      <c r="X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1880.6399999999999</v>
      </c>
      <c r="Y144" s="9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2013.8</v>
      </c>
    </row>
    <row r="145" spans="1:27" x14ac:dyDescent="0.2">
      <c r="A145" s="79">
        <f t="shared" si="5"/>
        <v>42602</v>
      </c>
      <c r="B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1939.4</v>
      </c>
      <c r="C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1838.85</v>
      </c>
      <c r="D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1780.9699999999998</v>
      </c>
      <c r="E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1769.3799999999999</v>
      </c>
      <c r="F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1751.9099999999999</v>
      </c>
      <c r="G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1729.9299999999998</v>
      </c>
      <c r="H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1766.34</v>
      </c>
      <c r="I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1874.9499999999998</v>
      </c>
      <c r="J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2041.54</v>
      </c>
      <c r="K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1899.85</v>
      </c>
      <c r="L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2127.54</v>
      </c>
      <c r="M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2124.9799999999996</v>
      </c>
      <c r="N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2142.17</v>
      </c>
      <c r="O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2114.73</v>
      </c>
      <c r="P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2141.5</v>
      </c>
      <c r="Q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2134.84</v>
      </c>
      <c r="R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2108</v>
      </c>
      <c r="S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2069.1099999999997</v>
      </c>
      <c r="T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2104.38</v>
      </c>
      <c r="U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2248.3200000000002</v>
      </c>
      <c r="V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2411.46</v>
      </c>
      <c r="W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2316.17</v>
      </c>
      <c r="X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2010.53</v>
      </c>
      <c r="Y145" s="9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1747.1599999999999</v>
      </c>
    </row>
    <row r="146" spans="1:27" x14ac:dyDescent="0.2">
      <c r="A146" s="79">
        <f t="shared" si="5"/>
        <v>42603</v>
      </c>
      <c r="B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1929.4</v>
      </c>
      <c r="C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1835.6399999999999</v>
      </c>
      <c r="D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1773.74</v>
      </c>
      <c r="E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1752.04</v>
      </c>
      <c r="F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1737.2399999999998</v>
      </c>
      <c r="G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1722.52</v>
      </c>
      <c r="H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1744.97</v>
      </c>
      <c r="I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1802.9299999999998</v>
      </c>
      <c r="J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2002.9799999999998</v>
      </c>
      <c r="K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1846.92</v>
      </c>
      <c r="L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1966.97</v>
      </c>
      <c r="M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2006.9</v>
      </c>
      <c r="N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2007.37</v>
      </c>
      <c r="O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1987.8999999999999</v>
      </c>
      <c r="P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1971.09</v>
      </c>
      <c r="Q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1959.21</v>
      </c>
      <c r="R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1956.09</v>
      </c>
      <c r="S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1950.3899999999999</v>
      </c>
      <c r="T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1963.23</v>
      </c>
      <c r="U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2074.38</v>
      </c>
      <c r="V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2161.63</v>
      </c>
      <c r="W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2107.5299999999997</v>
      </c>
      <c r="X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1940.94</v>
      </c>
      <c r="Y146" s="9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1736.47</v>
      </c>
    </row>
    <row r="147" spans="1:27" x14ac:dyDescent="0.2">
      <c r="A147" s="79">
        <f t="shared" si="5"/>
        <v>42604</v>
      </c>
      <c r="B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1850.62</v>
      </c>
      <c r="C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1765.2199999999998</v>
      </c>
      <c r="D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1718.9</v>
      </c>
      <c r="E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1710.96</v>
      </c>
      <c r="F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1707.4099999999999</v>
      </c>
      <c r="G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1698.57</v>
      </c>
      <c r="H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1760.46</v>
      </c>
      <c r="I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1902.4299999999998</v>
      </c>
      <c r="J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1697.33</v>
      </c>
      <c r="K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1983.78</v>
      </c>
      <c r="L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2108.77</v>
      </c>
      <c r="M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2162.0299999999997</v>
      </c>
      <c r="N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2218.2200000000003</v>
      </c>
      <c r="O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2266.12</v>
      </c>
      <c r="P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2260.62</v>
      </c>
      <c r="Q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2277.96</v>
      </c>
      <c r="R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2106.8000000000002</v>
      </c>
      <c r="S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2135.41</v>
      </c>
      <c r="T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2018.19</v>
      </c>
      <c r="U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1981.01</v>
      </c>
      <c r="V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2222.5500000000002</v>
      </c>
      <c r="W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2113.5099999999998</v>
      </c>
      <c r="X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1928.07</v>
      </c>
      <c r="Y147" s="9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2065.2200000000003</v>
      </c>
    </row>
    <row r="148" spans="1:27" x14ac:dyDescent="0.2">
      <c r="A148" s="79">
        <f t="shared" si="5"/>
        <v>42605</v>
      </c>
      <c r="B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1866.57</v>
      </c>
      <c r="C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1774.1</v>
      </c>
      <c r="D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1733.1100000000001</v>
      </c>
      <c r="E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1714.46</v>
      </c>
      <c r="F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1711.88</v>
      </c>
      <c r="G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1695.6299999999999</v>
      </c>
      <c r="H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1756.1299999999999</v>
      </c>
      <c r="I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1893.1999999999998</v>
      </c>
      <c r="J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1737.62</v>
      </c>
      <c r="K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2017.08</v>
      </c>
      <c r="L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2088.7199999999998</v>
      </c>
      <c r="M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2116.06</v>
      </c>
      <c r="N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2088.4299999999998</v>
      </c>
      <c r="O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2129.06</v>
      </c>
      <c r="P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2027.9299999999998</v>
      </c>
      <c r="Q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2046.69</v>
      </c>
      <c r="R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1948.7199999999998</v>
      </c>
      <c r="S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1955.7999999999997</v>
      </c>
      <c r="T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1930.15</v>
      </c>
      <c r="U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1973.54</v>
      </c>
      <c r="V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2073.27</v>
      </c>
      <c r="W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2151.31</v>
      </c>
      <c r="X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1923.6399999999999</v>
      </c>
      <c r="Y148" s="9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2020.55</v>
      </c>
    </row>
    <row r="149" spans="1:27" x14ac:dyDescent="0.2">
      <c r="A149" s="79">
        <f t="shared" si="5"/>
        <v>42606</v>
      </c>
      <c r="B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1865.49</v>
      </c>
      <c r="C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1771.3799999999999</v>
      </c>
      <c r="D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1733.0900000000001</v>
      </c>
      <c r="E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1715.08</v>
      </c>
      <c r="F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1716.35</v>
      </c>
      <c r="G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1697.63</v>
      </c>
      <c r="H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1759.62</v>
      </c>
      <c r="I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1887.1399999999999</v>
      </c>
      <c r="J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1684.63</v>
      </c>
      <c r="K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1997.8799999999999</v>
      </c>
      <c r="L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2117.12</v>
      </c>
      <c r="M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2129.2600000000002</v>
      </c>
      <c r="N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2109.17</v>
      </c>
      <c r="O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2145.1400000000003</v>
      </c>
      <c r="P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2146.54</v>
      </c>
      <c r="Q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2135.3999999999996</v>
      </c>
      <c r="R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2004.87</v>
      </c>
      <c r="S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1994.1399999999999</v>
      </c>
      <c r="T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1959.8</v>
      </c>
      <c r="U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2024.6399999999999</v>
      </c>
      <c r="V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2091.62</v>
      </c>
      <c r="W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2064.88</v>
      </c>
      <c r="X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1918.27</v>
      </c>
      <c r="Y149" s="97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2053.87</v>
      </c>
    </row>
    <row r="150" spans="1:27" x14ac:dyDescent="0.2">
      <c r="A150" s="79">
        <f t="shared" si="5"/>
        <v>42607</v>
      </c>
      <c r="B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1855.37</v>
      </c>
      <c r="C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1770.23</v>
      </c>
      <c r="D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1735.25</v>
      </c>
      <c r="E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1717.4099999999999</v>
      </c>
      <c r="F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1716.92</v>
      </c>
      <c r="G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1708.5900000000001</v>
      </c>
      <c r="H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1753.9299999999998</v>
      </c>
      <c r="I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1872</v>
      </c>
      <c r="J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1704.05</v>
      </c>
      <c r="K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1944.13</v>
      </c>
      <c r="L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2033.7599999999998</v>
      </c>
      <c r="M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2050.31</v>
      </c>
      <c r="N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2048.44</v>
      </c>
      <c r="O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2066.15</v>
      </c>
      <c r="P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2068.2200000000003</v>
      </c>
      <c r="Q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2070.83</v>
      </c>
      <c r="R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1959.6</v>
      </c>
      <c r="S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1921.4099999999999</v>
      </c>
      <c r="T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1908.62</v>
      </c>
      <c r="U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1971.3</v>
      </c>
      <c r="V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2031.48</v>
      </c>
      <c r="W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1989.1399999999999</v>
      </c>
      <c r="X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1877.65</v>
      </c>
      <c r="Y150" s="97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1978.53</v>
      </c>
    </row>
    <row r="151" spans="1:27" x14ac:dyDescent="0.2">
      <c r="A151" s="79">
        <f t="shared" si="5"/>
        <v>42608</v>
      </c>
      <c r="B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1825.82</v>
      </c>
      <c r="C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1755.98</v>
      </c>
      <c r="D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1727.56</v>
      </c>
      <c r="E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1719.3799999999999</v>
      </c>
      <c r="F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1722.31</v>
      </c>
      <c r="G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1702.72</v>
      </c>
      <c r="H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1763.6599999999999</v>
      </c>
      <c r="I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1887.6799999999998</v>
      </c>
      <c r="J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1704.21</v>
      </c>
      <c r="K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1935.59</v>
      </c>
      <c r="L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2000.51</v>
      </c>
      <c r="M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2021.2199999999998</v>
      </c>
      <c r="N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2024.33</v>
      </c>
      <c r="O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2034.88</v>
      </c>
      <c r="P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2052.2399999999998</v>
      </c>
      <c r="Q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2066.08</v>
      </c>
      <c r="R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1972.92</v>
      </c>
      <c r="S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1956.8</v>
      </c>
      <c r="T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1948.06</v>
      </c>
      <c r="U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1985.47</v>
      </c>
      <c r="V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2047.34</v>
      </c>
      <c r="W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2111.8999999999996</v>
      </c>
      <c r="X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1852.35</v>
      </c>
      <c r="Y151" s="97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1993.6599999999999</v>
      </c>
    </row>
    <row r="152" spans="1:27" x14ac:dyDescent="0.2">
      <c r="A152" s="79">
        <f t="shared" si="5"/>
        <v>42609</v>
      </c>
      <c r="B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1871.23</v>
      </c>
      <c r="C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1770.3</v>
      </c>
      <c r="D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1733.12</v>
      </c>
      <c r="E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1715.08</v>
      </c>
      <c r="F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1704.29</v>
      </c>
      <c r="G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1691.29</v>
      </c>
      <c r="H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1723.99</v>
      </c>
      <c r="I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1769.31</v>
      </c>
      <c r="J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1983.9399999999998</v>
      </c>
      <c r="K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1838.3899999999999</v>
      </c>
      <c r="L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1921.53</v>
      </c>
      <c r="M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1960.37</v>
      </c>
      <c r="N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1960.81</v>
      </c>
      <c r="O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1957.13</v>
      </c>
      <c r="P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1957.7199999999998</v>
      </c>
      <c r="Q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1951.9699999999998</v>
      </c>
      <c r="R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1955.05</v>
      </c>
      <c r="S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1955.32</v>
      </c>
      <c r="T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1987.58</v>
      </c>
      <c r="U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2061.3599999999997</v>
      </c>
      <c r="V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2074.7799999999997</v>
      </c>
      <c r="W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2012.86</v>
      </c>
      <c r="X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1891.34</v>
      </c>
      <c r="Y152" s="97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1705.28</v>
      </c>
    </row>
    <row r="153" spans="1:27" x14ac:dyDescent="0.2">
      <c r="A153" s="79">
        <f t="shared" si="5"/>
        <v>42610</v>
      </c>
      <c r="B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1915.04</v>
      </c>
      <c r="C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1797.25</v>
      </c>
      <c r="D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1751.17</v>
      </c>
      <c r="E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1741.7399999999998</v>
      </c>
      <c r="F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1724.54</v>
      </c>
      <c r="G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1706.38</v>
      </c>
      <c r="H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1741.86</v>
      </c>
      <c r="I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1746.75</v>
      </c>
      <c r="J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1889.6399999999999</v>
      </c>
      <c r="K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1749.04</v>
      </c>
      <c r="L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1857.9699999999998</v>
      </c>
      <c r="M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1902.81</v>
      </c>
      <c r="N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1930.8899999999999</v>
      </c>
      <c r="O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1927.61</v>
      </c>
      <c r="P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1899.42</v>
      </c>
      <c r="Q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1913.5</v>
      </c>
      <c r="R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1917.62</v>
      </c>
      <c r="S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1872.5099999999998</v>
      </c>
      <c r="T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2008.27</v>
      </c>
      <c r="U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2063.2199999999998</v>
      </c>
      <c r="V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2069.9299999999998</v>
      </c>
      <c r="W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2013.4399999999998</v>
      </c>
      <c r="X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1906.9899999999998</v>
      </c>
      <c r="Y153" s="97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1732.8600000000001</v>
      </c>
    </row>
    <row r="154" spans="1:27" x14ac:dyDescent="0.2">
      <c r="A154" s="79">
        <f t="shared" si="5"/>
        <v>42611</v>
      </c>
      <c r="B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1833.2199999999998</v>
      </c>
      <c r="C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1757.56</v>
      </c>
      <c r="D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1733.84</v>
      </c>
      <c r="E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1713.6599999999999</v>
      </c>
      <c r="F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1711.1999999999998</v>
      </c>
      <c r="G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1691.13</v>
      </c>
      <c r="H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1754.88</v>
      </c>
      <c r="I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1875.9499999999998</v>
      </c>
      <c r="J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1702.38</v>
      </c>
      <c r="K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1933.7199999999998</v>
      </c>
      <c r="L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1969.85</v>
      </c>
      <c r="M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2058.7600000000002</v>
      </c>
      <c r="N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2089.66</v>
      </c>
      <c r="O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2106.4699999999998</v>
      </c>
      <c r="P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2079.42</v>
      </c>
      <c r="Q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2061.6999999999998</v>
      </c>
      <c r="R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1956.84</v>
      </c>
      <c r="S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1944.2</v>
      </c>
      <c r="T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1940.1</v>
      </c>
      <c r="U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1933.05</v>
      </c>
      <c r="V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2148.39</v>
      </c>
      <c r="W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2070.86</v>
      </c>
      <c r="X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1850.15</v>
      </c>
      <c r="Y154" s="97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1985.6299999999999</v>
      </c>
    </row>
    <row r="155" spans="1:27" x14ac:dyDescent="0.2">
      <c r="A155" s="79">
        <f t="shared" ref="A155:A156" si="6">A118</f>
        <v>42612</v>
      </c>
      <c r="B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1820.2599999999998</v>
      </c>
      <c r="C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1747.81</v>
      </c>
      <c r="D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1721.4699999999998</v>
      </c>
      <c r="E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1705.8600000000001</v>
      </c>
      <c r="F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1703.33</v>
      </c>
      <c r="G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1701.09</v>
      </c>
      <c r="H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1742.63</v>
      </c>
      <c r="I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1862.53</v>
      </c>
      <c r="J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1699.8</v>
      </c>
      <c r="K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1908.6</v>
      </c>
      <c r="L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1964.32</v>
      </c>
      <c r="M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1994.17</v>
      </c>
      <c r="N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1968.24</v>
      </c>
      <c r="O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1980.61</v>
      </c>
      <c r="P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1983.31</v>
      </c>
      <c r="Q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1969.9099999999999</v>
      </c>
      <c r="R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1886.44</v>
      </c>
      <c r="S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1844.19</v>
      </c>
      <c r="T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1881.4299999999998</v>
      </c>
      <c r="U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1967.17</v>
      </c>
      <c r="V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2000.2199999999998</v>
      </c>
      <c r="W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1952.44</v>
      </c>
      <c r="X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1843.27</v>
      </c>
      <c r="Y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1971.1</v>
      </c>
    </row>
    <row r="156" spans="1:27" x14ac:dyDescent="0.2">
      <c r="A156" s="79">
        <f t="shared" si="6"/>
        <v>42613</v>
      </c>
      <c r="B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1808.05</v>
      </c>
      <c r="C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1738.21</v>
      </c>
      <c r="D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1704.31</v>
      </c>
      <c r="E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1694.15</v>
      </c>
      <c r="F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1689.7799999999997</v>
      </c>
      <c r="G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1679.31</v>
      </c>
      <c r="H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1709.46</v>
      </c>
      <c r="I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1833.77</v>
      </c>
      <c r="J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1691.5</v>
      </c>
      <c r="K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1907.31</v>
      </c>
      <c r="L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1958.34</v>
      </c>
      <c r="M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1977.6699999999998</v>
      </c>
      <c r="N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1968.11</v>
      </c>
      <c r="O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2043.03</v>
      </c>
      <c r="P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1997.96</v>
      </c>
      <c r="Q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1961.6299999999999</v>
      </c>
      <c r="R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1865.29</v>
      </c>
      <c r="S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1842.73</v>
      </c>
      <c r="T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1853.4699999999998</v>
      </c>
      <c r="U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1954.81</v>
      </c>
      <c r="V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1986.07</v>
      </c>
      <c r="W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1971.72</v>
      </c>
      <c r="X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1834.1</v>
      </c>
      <c r="Y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1939.69</v>
      </c>
    </row>
    <row r="157" spans="1:27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7" s="110" customFormat="1" ht="19.5" customHeight="1" x14ac:dyDescent="0.25">
      <c r="A158" s="109" t="s">
        <v>147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7" ht="15.75" customHeight="1" x14ac:dyDescent="0.25">
      <c r="A159" s="87" t="s">
        <v>150</v>
      </c>
      <c r="B159" s="78"/>
      <c r="C159" s="78"/>
      <c r="D159" s="78"/>
      <c r="AA159" s="80"/>
    </row>
    <row r="160" spans="1:27" ht="12.75" x14ac:dyDescent="0.2">
      <c r="A160" s="165" t="s">
        <v>48</v>
      </c>
      <c r="B160" s="168" t="s">
        <v>122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5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5" ht="12.75" x14ac:dyDescent="0.2">
      <c r="A162" s="166"/>
      <c r="B162" s="174" t="s">
        <v>123</v>
      </c>
      <c r="C162" s="163" t="s">
        <v>124</v>
      </c>
      <c r="D162" s="163" t="s">
        <v>125</v>
      </c>
      <c r="E162" s="163" t="s">
        <v>126</v>
      </c>
      <c r="F162" s="163" t="s">
        <v>127</v>
      </c>
      <c r="G162" s="163" t="s">
        <v>128</v>
      </c>
      <c r="H162" s="163" t="s">
        <v>129</v>
      </c>
      <c r="I162" s="163" t="s">
        <v>130</v>
      </c>
      <c r="J162" s="163" t="s">
        <v>131</v>
      </c>
      <c r="K162" s="163" t="s">
        <v>132</v>
      </c>
      <c r="L162" s="163" t="s">
        <v>133</v>
      </c>
      <c r="M162" s="163" t="s">
        <v>134</v>
      </c>
      <c r="N162" s="176" t="s">
        <v>135</v>
      </c>
      <c r="O162" s="163" t="s">
        <v>136</v>
      </c>
      <c r="P162" s="163" t="s">
        <v>137</v>
      </c>
      <c r="Q162" s="163" t="s">
        <v>138</v>
      </c>
      <c r="R162" s="163" t="s">
        <v>139</v>
      </c>
      <c r="S162" s="163" t="s">
        <v>140</v>
      </c>
      <c r="T162" s="163" t="s">
        <v>141</v>
      </c>
      <c r="U162" s="163" t="s">
        <v>142</v>
      </c>
      <c r="V162" s="163" t="s">
        <v>143</v>
      </c>
      <c r="W162" s="163" t="s">
        <v>144</v>
      </c>
      <c r="X162" s="163" t="s">
        <v>145</v>
      </c>
      <c r="Y162" s="163" t="s">
        <v>146</v>
      </c>
    </row>
    <row r="163" spans="1:25" ht="12.75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79">
        <f>A126</f>
        <v>42583</v>
      </c>
      <c r="B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2200.42</v>
      </c>
      <c r="C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2098.87</v>
      </c>
      <c r="D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2080.2399999999998</v>
      </c>
      <c r="E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2066.21</v>
      </c>
      <c r="F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2038.7399999999998</v>
      </c>
      <c r="G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2037.6999999999998</v>
      </c>
      <c r="H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2090.94</v>
      </c>
      <c r="I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2175.6799999999998</v>
      </c>
      <c r="J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2026.73</v>
      </c>
      <c r="K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2225.5</v>
      </c>
      <c r="L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2314.3599999999997</v>
      </c>
      <c r="M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2314.58</v>
      </c>
      <c r="N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2293.9700000000003</v>
      </c>
      <c r="O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2295.88</v>
      </c>
      <c r="P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2277.4699999999998</v>
      </c>
      <c r="Q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2261.06</v>
      </c>
      <c r="R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2172.66</v>
      </c>
      <c r="S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2148.91</v>
      </c>
      <c r="T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2162.4</v>
      </c>
      <c r="U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2220.21</v>
      </c>
      <c r="V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2305.96</v>
      </c>
      <c r="W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2274.39</v>
      </c>
      <c r="X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2202.92</v>
      </c>
      <c r="Y164" s="9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2305.88</v>
      </c>
    </row>
    <row r="165" spans="1:25" x14ac:dyDescent="0.2">
      <c r="A165" s="79">
        <f>A164+1</f>
        <v>42584</v>
      </c>
      <c r="B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2191.4</v>
      </c>
      <c r="C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2082.92</v>
      </c>
      <c r="D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2067.52</v>
      </c>
      <c r="E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2049.9499999999998</v>
      </c>
      <c r="F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2029.82</v>
      </c>
      <c r="G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2034.5299999999997</v>
      </c>
      <c r="H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2071.17</v>
      </c>
      <c r="I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2177.3599999999997</v>
      </c>
      <c r="J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2027.05</v>
      </c>
      <c r="K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2227.1799999999998</v>
      </c>
      <c r="L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2311.85</v>
      </c>
      <c r="M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2303.62</v>
      </c>
      <c r="N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2301.4799999999996</v>
      </c>
      <c r="O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2333.8999999999996</v>
      </c>
      <c r="P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2407.73</v>
      </c>
      <c r="Q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2263.1099999999997</v>
      </c>
      <c r="R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2172.88</v>
      </c>
      <c r="S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2149.3999999999996</v>
      </c>
      <c r="T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2162.0299999999997</v>
      </c>
      <c r="U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2219.2799999999997</v>
      </c>
      <c r="V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2298.67</v>
      </c>
      <c r="W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2280.46</v>
      </c>
      <c r="X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2203.7599999999998</v>
      </c>
      <c r="Y165" s="9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2326.7299999999996</v>
      </c>
    </row>
    <row r="166" spans="1:25" x14ac:dyDescent="0.2">
      <c r="A166" s="79">
        <f t="shared" ref="A166:A194" si="7">A165+1</f>
        <v>42585</v>
      </c>
      <c r="B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2193.04</v>
      </c>
      <c r="C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2085.84</v>
      </c>
      <c r="D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2067.77</v>
      </c>
      <c r="E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2051.94</v>
      </c>
      <c r="F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2032.96</v>
      </c>
      <c r="G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2020.9899999999998</v>
      </c>
      <c r="H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2058.17</v>
      </c>
      <c r="I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2169.0699999999997</v>
      </c>
      <c r="J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2057.12</v>
      </c>
      <c r="K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2188.09</v>
      </c>
      <c r="L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2262.86</v>
      </c>
      <c r="M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2282.3999999999996</v>
      </c>
      <c r="N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2259.58</v>
      </c>
      <c r="O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2263.4699999999998</v>
      </c>
      <c r="P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2274.2799999999997</v>
      </c>
      <c r="Q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2249.31</v>
      </c>
      <c r="R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2156.2799999999997</v>
      </c>
      <c r="S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2143.7399999999998</v>
      </c>
      <c r="T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2106.88</v>
      </c>
      <c r="U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2138.67</v>
      </c>
      <c r="V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2301.08</v>
      </c>
      <c r="W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2292.71</v>
      </c>
      <c r="X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2121.1999999999998</v>
      </c>
      <c r="Y166" s="9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2319</v>
      </c>
    </row>
    <row r="167" spans="1:25" x14ac:dyDescent="0.2">
      <c r="A167" s="79">
        <f t="shared" si="7"/>
        <v>42586</v>
      </c>
      <c r="B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2185.2799999999997</v>
      </c>
      <c r="C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2086.87</v>
      </c>
      <c r="D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2067.34</v>
      </c>
      <c r="E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2055.71</v>
      </c>
      <c r="F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2036.8899999999999</v>
      </c>
      <c r="G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2021.03</v>
      </c>
      <c r="H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2064.79</v>
      </c>
      <c r="I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2180.0299999999997</v>
      </c>
      <c r="J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2059.04</v>
      </c>
      <c r="K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2195.34</v>
      </c>
      <c r="L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2275.1999999999998</v>
      </c>
      <c r="M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2306.9700000000003</v>
      </c>
      <c r="N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2262.06</v>
      </c>
      <c r="O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2335.46</v>
      </c>
      <c r="P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2346.52</v>
      </c>
      <c r="Q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2272.2399999999998</v>
      </c>
      <c r="R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2177.88</v>
      </c>
      <c r="S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2147.2599999999998</v>
      </c>
      <c r="T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2109.85</v>
      </c>
      <c r="U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2145.6099999999997</v>
      </c>
      <c r="V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2296.39</v>
      </c>
      <c r="W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2282.5</v>
      </c>
      <c r="X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2122</v>
      </c>
      <c r="Y167" s="9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2332.42</v>
      </c>
    </row>
    <row r="168" spans="1:25" x14ac:dyDescent="0.2">
      <c r="A168" s="79">
        <f t="shared" si="7"/>
        <v>42587</v>
      </c>
      <c r="B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2193.5100000000002</v>
      </c>
      <c r="C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2085.08</v>
      </c>
      <c r="D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2060.25</v>
      </c>
      <c r="E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2045.77</v>
      </c>
      <c r="F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2033.65</v>
      </c>
      <c r="G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2020.0299999999997</v>
      </c>
      <c r="H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2048.2199999999998</v>
      </c>
      <c r="I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2175.6799999999998</v>
      </c>
      <c r="J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2057.33</v>
      </c>
      <c r="K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2190.3999999999996</v>
      </c>
      <c r="L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2313.7199999999998</v>
      </c>
      <c r="M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2328.91</v>
      </c>
      <c r="N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2345.9899999999998</v>
      </c>
      <c r="O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2358.0699999999997</v>
      </c>
      <c r="P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2325.3599999999997</v>
      </c>
      <c r="Q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2343.23</v>
      </c>
      <c r="R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2255.64</v>
      </c>
      <c r="S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2219.7600000000002</v>
      </c>
      <c r="T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2157.02</v>
      </c>
      <c r="U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2203.56</v>
      </c>
      <c r="V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2341.7399999999998</v>
      </c>
      <c r="W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2356.0299999999997</v>
      </c>
      <c r="X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2194.0299999999997</v>
      </c>
      <c r="Y168" s="9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2364.91</v>
      </c>
    </row>
    <row r="169" spans="1:25" x14ac:dyDescent="0.2">
      <c r="A169" s="79">
        <f t="shared" si="7"/>
        <v>42588</v>
      </c>
      <c r="B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2244.88</v>
      </c>
      <c r="C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2149.89</v>
      </c>
      <c r="D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2098.71</v>
      </c>
      <c r="E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2072.5</v>
      </c>
      <c r="F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2056.7199999999998</v>
      </c>
      <c r="G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2039.6399999999999</v>
      </c>
      <c r="H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2071.17</v>
      </c>
      <c r="I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2161.0500000000002</v>
      </c>
      <c r="J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2306.66</v>
      </c>
      <c r="K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2124.63</v>
      </c>
      <c r="L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2206.1999999999998</v>
      </c>
      <c r="M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2248.1799999999998</v>
      </c>
      <c r="N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2220.98</v>
      </c>
      <c r="O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2194.19</v>
      </c>
      <c r="P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2185.14</v>
      </c>
      <c r="Q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2175.71</v>
      </c>
      <c r="R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2144.54</v>
      </c>
      <c r="S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2110.77</v>
      </c>
      <c r="T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2119.73</v>
      </c>
      <c r="U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2305.13</v>
      </c>
      <c r="V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2392.27</v>
      </c>
      <c r="W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2414.0299999999997</v>
      </c>
      <c r="X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2283.8599999999997</v>
      </c>
      <c r="Y169" s="9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2075.75</v>
      </c>
    </row>
    <row r="170" spans="1:25" x14ac:dyDescent="0.2">
      <c r="A170" s="79">
        <f t="shared" si="7"/>
        <v>42589</v>
      </c>
      <c r="B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2237.87</v>
      </c>
      <c r="C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2135.54</v>
      </c>
      <c r="D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2079.41</v>
      </c>
      <c r="E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2065.6</v>
      </c>
      <c r="F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2042.7399999999998</v>
      </c>
      <c r="G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2031.1299999999999</v>
      </c>
      <c r="H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2046.8</v>
      </c>
      <c r="I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2098.87</v>
      </c>
      <c r="J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2247.77</v>
      </c>
      <c r="K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2043.25</v>
      </c>
      <c r="L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2124.5499999999997</v>
      </c>
      <c r="M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2155.46</v>
      </c>
      <c r="N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2184.34</v>
      </c>
      <c r="O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2184.5699999999997</v>
      </c>
      <c r="P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2155.9700000000003</v>
      </c>
      <c r="Q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2146.63</v>
      </c>
      <c r="R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2115.91</v>
      </c>
      <c r="S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2104.67</v>
      </c>
      <c r="T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2093.1</v>
      </c>
      <c r="U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2218.4499999999998</v>
      </c>
      <c r="V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2384.8199999999997</v>
      </c>
      <c r="W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2407.81</v>
      </c>
      <c r="X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2284.3199999999997</v>
      </c>
      <c r="Y170" s="9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2079.89</v>
      </c>
    </row>
    <row r="171" spans="1:25" x14ac:dyDescent="0.2">
      <c r="A171" s="79">
        <f t="shared" si="7"/>
        <v>42590</v>
      </c>
      <c r="B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2194.1099999999997</v>
      </c>
      <c r="C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2100.73</v>
      </c>
      <c r="D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2065.64</v>
      </c>
      <c r="E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2052.87</v>
      </c>
      <c r="F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2041.2399999999998</v>
      </c>
      <c r="G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2020.83</v>
      </c>
      <c r="H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2060.3199999999997</v>
      </c>
      <c r="I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2179.31</v>
      </c>
      <c r="J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2028.4099999999999</v>
      </c>
      <c r="K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2272.02</v>
      </c>
      <c r="L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2380.42</v>
      </c>
      <c r="M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2442.13</v>
      </c>
      <c r="N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2418.6999999999998</v>
      </c>
      <c r="O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2452.7599999999998</v>
      </c>
      <c r="P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2471</v>
      </c>
      <c r="Q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2478.35</v>
      </c>
      <c r="R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2331.46</v>
      </c>
      <c r="S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2276.88</v>
      </c>
      <c r="T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2210.67</v>
      </c>
      <c r="U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2263.39</v>
      </c>
      <c r="V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2326.5100000000002</v>
      </c>
      <c r="W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2401.04</v>
      </c>
      <c r="X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2241.84</v>
      </c>
      <c r="Y171" s="9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2366.83</v>
      </c>
    </row>
    <row r="172" spans="1:25" x14ac:dyDescent="0.2">
      <c r="A172" s="79">
        <f t="shared" si="7"/>
        <v>42591</v>
      </c>
      <c r="B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2189.75</v>
      </c>
      <c r="C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2080</v>
      </c>
      <c r="D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2047.04</v>
      </c>
      <c r="E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2026.3799999999999</v>
      </c>
      <c r="F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2022.82</v>
      </c>
      <c r="G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2015.75</v>
      </c>
      <c r="H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2056.1899999999996</v>
      </c>
      <c r="I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2153.41</v>
      </c>
      <c r="J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2028.1599999999999</v>
      </c>
      <c r="K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2246.6099999999997</v>
      </c>
      <c r="L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2327.34</v>
      </c>
      <c r="M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2385.9300000000003</v>
      </c>
      <c r="N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2369.3999999999996</v>
      </c>
      <c r="O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2394.6999999999998</v>
      </c>
      <c r="P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2396.6899999999996</v>
      </c>
      <c r="Q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2389.52</v>
      </c>
      <c r="R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2284.8199999999997</v>
      </c>
      <c r="S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2239.88</v>
      </c>
      <c r="T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2185.89</v>
      </c>
      <c r="U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2238.8199999999997</v>
      </c>
      <c r="V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2289.08</v>
      </c>
      <c r="W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2353.8599999999997</v>
      </c>
      <c r="X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2239.31</v>
      </c>
      <c r="Y172" s="9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2368.9699999999998</v>
      </c>
    </row>
    <row r="173" spans="1:25" x14ac:dyDescent="0.2">
      <c r="A173" s="79">
        <f t="shared" si="7"/>
        <v>42592</v>
      </c>
      <c r="B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2190.6</v>
      </c>
      <c r="C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2081.33</v>
      </c>
      <c r="D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2043.87</v>
      </c>
      <c r="E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2021.69</v>
      </c>
      <c r="F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2018.53</v>
      </c>
      <c r="G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2018.1</v>
      </c>
      <c r="H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2063.88</v>
      </c>
      <c r="I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2226.0699999999997</v>
      </c>
      <c r="J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2028.4099999999999</v>
      </c>
      <c r="K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2258.39</v>
      </c>
      <c r="L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2380.34</v>
      </c>
      <c r="M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2386.2399999999998</v>
      </c>
      <c r="N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2434.13</v>
      </c>
      <c r="O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2462.0199999999995</v>
      </c>
      <c r="P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2414.2399999999998</v>
      </c>
      <c r="Q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2411.31</v>
      </c>
      <c r="R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2314.2799999999997</v>
      </c>
      <c r="S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2313</v>
      </c>
      <c r="T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2315.87</v>
      </c>
      <c r="U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2348.5500000000002</v>
      </c>
      <c r="V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2349.3599999999997</v>
      </c>
      <c r="W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2402.5</v>
      </c>
      <c r="X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2247.87</v>
      </c>
      <c r="Y173" s="9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2390.46</v>
      </c>
    </row>
    <row r="174" spans="1:25" x14ac:dyDescent="0.2">
      <c r="A174" s="79">
        <f t="shared" si="7"/>
        <v>42593</v>
      </c>
      <c r="B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2225.71</v>
      </c>
      <c r="C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2105.1999999999998</v>
      </c>
      <c r="D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2081.98</v>
      </c>
      <c r="E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2059.98</v>
      </c>
      <c r="F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2037.73</v>
      </c>
      <c r="G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2028.9299999999998</v>
      </c>
      <c r="H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2086.7799999999997</v>
      </c>
      <c r="I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2226.94</v>
      </c>
      <c r="J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2032.29</v>
      </c>
      <c r="K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2323.1799999999998</v>
      </c>
      <c r="L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2420.1800000000003</v>
      </c>
      <c r="M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2419.9700000000003</v>
      </c>
      <c r="N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2411.06</v>
      </c>
      <c r="O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2425.06</v>
      </c>
      <c r="P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2392.21</v>
      </c>
      <c r="Q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2400.6800000000003</v>
      </c>
      <c r="R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2268.0699999999997</v>
      </c>
      <c r="S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2238.1099999999997</v>
      </c>
      <c r="T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2226.3000000000002</v>
      </c>
      <c r="U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2281.46</v>
      </c>
      <c r="V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2398.39</v>
      </c>
      <c r="W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2403.7200000000003</v>
      </c>
      <c r="X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2212.2799999999997</v>
      </c>
      <c r="Y174" s="9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2347.1499999999996</v>
      </c>
    </row>
    <row r="175" spans="1:25" x14ac:dyDescent="0.2">
      <c r="A175" s="79">
        <f t="shared" si="7"/>
        <v>42594</v>
      </c>
      <c r="B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2220.41</v>
      </c>
      <c r="C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2108.35</v>
      </c>
      <c r="D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2078.23</v>
      </c>
      <c r="E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2054.09</v>
      </c>
      <c r="F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2043.34</v>
      </c>
      <c r="G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2027.92</v>
      </c>
      <c r="H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2087.9299999999998</v>
      </c>
      <c r="I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2223</v>
      </c>
      <c r="J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2032.1299999999999</v>
      </c>
      <c r="K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2307.54</v>
      </c>
      <c r="L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2483.7199999999998</v>
      </c>
      <c r="M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2521.5699999999997</v>
      </c>
      <c r="N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2532.5500000000002</v>
      </c>
      <c r="O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2548.58</v>
      </c>
      <c r="P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2588.46</v>
      </c>
      <c r="Q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2579.79</v>
      </c>
      <c r="R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2412.79</v>
      </c>
      <c r="S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2352.37</v>
      </c>
      <c r="T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2306.41</v>
      </c>
      <c r="U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2447.46</v>
      </c>
      <c r="V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2544.2799999999997</v>
      </c>
      <c r="W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2534.98</v>
      </c>
      <c r="X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2308.12</v>
      </c>
      <c r="Y175" s="9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2427.79</v>
      </c>
    </row>
    <row r="176" spans="1:25" x14ac:dyDescent="0.2">
      <c r="A176" s="79">
        <f t="shared" si="7"/>
        <v>42595</v>
      </c>
      <c r="B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2251.67</v>
      </c>
      <c r="C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2146.58</v>
      </c>
      <c r="D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2106.04</v>
      </c>
      <c r="E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2070.1799999999998</v>
      </c>
      <c r="F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2054.9899999999998</v>
      </c>
      <c r="G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2048.4699999999998</v>
      </c>
      <c r="H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2080.1899999999996</v>
      </c>
      <c r="I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2128.39</v>
      </c>
      <c r="J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2374.0299999999997</v>
      </c>
      <c r="K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2201.08</v>
      </c>
      <c r="L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2297.25</v>
      </c>
      <c r="M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2323.79</v>
      </c>
      <c r="N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2305.79</v>
      </c>
      <c r="O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2311.87</v>
      </c>
      <c r="P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2327</v>
      </c>
      <c r="Q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2320.85</v>
      </c>
      <c r="R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2292.17</v>
      </c>
      <c r="S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2294.75</v>
      </c>
      <c r="T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2293.85</v>
      </c>
      <c r="U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2317.79</v>
      </c>
      <c r="V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2417.7399999999998</v>
      </c>
      <c r="W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2391.9399999999996</v>
      </c>
      <c r="X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2321.96</v>
      </c>
      <c r="Y176" s="9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2123.25</v>
      </c>
    </row>
    <row r="177" spans="1:25" x14ac:dyDescent="0.2">
      <c r="A177" s="79">
        <f t="shared" si="7"/>
        <v>42596</v>
      </c>
      <c r="B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2242.33</v>
      </c>
      <c r="C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2126.5500000000002</v>
      </c>
      <c r="D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2094.71</v>
      </c>
      <c r="E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2057.8199999999997</v>
      </c>
      <c r="F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2047.35</v>
      </c>
      <c r="G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2038.87</v>
      </c>
      <c r="H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2071.31</v>
      </c>
      <c r="I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2109.34</v>
      </c>
      <c r="J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2260.9499999999998</v>
      </c>
      <c r="K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2078.2399999999998</v>
      </c>
      <c r="L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2182.91</v>
      </c>
      <c r="M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2221.15</v>
      </c>
      <c r="N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2231.9699999999998</v>
      </c>
      <c r="O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2212.1999999999998</v>
      </c>
      <c r="P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2212.21</v>
      </c>
      <c r="Q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2212.35</v>
      </c>
      <c r="R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2212.8000000000002</v>
      </c>
      <c r="S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2185.58</v>
      </c>
      <c r="T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2193.48</v>
      </c>
      <c r="U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2298.3199999999997</v>
      </c>
      <c r="V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2417.6999999999998</v>
      </c>
      <c r="W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2397.08</v>
      </c>
      <c r="X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2290.58</v>
      </c>
      <c r="Y177" s="9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2138.5299999999997</v>
      </c>
    </row>
    <row r="178" spans="1:25" x14ac:dyDescent="0.2">
      <c r="A178" s="79">
        <f t="shared" si="7"/>
        <v>42597</v>
      </c>
      <c r="B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2190.92</v>
      </c>
      <c r="C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2108.9299999999998</v>
      </c>
      <c r="D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2075.6099999999997</v>
      </c>
      <c r="E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2061.13</v>
      </c>
      <c r="F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2049.4299999999998</v>
      </c>
      <c r="G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2037.04</v>
      </c>
      <c r="H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2069.38</v>
      </c>
      <c r="I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2194.56</v>
      </c>
      <c r="J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2031.03</v>
      </c>
      <c r="K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2274.19</v>
      </c>
      <c r="L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2372.1099999999997</v>
      </c>
      <c r="M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2410.25</v>
      </c>
      <c r="N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2404.2799999999997</v>
      </c>
      <c r="O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2420.34</v>
      </c>
      <c r="P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2407.79</v>
      </c>
      <c r="Q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2407.77</v>
      </c>
      <c r="R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2291.04</v>
      </c>
      <c r="S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2262</v>
      </c>
      <c r="T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2243.1099999999997</v>
      </c>
      <c r="U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2336.6</v>
      </c>
      <c r="V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2370.54</v>
      </c>
      <c r="W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2301.85</v>
      </c>
      <c r="X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2166.2199999999998</v>
      </c>
      <c r="Y178" s="9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2304.17</v>
      </c>
    </row>
    <row r="179" spans="1:25" x14ac:dyDescent="0.2">
      <c r="A179" s="79">
        <f t="shared" si="7"/>
        <v>42598</v>
      </c>
      <c r="B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2147.35</v>
      </c>
      <c r="C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2092.7199999999998</v>
      </c>
      <c r="D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2066.85</v>
      </c>
      <c r="E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2061.5100000000002</v>
      </c>
      <c r="F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2050.92</v>
      </c>
      <c r="G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2040.04</v>
      </c>
      <c r="H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2076.19</v>
      </c>
      <c r="I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2214.91</v>
      </c>
      <c r="J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2014.33</v>
      </c>
      <c r="K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2238.8000000000002</v>
      </c>
      <c r="L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2300.1099999999997</v>
      </c>
      <c r="M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2353.16</v>
      </c>
      <c r="N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2359.4</v>
      </c>
      <c r="O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2360.79</v>
      </c>
      <c r="P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2376.73</v>
      </c>
      <c r="Q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2377.21</v>
      </c>
      <c r="R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2260.67</v>
      </c>
      <c r="S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2237.37</v>
      </c>
      <c r="T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2233.34</v>
      </c>
      <c r="U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2290.64</v>
      </c>
      <c r="V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2380.87</v>
      </c>
      <c r="W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2318.3000000000002</v>
      </c>
      <c r="X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2216.16</v>
      </c>
      <c r="Y179" s="9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2311.25</v>
      </c>
    </row>
    <row r="180" spans="1:25" x14ac:dyDescent="0.2">
      <c r="A180" s="79">
        <f t="shared" si="7"/>
        <v>42599</v>
      </c>
      <c r="B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2159.83</v>
      </c>
      <c r="C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2092.1</v>
      </c>
      <c r="D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2054.15</v>
      </c>
      <c r="E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2041.23</v>
      </c>
      <c r="F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2037.1799999999998</v>
      </c>
      <c r="G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2021.47</v>
      </c>
      <c r="H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2068.9699999999998</v>
      </c>
      <c r="I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2195.09</v>
      </c>
      <c r="J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2028.6</v>
      </c>
      <c r="K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2299.98</v>
      </c>
      <c r="L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2393.89</v>
      </c>
      <c r="M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2399.9799999999996</v>
      </c>
      <c r="N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2369.33</v>
      </c>
      <c r="O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2373.23</v>
      </c>
      <c r="P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2375.8999999999996</v>
      </c>
      <c r="Q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2373.7599999999998</v>
      </c>
      <c r="R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2261.7799999999997</v>
      </c>
      <c r="S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2209.6099999999997</v>
      </c>
      <c r="T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2148.38</v>
      </c>
      <c r="U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2281.39</v>
      </c>
      <c r="V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2360.13</v>
      </c>
      <c r="W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2313.1999999999998</v>
      </c>
      <c r="X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2199.31</v>
      </c>
      <c r="Y180" s="9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2275.7600000000002</v>
      </c>
    </row>
    <row r="181" spans="1:25" x14ac:dyDescent="0.2">
      <c r="A181" s="79">
        <f t="shared" si="7"/>
        <v>42600</v>
      </c>
      <c r="B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2174.69</v>
      </c>
      <c r="C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2085.08</v>
      </c>
      <c r="D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2061.0099999999998</v>
      </c>
      <c r="E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2053.9499999999998</v>
      </c>
      <c r="F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2047.54</v>
      </c>
      <c r="G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2027.46</v>
      </c>
      <c r="H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2069.17</v>
      </c>
      <c r="I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2204.4</v>
      </c>
      <c r="J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2021.46</v>
      </c>
      <c r="K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2224.9899999999998</v>
      </c>
      <c r="L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2302.3599999999997</v>
      </c>
      <c r="M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2305.4499999999998</v>
      </c>
      <c r="N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2287.0699999999997</v>
      </c>
      <c r="O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2288.56</v>
      </c>
      <c r="P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2288.7200000000003</v>
      </c>
      <c r="Q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2289.4499999999998</v>
      </c>
      <c r="R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2188.75</v>
      </c>
      <c r="S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2105.2799999999997</v>
      </c>
      <c r="T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2156.66</v>
      </c>
      <c r="U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2302.5100000000002</v>
      </c>
      <c r="V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2348.9899999999998</v>
      </c>
      <c r="W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2311.2599999999998</v>
      </c>
      <c r="X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2169.7399999999998</v>
      </c>
      <c r="Y181" s="9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2331.25</v>
      </c>
    </row>
    <row r="182" spans="1:25" x14ac:dyDescent="0.2">
      <c r="A182" s="79">
        <f t="shared" si="7"/>
        <v>42601</v>
      </c>
      <c r="B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2188.1899999999996</v>
      </c>
      <c r="C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2094.84</v>
      </c>
      <c r="D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2064</v>
      </c>
      <c r="E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2054.8599999999997</v>
      </c>
      <c r="F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2052.94</v>
      </c>
      <c r="G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2044.78</v>
      </c>
      <c r="H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2083.48</v>
      </c>
      <c r="I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2219.79</v>
      </c>
      <c r="J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2029.84</v>
      </c>
      <c r="K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2279.5299999999997</v>
      </c>
      <c r="L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2330.87</v>
      </c>
      <c r="M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2432.89</v>
      </c>
      <c r="N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2432.8999999999996</v>
      </c>
      <c r="O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2434.5100000000002</v>
      </c>
      <c r="P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2435.5699999999997</v>
      </c>
      <c r="Q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2434.2600000000002</v>
      </c>
      <c r="R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2310.8599999999997</v>
      </c>
      <c r="S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2265.56</v>
      </c>
      <c r="T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2221.34</v>
      </c>
      <c r="U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2370.42</v>
      </c>
      <c r="V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2465.1000000000004</v>
      </c>
      <c r="W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2409.91</v>
      </c>
      <c r="X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2249.7600000000002</v>
      </c>
      <c r="Y182" s="9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2392.33</v>
      </c>
    </row>
    <row r="183" spans="1:25" x14ac:dyDescent="0.2">
      <c r="A183" s="79">
        <f t="shared" si="7"/>
        <v>42602</v>
      </c>
      <c r="B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2312.6800000000003</v>
      </c>
      <c r="C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2205.02</v>
      </c>
      <c r="D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2143.06</v>
      </c>
      <c r="E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2130.64</v>
      </c>
      <c r="F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2111.9299999999998</v>
      </c>
      <c r="G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2088.3999999999996</v>
      </c>
      <c r="H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2127.38</v>
      </c>
      <c r="I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2243.6799999999998</v>
      </c>
      <c r="J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2422.04</v>
      </c>
      <c r="K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2270.33</v>
      </c>
      <c r="L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2514.12</v>
      </c>
      <c r="M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2511.37</v>
      </c>
      <c r="N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2529.7799999999997</v>
      </c>
      <c r="O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2500.3999999999996</v>
      </c>
      <c r="P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2529.0699999999997</v>
      </c>
      <c r="Q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2521.9299999999998</v>
      </c>
      <c r="R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2493.1899999999996</v>
      </c>
      <c r="S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2451.5500000000002</v>
      </c>
      <c r="T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2489.3199999999997</v>
      </c>
      <c r="U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2643.4300000000003</v>
      </c>
      <c r="V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2818.1099999999997</v>
      </c>
      <c r="W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2716.08</v>
      </c>
      <c r="X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2388.84</v>
      </c>
      <c r="Y183" s="9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2106.85</v>
      </c>
    </row>
    <row r="184" spans="1:25" x14ac:dyDescent="0.2">
      <c r="A184" s="79">
        <f t="shared" si="7"/>
        <v>42603</v>
      </c>
      <c r="B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2301.9700000000003</v>
      </c>
      <c r="C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2201.58</v>
      </c>
      <c r="D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2135.31</v>
      </c>
      <c r="E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2112.08</v>
      </c>
      <c r="F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2096.23</v>
      </c>
      <c r="G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2080.4699999999998</v>
      </c>
      <c r="H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2104.5100000000002</v>
      </c>
      <c r="I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2166.56</v>
      </c>
      <c r="J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2380.75</v>
      </c>
      <c r="K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2213.66</v>
      </c>
      <c r="L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2342.1999999999998</v>
      </c>
      <c r="M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2384.94</v>
      </c>
      <c r="N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2385.46</v>
      </c>
      <c r="O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2364.6</v>
      </c>
      <c r="P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2346.6099999999997</v>
      </c>
      <c r="Q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2333.88</v>
      </c>
      <c r="R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2330.5500000000002</v>
      </c>
      <c r="S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2324.4399999999996</v>
      </c>
      <c r="T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2338.19</v>
      </c>
      <c r="U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2457.1999999999998</v>
      </c>
      <c r="V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2550.6099999999997</v>
      </c>
      <c r="W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2492.6899999999996</v>
      </c>
      <c r="X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2314.33</v>
      </c>
      <c r="Y184" s="9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2095.4</v>
      </c>
    </row>
    <row r="185" spans="1:25" x14ac:dyDescent="0.2">
      <c r="A185" s="79">
        <f t="shared" si="7"/>
        <v>42604</v>
      </c>
      <c r="B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2217.62</v>
      </c>
      <c r="C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2126.19</v>
      </c>
      <c r="D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2076.59</v>
      </c>
      <c r="E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2068.1</v>
      </c>
      <c r="F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2064.29</v>
      </c>
      <c r="G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2054.8199999999997</v>
      </c>
      <c r="H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2121.09</v>
      </c>
      <c r="I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2273.09</v>
      </c>
      <c r="J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2053.5</v>
      </c>
      <c r="K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2360.1999999999998</v>
      </c>
      <c r="L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2494.02</v>
      </c>
      <c r="M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2551.0499999999997</v>
      </c>
      <c r="N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2611.1999999999998</v>
      </c>
      <c r="O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2662.49</v>
      </c>
      <c r="P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2656.6</v>
      </c>
      <c r="Q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2675.17</v>
      </c>
      <c r="R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2491.91</v>
      </c>
      <c r="S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2522.54</v>
      </c>
      <c r="T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2397.0299999999997</v>
      </c>
      <c r="U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2357.23</v>
      </c>
      <c r="V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2615.84</v>
      </c>
      <c r="W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2499.1</v>
      </c>
      <c r="X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2300.5500000000002</v>
      </c>
      <c r="Y185" s="97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2447.39</v>
      </c>
    </row>
    <row r="186" spans="1:25" x14ac:dyDescent="0.2">
      <c r="A186" s="79">
        <f t="shared" si="7"/>
        <v>42605</v>
      </c>
      <c r="B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2234.6999999999998</v>
      </c>
      <c r="C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2135.6999999999998</v>
      </c>
      <c r="D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2091.81</v>
      </c>
      <c r="E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2071.84</v>
      </c>
      <c r="F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2069.08</v>
      </c>
      <c r="G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2051.6799999999998</v>
      </c>
      <c r="H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2116.4499999999998</v>
      </c>
      <c r="I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2263.21</v>
      </c>
      <c r="J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2096.64</v>
      </c>
      <c r="K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2395.85</v>
      </c>
      <c r="L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2472.5500000000002</v>
      </c>
      <c r="M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2501.8199999999997</v>
      </c>
      <c r="N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2472.2399999999998</v>
      </c>
      <c r="O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2515.7399999999998</v>
      </c>
      <c r="P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2407.4700000000003</v>
      </c>
      <c r="Q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2427.5500000000002</v>
      </c>
      <c r="R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2322.6499999999996</v>
      </c>
      <c r="S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2330.2299999999996</v>
      </c>
      <c r="T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2302.77</v>
      </c>
      <c r="U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2349.23</v>
      </c>
      <c r="V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2456.0100000000002</v>
      </c>
      <c r="W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2539.56</v>
      </c>
      <c r="X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2295.81</v>
      </c>
      <c r="Y186" s="97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2399.5699999999997</v>
      </c>
    </row>
    <row r="187" spans="1:25" x14ac:dyDescent="0.2">
      <c r="A187" s="79">
        <f t="shared" si="7"/>
        <v>42606</v>
      </c>
      <c r="B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2233.54</v>
      </c>
      <c r="C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2132.79</v>
      </c>
      <c r="D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2091.7799999999997</v>
      </c>
      <c r="E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2072.5099999999998</v>
      </c>
      <c r="F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2073.87</v>
      </c>
      <c r="G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2053.8199999999997</v>
      </c>
      <c r="H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2120.19</v>
      </c>
      <c r="I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2256.73</v>
      </c>
      <c r="J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2039.9</v>
      </c>
      <c r="K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2375.29</v>
      </c>
      <c r="L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2502.96</v>
      </c>
      <c r="M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2515.96</v>
      </c>
      <c r="N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2494.4499999999998</v>
      </c>
      <c r="O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2532.96</v>
      </c>
      <c r="P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2534.46</v>
      </c>
      <c r="Q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2522.5299999999997</v>
      </c>
      <c r="R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2382.7799999999997</v>
      </c>
      <c r="S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2371.29</v>
      </c>
      <c r="T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2334.52</v>
      </c>
      <c r="U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2403.9399999999996</v>
      </c>
      <c r="V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2475.6499999999996</v>
      </c>
      <c r="W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2447.0299999999997</v>
      </c>
      <c r="X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2290.06</v>
      </c>
      <c r="Y187" s="97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2435.2399999999998</v>
      </c>
    </row>
    <row r="188" spans="1:25" x14ac:dyDescent="0.2">
      <c r="A188" s="79">
        <f t="shared" si="7"/>
        <v>42607</v>
      </c>
      <c r="B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2222.71</v>
      </c>
      <c r="C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2131.5500000000002</v>
      </c>
      <c r="D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2094.1</v>
      </c>
      <c r="E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2075</v>
      </c>
      <c r="F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2074.4700000000003</v>
      </c>
      <c r="G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2065.5500000000002</v>
      </c>
      <c r="H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2114.1</v>
      </c>
      <c r="I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2240.52</v>
      </c>
      <c r="J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2060.6999999999998</v>
      </c>
      <c r="K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2317.7399999999998</v>
      </c>
      <c r="L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2413.71</v>
      </c>
      <c r="M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2431.4300000000003</v>
      </c>
      <c r="N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2429.4300000000003</v>
      </c>
      <c r="O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2448.38</v>
      </c>
      <c r="P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2450.6</v>
      </c>
      <c r="Q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2453.3900000000003</v>
      </c>
      <c r="R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2334.31</v>
      </c>
      <c r="S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2293.42</v>
      </c>
      <c r="T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2279.7199999999998</v>
      </c>
      <c r="U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2346.83</v>
      </c>
      <c r="V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2411.27</v>
      </c>
      <c r="W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2365.9299999999998</v>
      </c>
      <c r="X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2246.5699999999997</v>
      </c>
      <c r="Y188" s="97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2354.5699999999997</v>
      </c>
    </row>
    <row r="189" spans="1:25" x14ac:dyDescent="0.2">
      <c r="A189" s="79">
        <f t="shared" si="7"/>
        <v>42608</v>
      </c>
      <c r="B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2191.0699999999997</v>
      </c>
      <c r="C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2116.3000000000002</v>
      </c>
      <c r="D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2085.87</v>
      </c>
      <c r="E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2077.1099999999997</v>
      </c>
      <c r="F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2080.2399999999998</v>
      </c>
      <c r="G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2059.27</v>
      </c>
      <c r="H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2124.5099999999998</v>
      </c>
      <c r="I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2257.31</v>
      </c>
      <c r="J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2060.8599999999997</v>
      </c>
      <c r="K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2308.6</v>
      </c>
      <c r="L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2378.1099999999997</v>
      </c>
      <c r="M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2400.2799999999997</v>
      </c>
      <c r="N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2403.6099999999997</v>
      </c>
      <c r="O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2414.9</v>
      </c>
      <c r="P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2433.4899999999998</v>
      </c>
      <c r="Q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2448.3199999999997</v>
      </c>
      <c r="R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2348.56</v>
      </c>
      <c r="S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2331.31</v>
      </c>
      <c r="T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2321.9499999999998</v>
      </c>
      <c r="U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2362</v>
      </c>
      <c r="V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2428.2399999999998</v>
      </c>
      <c r="W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2497.3599999999997</v>
      </c>
      <c r="X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2219.48</v>
      </c>
      <c r="Y189" s="97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2370.7799999999997</v>
      </c>
    </row>
    <row r="190" spans="1:25" x14ac:dyDescent="0.2">
      <c r="A190" s="79">
        <f t="shared" si="7"/>
        <v>42609</v>
      </c>
      <c r="B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2239.69</v>
      </c>
      <c r="C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2131.63</v>
      </c>
      <c r="D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2091.8199999999997</v>
      </c>
      <c r="E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2072.5099999999998</v>
      </c>
      <c r="F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2060.9499999999998</v>
      </c>
      <c r="G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2047.03</v>
      </c>
      <c r="H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2082.04</v>
      </c>
      <c r="I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2130.56</v>
      </c>
      <c r="J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2360.3599999999997</v>
      </c>
      <c r="K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2204.5299999999997</v>
      </c>
      <c r="L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2293.54</v>
      </c>
      <c r="M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2335.14</v>
      </c>
      <c r="N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2335.6</v>
      </c>
      <c r="O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2331.66</v>
      </c>
      <c r="P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2332.29</v>
      </c>
      <c r="Q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2326.14</v>
      </c>
      <c r="R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2329.4300000000003</v>
      </c>
      <c r="S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2329.7200000000003</v>
      </c>
      <c r="T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2364.2600000000002</v>
      </c>
      <c r="U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2443.2599999999998</v>
      </c>
      <c r="V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2457.63</v>
      </c>
      <c r="W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2391.33</v>
      </c>
      <c r="X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2261.23</v>
      </c>
      <c r="Y190" s="97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2062.0099999999998</v>
      </c>
    </row>
    <row r="191" spans="1:25" x14ac:dyDescent="0.2">
      <c r="A191" s="79">
        <f t="shared" si="7"/>
        <v>42610</v>
      </c>
      <c r="B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2286.6</v>
      </c>
      <c r="C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2160.48</v>
      </c>
      <c r="D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2111.14</v>
      </c>
      <c r="E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2101.0500000000002</v>
      </c>
      <c r="F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2082.63</v>
      </c>
      <c r="G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2063.19</v>
      </c>
      <c r="H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2101.17</v>
      </c>
      <c r="I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2106.41</v>
      </c>
      <c r="J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2259.41</v>
      </c>
      <c r="K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2108.8599999999997</v>
      </c>
      <c r="L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2225.4899999999998</v>
      </c>
      <c r="M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2273.5</v>
      </c>
      <c r="N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2303.5699999999997</v>
      </c>
      <c r="O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2300.0500000000002</v>
      </c>
      <c r="P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2269.88</v>
      </c>
      <c r="Q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2284.9499999999998</v>
      </c>
      <c r="R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2289.3599999999997</v>
      </c>
      <c r="S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2241.0699999999997</v>
      </c>
      <c r="T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2386.42</v>
      </c>
      <c r="U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2445.25</v>
      </c>
      <c r="V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2452.4299999999998</v>
      </c>
      <c r="W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2391.9499999999998</v>
      </c>
      <c r="X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2277.98</v>
      </c>
      <c r="Y191" s="97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2091.54</v>
      </c>
    </row>
    <row r="192" spans="1:25" x14ac:dyDescent="0.2">
      <c r="A192" s="79">
        <f t="shared" si="7"/>
        <v>42611</v>
      </c>
      <c r="B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2198.9899999999998</v>
      </c>
      <c r="C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2117.98</v>
      </c>
      <c r="D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2092.59</v>
      </c>
      <c r="E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2070.9899999999998</v>
      </c>
      <c r="F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2068.35</v>
      </c>
      <c r="G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2046.87</v>
      </c>
      <c r="H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2115.12</v>
      </c>
      <c r="I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2244.7399999999998</v>
      </c>
      <c r="J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2058.91</v>
      </c>
      <c r="K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2306.59</v>
      </c>
      <c r="L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2345.2799999999997</v>
      </c>
      <c r="M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2440.4799999999996</v>
      </c>
      <c r="N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2473.5500000000002</v>
      </c>
      <c r="O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2491.56</v>
      </c>
      <c r="P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2462.59</v>
      </c>
      <c r="Q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2443.63</v>
      </c>
      <c r="R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2331.35</v>
      </c>
      <c r="S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2317.8199999999997</v>
      </c>
      <c r="T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2313.42</v>
      </c>
      <c r="U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2305.88</v>
      </c>
      <c r="V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2536.4299999999998</v>
      </c>
      <c r="W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2453.4300000000003</v>
      </c>
      <c r="X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2217.12</v>
      </c>
      <c r="Y192" s="97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2362.17</v>
      </c>
    </row>
    <row r="193" spans="1:25" x14ac:dyDescent="0.2">
      <c r="A193" s="79">
        <f t="shared" si="7"/>
        <v>42612</v>
      </c>
      <c r="B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2185.12</v>
      </c>
      <c r="C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2107.5500000000002</v>
      </c>
      <c r="D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2079.35</v>
      </c>
      <c r="E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2062.63</v>
      </c>
      <c r="F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2059.9299999999998</v>
      </c>
      <c r="G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2057.5299999999997</v>
      </c>
      <c r="H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2102</v>
      </c>
      <c r="I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2230.37</v>
      </c>
      <c r="J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2056.14</v>
      </c>
      <c r="K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2279.6999999999998</v>
      </c>
      <c r="L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2339.35</v>
      </c>
      <c r="M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2371.31</v>
      </c>
      <c r="N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2343.5500000000002</v>
      </c>
      <c r="O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2356.8000000000002</v>
      </c>
      <c r="P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2359.69</v>
      </c>
      <c r="Q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2345.35</v>
      </c>
      <c r="R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2255.98</v>
      </c>
      <c r="S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2210.7399999999998</v>
      </c>
      <c r="T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2250.6099999999997</v>
      </c>
      <c r="U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2342.41</v>
      </c>
      <c r="V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2377.8000000000002</v>
      </c>
      <c r="W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2326.64</v>
      </c>
      <c r="X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2209.75</v>
      </c>
      <c r="Y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2346.62</v>
      </c>
    </row>
    <row r="194" spans="1:25" x14ac:dyDescent="0.2">
      <c r="A194" s="79">
        <f t="shared" si="7"/>
        <v>42613</v>
      </c>
      <c r="B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2172.0500000000002</v>
      </c>
      <c r="C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2097.27</v>
      </c>
      <c r="D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2060.98</v>
      </c>
      <c r="E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2050.09</v>
      </c>
      <c r="F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2045.4099999999999</v>
      </c>
      <c r="G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2034.21</v>
      </c>
      <c r="H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2066.4899999999998</v>
      </c>
      <c r="I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2199.58</v>
      </c>
      <c r="J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2047.2599999999998</v>
      </c>
      <c r="K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2278.3199999999997</v>
      </c>
      <c r="L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2332.96</v>
      </c>
      <c r="M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2353.6499999999996</v>
      </c>
      <c r="N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2343.42</v>
      </c>
      <c r="O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2423.63</v>
      </c>
      <c r="P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2375.38</v>
      </c>
      <c r="Q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2336.4699999999998</v>
      </c>
      <c r="R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2233.33</v>
      </c>
      <c r="S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2209.17</v>
      </c>
      <c r="T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2220.67</v>
      </c>
      <c r="U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2329.17</v>
      </c>
      <c r="V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2362.6499999999996</v>
      </c>
      <c r="W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2347.2799999999997</v>
      </c>
      <c r="X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2199.9299999999998</v>
      </c>
      <c r="Y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2312.9899999999998</v>
      </c>
    </row>
    <row r="196" spans="1:25" x14ac:dyDescent="0.25">
      <c r="A196" s="87" t="s">
        <v>151</v>
      </c>
    </row>
    <row r="197" spans="1:25" ht="12.75" x14ac:dyDescent="0.2">
      <c r="A197" s="165" t="s">
        <v>48</v>
      </c>
      <c r="B197" s="168" t="s">
        <v>122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5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5" ht="12.75" x14ac:dyDescent="0.2">
      <c r="A199" s="166"/>
      <c r="B199" s="174" t="s">
        <v>123</v>
      </c>
      <c r="C199" s="163" t="s">
        <v>124</v>
      </c>
      <c r="D199" s="163" t="s">
        <v>125</v>
      </c>
      <c r="E199" s="163" t="s">
        <v>126</v>
      </c>
      <c r="F199" s="163" t="s">
        <v>127</v>
      </c>
      <c r="G199" s="163" t="s">
        <v>128</v>
      </c>
      <c r="H199" s="163" t="s">
        <v>129</v>
      </c>
      <c r="I199" s="163" t="s">
        <v>130</v>
      </c>
      <c r="J199" s="163" t="s">
        <v>131</v>
      </c>
      <c r="K199" s="163" t="s">
        <v>132</v>
      </c>
      <c r="L199" s="163" t="s">
        <v>133</v>
      </c>
      <c r="M199" s="163" t="s">
        <v>134</v>
      </c>
      <c r="N199" s="176" t="s">
        <v>135</v>
      </c>
      <c r="O199" s="163" t="s">
        <v>136</v>
      </c>
      <c r="P199" s="163" t="s">
        <v>137</v>
      </c>
      <c r="Q199" s="163" t="s">
        <v>138</v>
      </c>
      <c r="R199" s="163" t="s">
        <v>139</v>
      </c>
      <c r="S199" s="163" t="s">
        <v>140</v>
      </c>
      <c r="T199" s="163" t="s">
        <v>141</v>
      </c>
      <c r="U199" s="163" t="s">
        <v>142</v>
      </c>
      <c r="V199" s="163" t="s">
        <v>143</v>
      </c>
      <c r="W199" s="163" t="s">
        <v>144</v>
      </c>
      <c r="X199" s="163" t="s">
        <v>145</v>
      </c>
      <c r="Y199" s="163" t="s">
        <v>146</v>
      </c>
    </row>
    <row r="200" spans="1:25" ht="12.75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5" x14ac:dyDescent="0.2">
      <c r="A201" s="79">
        <f t="shared" ref="A201:A229" si="8">A164</f>
        <v>42583</v>
      </c>
      <c r="B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2192.35</v>
      </c>
      <c r="C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2091.66</v>
      </c>
      <c r="D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2073.19</v>
      </c>
      <c r="E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2059.27</v>
      </c>
      <c r="F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2032.0299999999997</v>
      </c>
      <c r="G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2031</v>
      </c>
      <c r="H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2083.79</v>
      </c>
      <c r="I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2167.8199999999997</v>
      </c>
      <c r="J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2020.12</v>
      </c>
      <c r="K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2217.2199999999998</v>
      </c>
      <c r="L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2305.33</v>
      </c>
      <c r="M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2305.5500000000002</v>
      </c>
      <c r="N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2285.1099999999997</v>
      </c>
      <c r="O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2287</v>
      </c>
      <c r="P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2268.75</v>
      </c>
      <c r="Q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2252.48</v>
      </c>
      <c r="R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2164.8199999999997</v>
      </c>
      <c r="S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2141.27</v>
      </c>
      <c r="T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2154.65</v>
      </c>
      <c r="U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2211.98</v>
      </c>
      <c r="V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2296.9899999999998</v>
      </c>
      <c r="W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2265.69</v>
      </c>
      <c r="X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2194.83</v>
      </c>
      <c r="Y201" s="9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2296.92</v>
      </c>
    </row>
    <row r="202" spans="1:25" x14ac:dyDescent="0.2">
      <c r="A202" s="79">
        <f t="shared" si="8"/>
        <v>42584</v>
      </c>
      <c r="B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2183.41</v>
      </c>
      <c r="C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2075.84</v>
      </c>
      <c r="D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2060.5699999999997</v>
      </c>
      <c r="E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2043.15</v>
      </c>
      <c r="F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2023.19</v>
      </c>
      <c r="G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2027.86</v>
      </c>
      <c r="H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2064.19</v>
      </c>
      <c r="I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2169.48</v>
      </c>
      <c r="J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2020.4499999999998</v>
      </c>
      <c r="K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2218.88</v>
      </c>
      <c r="L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2302.84</v>
      </c>
      <c r="M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2294.6799999999998</v>
      </c>
      <c r="N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2292.56</v>
      </c>
      <c r="O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2324.6999999999998</v>
      </c>
      <c r="P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2397.91</v>
      </c>
      <c r="Q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2254.5099999999998</v>
      </c>
      <c r="R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2165.0500000000002</v>
      </c>
      <c r="S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2141.7599999999998</v>
      </c>
      <c r="T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2154.29</v>
      </c>
      <c r="U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2211.0500000000002</v>
      </c>
      <c r="V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2289.77</v>
      </c>
      <c r="W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2271.71</v>
      </c>
      <c r="X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2195.66</v>
      </c>
      <c r="Y202" s="9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2317.59</v>
      </c>
    </row>
    <row r="203" spans="1:25" x14ac:dyDescent="0.2">
      <c r="A203" s="79">
        <f t="shared" si="8"/>
        <v>42585</v>
      </c>
      <c r="B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2185.04</v>
      </c>
      <c r="C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2078.73</v>
      </c>
      <c r="D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2060.8199999999997</v>
      </c>
      <c r="E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2045.1299999999999</v>
      </c>
      <c r="F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2026.3</v>
      </c>
      <c r="G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2014.4299999999998</v>
      </c>
      <c r="H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2051.3000000000002</v>
      </c>
      <c r="I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2161.2599999999998</v>
      </c>
      <c r="J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2050.2599999999998</v>
      </c>
      <c r="K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2180.12</v>
      </c>
      <c r="L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2254.2600000000002</v>
      </c>
      <c r="M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2273.64</v>
      </c>
      <c r="N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2251.02</v>
      </c>
      <c r="O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2254.87</v>
      </c>
      <c r="P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2265.58</v>
      </c>
      <c r="Q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2240.83</v>
      </c>
      <c r="R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2148.59</v>
      </c>
      <c r="S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2136.15</v>
      </c>
      <c r="T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2099.6</v>
      </c>
      <c r="U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2131.12</v>
      </c>
      <c r="V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2292.16</v>
      </c>
      <c r="W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2283.8599999999997</v>
      </c>
      <c r="X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2113.7999999999997</v>
      </c>
      <c r="Y203" s="9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2309.9299999999998</v>
      </c>
    </row>
    <row r="204" spans="1:25" x14ac:dyDescent="0.2">
      <c r="A204" s="79">
        <f t="shared" si="8"/>
        <v>42586</v>
      </c>
      <c r="B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2177.34</v>
      </c>
      <c r="C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2079.7599999999998</v>
      </c>
      <c r="D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2060.39</v>
      </c>
      <c r="E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2048.8599999999997</v>
      </c>
      <c r="F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2030.1999999999998</v>
      </c>
      <c r="G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2014.48</v>
      </c>
      <c r="H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2057.87</v>
      </c>
      <c r="I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2172.13</v>
      </c>
      <c r="J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2052.17</v>
      </c>
      <c r="K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2187.3199999999997</v>
      </c>
      <c r="L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2266.5</v>
      </c>
      <c r="M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2298</v>
      </c>
      <c r="N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2253.4699999999998</v>
      </c>
      <c r="O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2326.25</v>
      </c>
      <c r="P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2337.2199999999998</v>
      </c>
      <c r="Q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2263.5699999999997</v>
      </c>
      <c r="R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2170</v>
      </c>
      <c r="S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2139.64</v>
      </c>
      <c r="T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2102.54</v>
      </c>
      <c r="U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2138</v>
      </c>
      <c r="V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2287.5100000000002</v>
      </c>
      <c r="W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2273.7399999999998</v>
      </c>
      <c r="X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2114.59</v>
      </c>
      <c r="Y204" s="9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2323.2399999999998</v>
      </c>
    </row>
    <row r="205" spans="1:25" x14ac:dyDescent="0.2">
      <c r="A205" s="79">
        <f t="shared" si="8"/>
        <v>42587</v>
      </c>
      <c r="B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2185.5</v>
      </c>
      <c r="C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2077.98</v>
      </c>
      <c r="D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2053.36</v>
      </c>
      <c r="E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2039.01</v>
      </c>
      <c r="F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2026.9899999999998</v>
      </c>
      <c r="G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2013.48</v>
      </c>
      <c r="H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2041.4299999999998</v>
      </c>
      <c r="I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2167.8199999999997</v>
      </c>
      <c r="J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2050.46</v>
      </c>
      <c r="K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2182.41</v>
      </c>
      <c r="L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2304.6999999999998</v>
      </c>
      <c r="M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2319.75</v>
      </c>
      <c r="N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2336.6899999999996</v>
      </c>
      <c r="O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2348.67</v>
      </c>
      <c r="P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2316.23</v>
      </c>
      <c r="Q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2333.9499999999998</v>
      </c>
      <c r="R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2247.1099999999997</v>
      </c>
      <c r="S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2211.52</v>
      </c>
      <c r="T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2149.3199999999997</v>
      </c>
      <c r="U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2195.46</v>
      </c>
      <c r="V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2332.48</v>
      </c>
      <c r="W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2346.6499999999996</v>
      </c>
      <c r="X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2186.0099999999998</v>
      </c>
      <c r="Y205" s="9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2355.4499999999998</v>
      </c>
    </row>
    <row r="206" spans="1:25" x14ac:dyDescent="0.2">
      <c r="A206" s="79">
        <f t="shared" si="8"/>
        <v>42588</v>
      </c>
      <c r="B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2236.44</v>
      </c>
      <c r="C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2142.2399999999998</v>
      </c>
      <c r="D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2091.4899999999998</v>
      </c>
      <c r="E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2065.5099999999998</v>
      </c>
      <c r="F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2049.87</v>
      </c>
      <c r="G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2032.9299999999998</v>
      </c>
      <c r="H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2064.19</v>
      </c>
      <c r="I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2153.31</v>
      </c>
      <c r="J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2297.69</v>
      </c>
      <c r="K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2117.1999999999998</v>
      </c>
      <c r="L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2198.09</v>
      </c>
      <c r="M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2239.6999999999998</v>
      </c>
      <c r="N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2212.7399999999998</v>
      </c>
      <c r="O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2186.1799999999998</v>
      </c>
      <c r="P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2177.1999999999998</v>
      </c>
      <c r="Q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2167.85</v>
      </c>
      <c r="R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2136.94</v>
      </c>
      <c r="S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2103.46</v>
      </c>
      <c r="T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2112.34</v>
      </c>
      <c r="U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2296.1800000000003</v>
      </c>
      <c r="V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2382.58</v>
      </c>
      <c r="W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2404.16</v>
      </c>
      <c r="X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2275.09</v>
      </c>
      <c r="Y206" s="9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2068.7399999999998</v>
      </c>
    </row>
    <row r="207" spans="1:25" x14ac:dyDescent="0.2">
      <c r="A207" s="79">
        <f t="shared" si="8"/>
        <v>42589</v>
      </c>
      <c r="B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2229.4899999999998</v>
      </c>
      <c r="C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2128.02</v>
      </c>
      <c r="D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2072.3599999999997</v>
      </c>
      <c r="E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2058.66</v>
      </c>
      <c r="F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2036</v>
      </c>
      <c r="G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2024.4899999999998</v>
      </c>
      <c r="H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2040.0299999999997</v>
      </c>
      <c r="I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2091.66</v>
      </c>
      <c r="J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2239.3000000000002</v>
      </c>
      <c r="K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2036.51</v>
      </c>
      <c r="L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2117.12</v>
      </c>
      <c r="M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2147.77</v>
      </c>
      <c r="N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2176.4</v>
      </c>
      <c r="O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2176.63</v>
      </c>
      <c r="P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2148.2799999999997</v>
      </c>
      <c r="Q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2139.0100000000002</v>
      </c>
      <c r="R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2108.5499999999997</v>
      </c>
      <c r="S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2097.41</v>
      </c>
      <c r="T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2085.94</v>
      </c>
      <c r="U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2210.23</v>
      </c>
      <c r="V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2375.19</v>
      </c>
      <c r="W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2397.9799999999996</v>
      </c>
      <c r="X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2275.54</v>
      </c>
      <c r="Y207" s="9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2072.83</v>
      </c>
    </row>
    <row r="208" spans="1:25" x14ac:dyDescent="0.2">
      <c r="A208" s="79">
        <f t="shared" si="8"/>
        <v>42590</v>
      </c>
      <c r="B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2186.1</v>
      </c>
      <c r="C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2093.5</v>
      </c>
      <c r="D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2058.71</v>
      </c>
      <c r="E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2046.05</v>
      </c>
      <c r="F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2034.5099999999998</v>
      </c>
      <c r="G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2014.28</v>
      </c>
      <c r="H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2053.4299999999998</v>
      </c>
      <c r="I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2171.42</v>
      </c>
      <c r="J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2021.7999999999997</v>
      </c>
      <c r="K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2263.35</v>
      </c>
      <c r="L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2370.83</v>
      </c>
      <c r="M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2432.02</v>
      </c>
      <c r="N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2408.79</v>
      </c>
      <c r="O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2442.56</v>
      </c>
      <c r="P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2460.6400000000003</v>
      </c>
      <c r="Q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2467.9399999999996</v>
      </c>
      <c r="R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2322.29</v>
      </c>
      <c r="S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2268.16</v>
      </c>
      <c r="T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2202.5100000000002</v>
      </c>
      <c r="U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2254.79</v>
      </c>
      <c r="V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2317.37</v>
      </c>
      <c r="W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2391.2799999999997</v>
      </c>
      <c r="X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2233.42</v>
      </c>
      <c r="Y208" s="9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2357.35</v>
      </c>
    </row>
    <row r="209" spans="1:25" x14ac:dyDescent="0.2">
      <c r="A209" s="79">
        <f t="shared" si="8"/>
        <v>42591</v>
      </c>
      <c r="B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2181.77</v>
      </c>
      <c r="C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2072.94</v>
      </c>
      <c r="D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2040.27</v>
      </c>
      <c r="E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2019.78</v>
      </c>
      <c r="F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2016.25</v>
      </c>
      <c r="G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2009.24</v>
      </c>
      <c r="H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2049.33</v>
      </c>
      <c r="I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2145.7399999999998</v>
      </c>
      <c r="J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2021.54</v>
      </c>
      <c r="K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2238.1499999999996</v>
      </c>
      <c r="L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2318.1999999999998</v>
      </c>
      <c r="M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2376.29</v>
      </c>
      <c r="N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2359.91</v>
      </c>
      <c r="O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2384.9899999999998</v>
      </c>
      <c r="P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2386.96</v>
      </c>
      <c r="Q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2379.85</v>
      </c>
      <c r="R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2276.04</v>
      </c>
      <c r="S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2231.48</v>
      </c>
      <c r="T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2177.94</v>
      </c>
      <c r="U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2230.4299999999998</v>
      </c>
      <c r="V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2280.2600000000002</v>
      </c>
      <c r="W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2344.4899999999998</v>
      </c>
      <c r="X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2230.91</v>
      </c>
      <c r="Y209" s="9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2359.48</v>
      </c>
    </row>
    <row r="210" spans="1:25" x14ac:dyDescent="0.2">
      <c r="A210" s="79">
        <f t="shared" si="8"/>
        <v>42592</v>
      </c>
      <c r="B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2182.6099999999997</v>
      </c>
      <c r="C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2074.2600000000002</v>
      </c>
      <c r="D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2037.1299999999999</v>
      </c>
      <c r="E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2015.1299999999999</v>
      </c>
      <c r="F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2012</v>
      </c>
      <c r="G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2011.57</v>
      </c>
      <c r="H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2056.96</v>
      </c>
      <c r="I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2217.79</v>
      </c>
      <c r="J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2021.7999999999997</v>
      </c>
      <c r="K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2249.83</v>
      </c>
      <c r="L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2370.7600000000002</v>
      </c>
      <c r="M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2376.6</v>
      </c>
      <c r="N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2424.08</v>
      </c>
      <c r="O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2451.7399999999998</v>
      </c>
      <c r="P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2404.3599999999997</v>
      </c>
      <c r="Q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2401.46</v>
      </c>
      <c r="R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2305.25</v>
      </c>
      <c r="S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2303.98</v>
      </c>
      <c r="T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2306.8199999999997</v>
      </c>
      <c r="U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2339.23</v>
      </c>
      <c r="V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2340.0299999999997</v>
      </c>
      <c r="W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2392.7299999999996</v>
      </c>
      <c r="X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2239.3999999999996</v>
      </c>
      <c r="Y210" s="9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2380.7799999999997</v>
      </c>
    </row>
    <row r="211" spans="1:25" x14ac:dyDescent="0.2">
      <c r="A211" s="79">
        <f t="shared" si="8"/>
        <v>42593</v>
      </c>
      <c r="B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2217.42</v>
      </c>
      <c r="C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2097.94</v>
      </c>
      <c r="D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2074.91</v>
      </c>
      <c r="E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2053.1</v>
      </c>
      <c r="F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2031.04</v>
      </c>
      <c r="G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2022.3</v>
      </c>
      <c r="H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2079.67</v>
      </c>
      <c r="I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2218.6499999999996</v>
      </c>
      <c r="J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2025.6399999999999</v>
      </c>
      <c r="K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2314.0699999999997</v>
      </c>
      <c r="L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2410.2600000000002</v>
      </c>
      <c r="M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2410.0500000000002</v>
      </c>
      <c r="N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2401.2200000000003</v>
      </c>
      <c r="O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2415.1</v>
      </c>
      <c r="P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2382.5199999999995</v>
      </c>
      <c r="Q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2390.92</v>
      </c>
      <c r="R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2259.4299999999998</v>
      </c>
      <c r="S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2229.7199999999998</v>
      </c>
      <c r="T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2218.0100000000002</v>
      </c>
      <c r="U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2272.71</v>
      </c>
      <c r="V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2388.6499999999996</v>
      </c>
      <c r="W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2393.9300000000003</v>
      </c>
      <c r="X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2204.1099999999997</v>
      </c>
      <c r="Y211" s="9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2337.84</v>
      </c>
    </row>
    <row r="212" spans="1:25" x14ac:dyDescent="0.2">
      <c r="A212" s="79">
        <f t="shared" si="8"/>
        <v>42594</v>
      </c>
      <c r="B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2212.1799999999998</v>
      </c>
      <c r="C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2101.06</v>
      </c>
      <c r="D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2071.1899999999996</v>
      </c>
      <c r="E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2047.25</v>
      </c>
      <c r="F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2036.59</v>
      </c>
      <c r="G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2021.31</v>
      </c>
      <c r="H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2080.81</v>
      </c>
      <c r="I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2214.7399999999998</v>
      </c>
      <c r="J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2025.48</v>
      </c>
      <c r="K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2298.5699999999997</v>
      </c>
      <c r="L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2473.2599999999998</v>
      </c>
      <c r="M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2510.7799999999997</v>
      </c>
      <c r="N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2521.6799999999998</v>
      </c>
      <c r="O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2537.5699999999997</v>
      </c>
      <c r="P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2577.12</v>
      </c>
      <c r="Q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2568.5199999999995</v>
      </c>
      <c r="R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2402.9299999999998</v>
      </c>
      <c r="S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2343.02</v>
      </c>
      <c r="T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2297.4499999999998</v>
      </c>
      <c r="U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2437.3000000000002</v>
      </c>
      <c r="V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2533.31</v>
      </c>
      <c r="W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2524.09</v>
      </c>
      <c r="X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2299.14</v>
      </c>
      <c r="Y212" s="9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2417.8000000000002</v>
      </c>
    </row>
    <row r="213" spans="1:25" x14ac:dyDescent="0.2">
      <c r="A213" s="79">
        <f t="shared" si="8"/>
        <v>42595</v>
      </c>
      <c r="B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2243.17</v>
      </c>
      <c r="C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2138.9699999999998</v>
      </c>
      <c r="D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2098.77</v>
      </c>
      <c r="E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2063.21</v>
      </c>
      <c r="F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2048.15</v>
      </c>
      <c r="G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2041.69</v>
      </c>
      <c r="H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2073.13</v>
      </c>
      <c r="I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2120.9299999999998</v>
      </c>
      <c r="J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2364.4899999999998</v>
      </c>
      <c r="K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2193</v>
      </c>
      <c r="L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2288.3599999999997</v>
      </c>
      <c r="M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2314.6799999999998</v>
      </c>
      <c r="N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2296.83</v>
      </c>
      <c r="O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2302.8599999999997</v>
      </c>
      <c r="P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2317.8599999999997</v>
      </c>
      <c r="Q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2311.7600000000002</v>
      </c>
      <c r="R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2283.3199999999997</v>
      </c>
      <c r="S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2285.88</v>
      </c>
      <c r="T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2285</v>
      </c>
      <c r="U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2308.7299999999996</v>
      </c>
      <c r="V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2407.84</v>
      </c>
      <c r="W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2382.2599999999998</v>
      </c>
      <c r="X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2312.87</v>
      </c>
      <c r="Y213" s="9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2115.83</v>
      </c>
    </row>
    <row r="214" spans="1:25" x14ac:dyDescent="0.2">
      <c r="A214" s="79">
        <f t="shared" si="8"/>
        <v>42596</v>
      </c>
      <c r="B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2233.8999999999996</v>
      </c>
      <c r="C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2119.1</v>
      </c>
      <c r="D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2087.5299999999997</v>
      </c>
      <c r="E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2050.9499999999998</v>
      </c>
      <c r="F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2040.57</v>
      </c>
      <c r="G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2032.1699999999998</v>
      </c>
      <c r="H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2064.33</v>
      </c>
      <c r="I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2102.04</v>
      </c>
      <c r="J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2252.37</v>
      </c>
      <c r="K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2071.21</v>
      </c>
      <c r="L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2174.98</v>
      </c>
      <c r="M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2212.91</v>
      </c>
      <c r="N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2223.63</v>
      </c>
      <c r="O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2204.0299999999997</v>
      </c>
      <c r="P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2204.04</v>
      </c>
      <c r="Q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2204.1799999999998</v>
      </c>
      <c r="R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2204.63</v>
      </c>
      <c r="S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2177.63</v>
      </c>
      <c r="T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2185.4699999999998</v>
      </c>
      <c r="U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2289.42</v>
      </c>
      <c r="V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2407.79</v>
      </c>
      <c r="W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2387.35</v>
      </c>
      <c r="X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2281.75</v>
      </c>
      <c r="Y214" s="9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2130.9899999999998</v>
      </c>
    </row>
    <row r="215" spans="1:25" x14ac:dyDescent="0.2">
      <c r="A215" s="79">
        <f t="shared" si="8"/>
        <v>42597</v>
      </c>
      <c r="B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2182.9299999999998</v>
      </c>
      <c r="C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2101.63</v>
      </c>
      <c r="D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2068.59</v>
      </c>
      <c r="E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2054.2399999999998</v>
      </c>
      <c r="F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2042.6399999999999</v>
      </c>
      <c r="G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2030.35</v>
      </c>
      <c r="H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2062.42</v>
      </c>
      <c r="I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2186.54</v>
      </c>
      <c r="J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2024.3899999999999</v>
      </c>
      <c r="K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2265.4899999999998</v>
      </c>
      <c r="L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2362.59</v>
      </c>
      <c r="M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2400.41</v>
      </c>
      <c r="N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2394.4899999999998</v>
      </c>
      <c r="O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2410.41</v>
      </c>
      <c r="P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2397.9699999999998</v>
      </c>
      <c r="Q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2397.9499999999998</v>
      </c>
      <c r="R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2282.21</v>
      </c>
      <c r="S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2253.41</v>
      </c>
      <c r="T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2234.6799999999998</v>
      </c>
      <c r="U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2327.38</v>
      </c>
      <c r="V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2361.04</v>
      </c>
      <c r="W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2292.92</v>
      </c>
      <c r="X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2158.44</v>
      </c>
      <c r="Y215" s="9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2295.2200000000003</v>
      </c>
    </row>
    <row r="216" spans="1:25" x14ac:dyDescent="0.2">
      <c r="A216" s="79">
        <f t="shared" si="8"/>
        <v>42598</v>
      </c>
      <c r="B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2139.73</v>
      </c>
      <c r="C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2085.56</v>
      </c>
      <c r="D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2059.9</v>
      </c>
      <c r="E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2054.61</v>
      </c>
      <c r="F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2044.11</v>
      </c>
      <c r="G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2033.33</v>
      </c>
      <c r="H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2069.17</v>
      </c>
      <c r="I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2206.7199999999998</v>
      </c>
      <c r="J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2007.83</v>
      </c>
      <c r="K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2230.41</v>
      </c>
      <c r="L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2291.19</v>
      </c>
      <c r="M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2343.8000000000002</v>
      </c>
      <c r="N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2349.9899999999998</v>
      </c>
      <c r="O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2351.3599999999997</v>
      </c>
      <c r="P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2367.17</v>
      </c>
      <c r="Q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2367.6499999999996</v>
      </c>
      <c r="R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2252.09</v>
      </c>
      <c r="S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2228.9899999999998</v>
      </c>
      <c r="T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2224.9899999999998</v>
      </c>
      <c r="U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2281.81</v>
      </c>
      <c r="V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2371.2799999999997</v>
      </c>
      <c r="W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2309.2399999999998</v>
      </c>
      <c r="X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2207.96</v>
      </c>
      <c r="Y216" s="9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2302.2399999999998</v>
      </c>
    </row>
    <row r="217" spans="1:25" x14ac:dyDescent="0.2">
      <c r="A217" s="79">
        <f t="shared" si="8"/>
        <v>42599</v>
      </c>
      <c r="B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2152.1099999999997</v>
      </c>
      <c r="C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2084.94</v>
      </c>
      <c r="D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2047.32</v>
      </c>
      <c r="E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2034.5</v>
      </c>
      <c r="F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2030.48</v>
      </c>
      <c r="G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2014.9099999999999</v>
      </c>
      <c r="H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2062.0099999999998</v>
      </c>
      <c r="I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2187.06</v>
      </c>
      <c r="J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2021.98</v>
      </c>
      <c r="K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2291.0699999999997</v>
      </c>
      <c r="L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2384.1799999999998</v>
      </c>
      <c r="M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2390.2199999999998</v>
      </c>
      <c r="N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2359.83</v>
      </c>
      <c r="O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2363.6999999999998</v>
      </c>
      <c r="P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2366.35</v>
      </c>
      <c r="Q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2364.2199999999998</v>
      </c>
      <c r="R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2253.1999999999998</v>
      </c>
      <c r="S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2201.46</v>
      </c>
      <c r="T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2140.75</v>
      </c>
      <c r="U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2272.63</v>
      </c>
      <c r="V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2350.71</v>
      </c>
      <c r="W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2304.1799999999998</v>
      </c>
      <c r="X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2191.2399999999998</v>
      </c>
      <c r="Y217" s="9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2267.0500000000002</v>
      </c>
    </row>
    <row r="218" spans="1:25" x14ac:dyDescent="0.2">
      <c r="A218" s="79">
        <f t="shared" si="8"/>
        <v>42600</v>
      </c>
      <c r="B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2166.84</v>
      </c>
      <c r="C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2077.98</v>
      </c>
      <c r="D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2054.12</v>
      </c>
      <c r="E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2047.12</v>
      </c>
      <c r="F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2040.7599999999998</v>
      </c>
      <c r="G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2020.85</v>
      </c>
      <c r="H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2062.21</v>
      </c>
      <c r="I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2196.29</v>
      </c>
      <c r="J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2014.9</v>
      </c>
      <c r="K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2216.71</v>
      </c>
      <c r="L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2293.4300000000003</v>
      </c>
      <c r="M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2296.5</v>
      </c>
      <c r="N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2278.27</v>
      </c>
      <c r="O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2279.75</v>
      </c>
      <c r="P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2279.8999999999996</v>
      </c>
      <c r="Q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2280.62</v>
      </c>
      <c r="R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2180.77</v>
      </c>
      <c r="S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2098.0099999999998</v>
      </c>
      <c r="T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2148.96</v>
      </c>
      <c r="U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2293.5699999999997</v>
      </c>
      <c r="V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2339.66</v>
      </c>
      <c r="W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2302.25</v>
      </c>
      <c r="X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2161.92</v>
      </c>
      <c r="Y218" s="9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2322.08</v>
      </c>
    </row>
    <row r="219" spans="1:25" x14ac:dyDescent="0.2">
      <c r="A219" s="79">
        <f t="shared" si="8"/>
        <v>42601</v>
      </c>
      <c r="B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2180.2199999999998</v>
      </c>
      <c r="C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2087.66</v>
      </c>
      <c r="D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2057.08</v>
      </c>
      <c r="E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2048.02</v>
      </c>
      <c r="F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2046.11</v>
      </c>
      <c r="G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2038.02</v>
      </c>
      <c r="H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2076.3999999999996</v>
      </c>
      <c r="I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2211.56</v>
      </c>
      <c r="J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2023.21</v>
      </c>
      <c r="K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2270.79</v>
      </c>
      <c r="L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2321.6999999999998</v>
      </c>
      <c r="M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2422.8599999999997</v>
      </c>
      <c r="N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2422.87</v>
      </c>
      <c r="O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2424.46</v>
      </c>
      <c r="P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2425.5100000000002</v>
      </c>
      <c r="Q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2424.2200000000003</v>
      </c>
      <c r="R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2301.85</v>
      </c>
      <c r="S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2256.94</v>
      </c>
      <c r="T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2213.09</v>
      </c>
      <c r="U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2360.92</v>
      </c>
      <c r="V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2454.8000000000002</v>
      </c>
      <c r="W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2400.08</v>
      </c>
      <c r="X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2241.27</v>
      </c>
      <c r="Y219" s="9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2382.64</v>
      </c>
    </row>
    <row r="220" spans="1:25" x14ac:dyDescent="0.2">
      <c r="A220" s="79">
        <f t="shared" si="8"/>
        <v>42602</v>
      </c>
      <c r="B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2303.66</v>
      </c>
      <c r="C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2196.91</v>
      </c>
      <c r="D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2135.4699999999998</v>
      </c>
      <c r="E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2123.16</v>
      </c>
      <c r="F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2104.6099999999997</v>
      </c>
      <c r="G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2081.2799999999997</v>
      </c>
      <c r="H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2119.9299999999998</v>
      </c>
      <c r="I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2235.2399999999998</v>
      </c>
      <c r="J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2412.1</v>
      </c>
      <c r="K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2261.67</v>
      </c>
      <c r="L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2503.3999999999996</v>
      </c>
      <c r="M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2500.6799999999998</v>
      </c>
      <c r="N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2518.9299999999998</v>
      </c>
      <c r="O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2489.8000000000002</v>
      </c>
      <c r="P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2518.2200000000003</v>
      </c>
      <c r="Q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2511.1499999999996</v>
      </c>
      <c r="R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2482.6499999999996</v>
      </c>
      <c r="S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2441.3599999999997</v>
      </c>
      <c r="T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2478.81</v>
      </c>
      <c r="U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2631.62</v>
      </c>
      <c r="V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2804.8199999999997</v>
      </c>
      <c r="W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2703.65</v>
      </c>
      <c r="X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2379.1799999999998</v>
      </c>
      <c r="Y220" s="97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2099.5699999999997</v>
      </c>
    </row>
    <row r="221" spans="1:25" x14ac:dyDescent="0.2">
      <c r="A221" s="79">
        <f t="shared" si="8"/>
        <v>42603</v>
      </c>
      <c r="B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2293.04</v>
      </c>
      <c r="C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2193.5</v>
      </c>
      <c r="D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2127.79</v>
      </c>
      <c r="E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2104.75</v>
      </c>
      <c r="F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2089.04</v>
      </c>
      <c r="G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2073.41</v>
      </c>
      <c r="H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2097.25</v>
      </c>
      <c r="I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2158.7799999999997</v>
      </c>
      <c r="J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2371.1499999999996</v>
      </c>
      <c r="K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2205.48</v>
      </c>
      <c r="L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2332.9299999999998</v>
      </c>
      <c r="M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2375.3199999999997</v>
      </c>
      <c r="N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2375.8199999999997</v>
      </c>
      <c r="O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2355.1499999999996</v>
      </c>
      <c r="P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2337.31</v>
      </c>
      <c r="Q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2324.69</v>
      </c>
      <c r="R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2321.38</v>
      </c>
      <c r="S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2315.3199999999997</v>
      </c>
      <c r="T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2328.96</v>
      </c>
      <c r="U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2446.96</v>
      </c>
      <c r="V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2539.58</v>
      </c>
      <c r="W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2482.1499999999996</v>
      </c>
      <c r="X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2305.3000000000002</v>
      </c>
      <c r="Y221" s="97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2088.2200000000003</v>
      </c>
    </row>
    <row r="222" spans="1:25" x14ac:dyDescent="0.2">
      <c r="A222" s="79">
        <f t="shared" si="8"/>
        <v>42604</v>
      </c>
      <c r="B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2209.41</v>
      </c>
      <c r="C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2118.75</v>
      </c>
      <c r="D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2069.5699999999997</v>
      </c>
      <c r="E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2061.14</v>
      </c>
      <c r="F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2057.37</v>
      </c>
      <c r="G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2047.98</v>
      </c>
      <c r="H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2113.69</v>
      </c>
      <c r="I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2264.41</v>
      </c>
      <c r="J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2046.6699999999998</v>
      </c>
      <c r="K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2350.7799999999997</v>
      </c>
      <c r="L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2483.4699999999998</v>
      </c>
      <c r="M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2540.0199999999995</v>
      </c>
      <c r="N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2599.67</v>
      </c>
      <c r="O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2650.51</v>
      </c>
      <c r="P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2644.6800000000003</v>
      </c>
      <c r="Q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2663.09</v>
      </c>
      <c r="R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2481.37</v>
      </c>
      <c r="S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2511.75</v>
      </c>
      <c r="T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2387.3000000000002</v>
      </c>
      <c r="U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2347.83</v>
      </c>
      <c r="V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2604.2600000000002</v>
      </c>
      <c r="W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2488.5</v>
      </c>
      <c r="X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2291.64</v>
      </c>
      <c r="Y222" s="97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2437.23</v>
      </c>
    </row>
    <row r="223" spans="1:25" x14ac:dyDescent="0.2">
      <c r="A223" s="79">
        <f t="shared" si="8"/>
        <v>42605</v>
      </c>
      <c r="B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2226.34</v>
      </c>
      <c r="C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2128.1799999999998</v>
      </c>
      <c r="D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2084.65</v>
      </c>
      <c r="E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2064.85</v>
      </c>
      <c r="F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2062.12</v>
      </c>
      <c r="G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2044.86</v>
      </c>
      <c r="H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2109.09</v>
      </c>
      <c r="I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2254.6099999999997</v>
      </c>
      <c r="J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2089.4499999999998</v>
      </c>
      <c r="K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2386.13</v>
      </c>
      <c r="L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2462.1799999999998</v>
      </c>
      <c r="M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2491.1999999999998</v>
      </c>
      <c r="N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2461.87</v>
      </c>
      <c r="O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2505.0100000000002</v>
      </c>
      <c r="P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2397.6499999999996</v>
      </c>
      <c r="Q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2417.56</v>
      </c>
      <c r="R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2313.5500000000002</v>
      </c>
      <c r="S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2321.0699999999997</v>
      </c>
      <c r="T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2293.84</v>
      </c>
      <c r="U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2339.91</v>
      </c>
      <c r="V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2445.7799999999997</v>
      </c>
      <c r="W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2528.63</v>
      </c>
      <c r="X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2286.9299999999998</v>
      </c>
      <c r="Y223" s="97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2389.8199999999997</v>
      </c>
    </row>
    <row r="224" spans="1:25" x14ac:dyDescent="0.2">
      <c r="A224" s="79">
        <f t="shared" si="8"/>
        <v>42606</v>
      </c>
      <c r="B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2225.19</v>
      </c>
      <c r="C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2125.29</v>
      </c>
      <c r="D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2084.63</v>
      </c>
      <c r="E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2065.52</v>
      </c>
      <c r="F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2066.87</v>
      </c>
      <c r="G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2046.99</v>
      </c>
      <c r="H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2112.8000000000002</v>
      </c>
      <c r="I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2248.1799999999998</v>
      </c>
      <c r="J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2033.1799999999998</v>
      </c>
      <c r="K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2365.7399999999998</v>
      </c>
      <c r="L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2492.33</v>
      </c>
      <c r="M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2505.23</v>
      </c>
      <c r="N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2483.9</v>
      </c>
      <c r="O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2522.09</v>
      </c>
      <c r="P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2523.5699999999997</v>
      </c>
      <c r="Q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2511.7399999999998</v>
      </c>
      <c r="R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2373.17</v>
      </c>
      <c r="S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2361.7799999999997</v>
      </c>
      <c r="T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2325.3199999999997</v>
      </c>
      <c r="U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2394.1499999999996</v>
      </c>
      <c r="V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2465.2599999999998</v>
      </c>
      <c r="W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2436.88</v>
      </c>
      <c r="X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2281.23</v>
      </c>
      <c r="Y224" s="97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2425.19</v>
      </c>
    </row>
    <row r="225" spans="1:27" x14ac:dyDescent="0.2">
      <c r="A225" s="79">
        <f t="shared" si="8"/>
        <v>42607</v>
      </c>
      <c r="B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2214.46</v>
      </c>
      <c r="C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2124.06</v>
      </c>
      <c r="D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2086.92</v>
      </c>
      <c r="E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2067.98</v>
      </c>
      <c r="F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2067.46</v>
      </c>
      <c r="G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2058.62</v>
      </c>
      <c r="H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2106.7600000000002</v>
      </c>
      <c r="I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2232.11</v>
      </c>
      <c r="J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2053.81</v>
      </c>
      <c r="K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2308.6799999999998</v>
      </c>
      <c r="L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2403.84</v>
      </c>
      <c r="M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2421.41</v>
      </c>
      <c r="N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2419.42</v>
      </c>
      <c r="O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2438.2200000000003</v>
      </c>
      <c r="P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2440.42</v>
      </c>
      <c r="Q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2443.19</v>
      </c>
      <c r="R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2325.1099999999997</v>
      </c>
      <c r="S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2284.56</v>
      </c>
      <c r="T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2270.9799999999996</v>
      </c>
      <c r="U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2337.5299999999997</v>
      </c>
      <c r="V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2401.42</v>
      </c>
      <c r="W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2356.4699999999998</v>
      </c>
      <c r="X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2238.1099999999997</v>
      </c>
      <c r="Y225" s="97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2345.1999999999998</v>
      </c>
    </row>
    <row r="226" spans="1:27" x14ac:dyDescent="0.2">
      <c r="A226" s="79">
        <f t="shared" si="8"/>
        <v>42608</v>
      </c>
      <c r="B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2183.08</v>
      </c>
      <c r="C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2108.94</v>
      </c>
      <c r="D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2078.77</v>
      </c>
      <c r="E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2070.08</v>
      </c>
      <c r="F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2073.19</v>
      </c>
      <c r="G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2052.39</v>
      </c>
      <c r="H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2117.09</v>
      </c>
      <c r="I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2248.7600000000002</v>
      </c>
      <c r="J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2053.9699999999998</v>
      </c>
      <c r="K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2299.62</v>
      </c>
      <c r="L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2368.54</v>
      </c>
      <c r="M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2390.52</v>
      </c>
      <c r="N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2393.8199999999997</v>
      </c>
      <c r="O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2405.02</v>
      </c>
      <c r="P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2423.4499999999998</v>
      </c>
      <c r="Q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2438.1499999999996</v>
      </c>
      <c r="R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2339.2399999999998</v>
      </c>
      <c r="S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2322.13</v>
      </c>
      <c r="T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2312.8599999999997</v>
      </c>
      <c r="U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2352.5699999999997</v>
      </c>
      <c r="V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2418.25</v>
      </c>
      <c r="W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2486.79</v>
      </c>
      <c r="X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2211.25</v>
      </c>
      <c r="Y226" s="97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2361.27</v>
      </c>
    </row>
    <row r="227" spans="1:27" x14ac:dyDescent="0.2">
      <c r="A227" s="79">
        <f t="shared" si="8"/>
        <v>42609</v>
      </c>
      <c r="B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2231.29</v>
      </c>
      <c r="C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2124.14</v>
      </c>
      <c r="D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2084.67</v>
      </c>
      <c r="E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2065.52</v>
      </c>
      <c r="F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2054.06</v>
      </c>
      <c r="G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2040.26</v>
      </c>
      <c r="H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2074.9699999999998</v>
      </c>
      <c r="I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2123.08</v>
      </c>
      <c r="J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2350.9399999999996</v>
      </c>
      <c r="K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2196.42</v>
      </c>
      <c r="L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2284.69</v>
      </c>
      <c r="M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2325.9300000000003</v>
      </c>
      <c r="N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2326.39</v>
      </c>
      <c r="O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2322.4899999999998</v>
      </c>
      <c r="P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2323.1</v>
      </c>
      <c r="Q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2317.0100000000002</v>
      </c>
      <c r="R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2320.27</v>
      </c>
      <c r="S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2320.56</v>
      </c>
      <c r="T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2354.81</v>
      </c>
      <c r="U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2433.14</v>
      </c>
      <c r="V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2447.38</v>
      </c>
      <c r="W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2381.6499999999996</v>
      </c>
      <c r="X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2252.64</v>
      </c>
      <c r="Y227" s="97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2055.1099999999997</v>
      </c>
      <c r="AA227" s="80"/>
    </row>
    <row r="228" spans="1:27" x14ac:dyDescent="0.2">
      <c r="A228" s="79">
        <f t="shared" si="8"/>
        <v>42610</v>
      </c>
      <c r="B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2277.8000000000002</v>
      </c>
      <c r="C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2152.75</v>
      </c>
      <c r="D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2103.8199999999997</v>
      </c>
      <c r="E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2093.8199999999997</v>
      </c>
      <c r="F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2075.56</v>
      </c>
      <c r="G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2056.27</v>
      </c>
      <c r="H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2093.94</v>
      </c>
      <c r="I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2099.13</v>
      </c>
      <c r="J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2250.84</v>
      </c>
      <c r="K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2101.5699999999997</v>
      </c>
      <c r="L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2217.21</v>
      </c>
      <c r="M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2264.8199999999997</v>
      </c>
      <c r="N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2294.63</v>
      </c>
      <c r="O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2291.14</v>
      </c>
      <c r="P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2261.2199999999998</v>
      </c>
      <c r="Q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2276.16</v>
      </c>
      <c r="R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2280.54</v>
      </c>
      <c r="S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2232.6499999999996</v>
      </c>
      <c r="T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2376.7799999999997</v>
      </c>
      <c r="U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2435.1099999999997</v>
      </c>
      <c r="V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2442.2399999999998</v>
      </c>
      <c r="W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2382.2699999999995</v>
      </c>
      <c r="X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2269.2600000000002</v>
      </c>
      <c r="Y228" s="97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2084.39</v>
      </c>
    </row>
    <row r="229" spans="1:27" x14ac:dyDescent="0.2">
      <c r="A229" s="79">
        <f t="shared" si="8"/>
        <v>42611</v>
      </c>
      <c r="B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2190.9299999999998</v>
      </c>
      <c r="C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2110.6099999999997</v>
      </c>
      <c r="D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2085.4299999999998</v>
      </c>
      <c r="E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2064.0100000000002</v>
      </c>
      <c r="F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2061.4</v>
      </c>
      <c r="G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2040.09</v>
      </c>
      <c r="H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2107.77</v>
      </c>
      <c r="I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2236.29</v>
      </c>
      <c r="J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2052.0299999999997</v>
      </c>
      <c r="K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2297.63</v>
      </c>
      <c r="L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2335.9899999999998</v>
      </c>
      <c r="M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2430.38</v>
      </c>
      <c r="N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2463.1800000000003</v>
      </c>
      <c r="O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2481.0299999999997</v>
      </c>
      <c r="P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2452.31</v>
      </c>
      <c r="Q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2433.5</v>
      </c>
      <c r="R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2322.1799999999998</v>
      </c>
      <c r="S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2308.7600000000002</v>
      </c>
      <c r="T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2304.3999999999996</v>
      </c>
      <c r="U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2296.92</v>
      </c>
      <c r="V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2525.5299999999997</v>
      </c>
      <c r="W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2443.2200000000003</v>
      </c>
      <c r="X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2208.91</v>
      </c>
      <c r="Y229" s="97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2352.7399999999998</v>
      </c>
    </row>
    <row r="230" spans="1:27" x14ac:dyDescent="0.2">
      <c r="A230" s="79">
        <f t="shared" ref="A230:A231" si="9">A193</f>
        <v>42612</v>
      </c>
      <c r="B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2177.1799999999998</v>
      </c>
      <c r="C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2100.2600000000002</v>
      </c>
      <c r="D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2072.2999999999997</v>
      </c>
      <c r="E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2055.7200000000003</v>
      </c>
      <c r="F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2053.04</v>
      </c>
      <c r="G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2050.66</v>
      </c>
      <c r="H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2094.7600000000002</v>
      </c>
      <c r="I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2222.0500000000002</v>
      </c>
      <c r="J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2049.29</v>
      </c>
      <c r="K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2270.96</v>
      </c>
      <c r="L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2330.1099999999997</v>
      </c>
      <c r="M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2361.8000000000002</v>
      </c>
      <c r="N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2334.27</v>
      </c>
      <c r="O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2347.41</v>
      </c>
      <c r="P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2350.2799999999997</v>
      </c>
      <c r="Q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2336.06</v>
      </c>
      <c r="R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2247.4399999999996</v>
      </c>
      <c r="S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2202.58</v>
      </c>
      <c r="T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2242.12</v>
      </c>
      <c r="U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2333.14</v>
      </c>
      <c r="V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2368.2299999999996</v>
      </c>
      <c r="W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2317.5</v>
      </c>
      <c r="X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2201.6</v>
      </c>
      <c r="Y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2337.3199999999997</v>
      </c>
    </row>
    <row r="231" spans="1:27" x14ac:dyDescent="0.2">
      <c r="A231" s="79">
        <f t="shared" si="9"/>
        <v>42613</v>
      </c>
      <c r="B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2164.2199999999998</v>
      </c>
      <c r="C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2090.0699999999997</v>
      </c>
      <c r="D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2054.08</v>
      </c>
      <c r="E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2043.29</v>
      </c>
      <c r="F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2038.6499999999999</v>
      </c>
      <c r="G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2027.54</v>
      </c>
      <c r="H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2059.5500000000002</v>
      </c>
      <c r="I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2191.52</v>
      </c>
      <c r="J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2040.48</v>
      </c>
      <c r="K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2269.59</v>
      </c>
      <c r="L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2323.77</v>
      </c>
      <c r="M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2344.29</v>
      </c>
      <c r="N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2334.14</v>
      </c>
      <c r="O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2413.6799999999998</v>
      </c>
      <c r="P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2365.83</v>
      </c>
      <c r="Q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2327.2600000000002</v>
      </c>
      <c r="R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2224.98</v>
      </c>
      <c r="S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2201.0299999999997</v>
      </c>
      <c r="T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2212.4299999999998</v>
      </c>
      <c r="U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2320.02</v>
      </c>
      <c r="V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2353.21</v>
      </c>
      <c r="W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2337.9700000000003</v>
      </c>
      <c r="X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2191.86</v>
      </c>
      <c r="Y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2303.9700000000003</v>
      </c>
    </row>
    <row r="232" spans="1:27" x14ac:dyDescent="0.2">
      <c r="A232" s="85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7" x14ac:dyDescent="0.25">
      <c r="A233" s="87" t="s">
        <v>152</v>
      </c>
    </row>
    <row r="234" spans="1:27" ht="12.75" x14ac:dyDescent="0.2">
      <c r="A234" s="165" t="s">
        <v>48</v>
      </c>
      <c r="B234" s="168" t="s">
        <v>122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x14ac:dyDescent="0.2">
      <c r="A236" s="166"/>
      <c r="B236" s="174" t="s">
        <v>123</v>
      </c>
      <c r="C236" s="163" t="s">
        <v>124</v>
      </c>
      <c r="D236" s="163" t="s">
        <v>125</v>
      </c>
      <c r="E236" s="163" t="s">
        <v>126</v>
      </c>
      <c r="F236" s="163" t="s">
        <v>127</v>
      </c>
      <c r="G236" s="163" t="s">
        <v>128</v>
      </c>
      <c r="H236" s="163" t="s">
        <v>129</v>
      </c>
      <c r="I236" s="163" t="s">
        <v>130</v>
      </c>
      <c r="J236" s="163" t="s">
        <v>131</v>
      </c>
      <c r="K236" s="163" t="s">
        <v>132</v>
      </c>
      <c r="L236" s="163" t="s">
        <v>133</v>
      </c>
      <c r="M236" s="163" t="s">
        <v>134</v>
      </c>
      <c r="N236" s="176" t="s">
        <v>135</v>
      </c>
      <c r="O236" s="163" t="s">
        <v>136</v>
      </c>
      <c r="P236" s="163" t="s">
        <v>137</v>
      </c>
      <c r="Q236" s="163" t="s">
        <v>138</v>
      </c>
      <c r="R236" s="163" t="s">
        <v>139</v>
      </c>
      <c r="S236" s="163" t="s">
        <v>140</v>
      </c>
      <c r="T236" s="163" t="s">
        <v>141</v>
      </c>
      <c r="U236" s="163" t="s">
        <v>142</v>
      </c>
      <c r="V236" s="163" t="s">
        <v>143</v>
      </c>
      <c r="W236" s="163" t="s">
        <v>144</v>
      </c>
      <c r="X236" s="163" t="s">
        <v>145</v>
      </c>
      <c r="Y236" s="163" t="s">
        <v>146</v>
      </c>
    </row>
    <row r="237" spans="1:27" ht="12.75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79">
        <f t="shared" ref="A238:A266" si="10">A201</f>
        <v>42583</v>
      </c>
      <c r="B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2163.16</v>
      </c>
      <c r="C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2065.5699999999997</v>
      </c>
      <c r="D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2047.6599999999999</v>
      </c>
      <c r="E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2034.1799999999998</v>
      </c>
      <c r="F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2007.7799999999997</v>
      </c>
      <c r="G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2006.78</v>
      </c>
      <c r="H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2057.94</v>
      </c>
      <c r="I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2139.38</v>
      </c>
      <c r="J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1996.23</v>
      </c>
      <c r="K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2187.2600000000002</v>
      </c>
      <c r="L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2272.6499999999996</v>
      </c>
      <c r="M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2272.87</v>
      </c>
      <c r="N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2253.0500000000002</v>
      </c>
      <c r="O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2254.89</v>
      </c>
      <c r="P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2237.1999999999998</v>
      </c>
      <c r="Q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2221.4299999999998</v>
      </c>
      <c r="R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2136.48</v>
      </c>
      <c r="S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2113.65</v>
      </c>
      <c r="T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2126.62</v>
      </c>
      <c r="U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2182.1799999999998</v>
      </c>
      <c r="V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2264.58</v>
      </c>
      <c r="W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2234.2399999999998</v>
      </c>
      <c r="X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2165.56</v>
      </c>
      <c r="Y238" s="9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2264.5</v>
      </c>
    </row>
    <row r="239" spans="1:27" x14ac:dyDescent="0.2">
      <c r="A239" s="79">
        <f t="shared" si="10"/>
        <v>42584</v>
      </c>
      <c r="B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2154.4899999999998</v>
      </c>
      <c r="C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2050.2399999999998</v>
      </c>
      <c r="D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2035.4299999999998</v>
      </c>
      <c r="E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2018.55</v>
      </c>
      <c r="F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1999.21</v>
      </c>
      <c r="G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2003.73</v>
      </c>
      <c r="H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2038.94</v>
      </c>
      <c r="I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2140.9899999999998</v>
      </c>
      <c r="J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1996.55</v>
      </c>
      <c r="K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2188.87</v>
      </c>
      <c r="L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2270.2399999999998</v>
      </c>
      <c r="M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2262.33</v>
      </c>
      <c r="N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2260.27</v>
      </c>
      <c r="O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2291.4300000000003</v>
      </c>
      <c r="P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2362.38</v>
      </c>
      <c r="Q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2223.3999999999996</v>
      </c>
      <c r="R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2136.69</v>
      </c>
      <c r="S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2114.12</v>
      </c>
      <c r="T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2126.2599999999998</v>
      </c>
      <c r="U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2181.2799999999997</v>
      </c>
      <c r="V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2257.5699999999997</v>
      </c>
      <c r="W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2240.0699999999997</v>
      </c>
      <c r="X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2166.3599999999997</v>
      </c>
      <c r="Y239" s="9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2284.54</v>
      </c>
    </row>
    <row r="240" spans="1:27" x14ac:dyDescent="0.2">
      <c r="A240" s="79">
        <f t="shared" si="10"/>
        <v>42585</v>
      </c>
      <c r="B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2156.0699999999997</v>
      </c>
      <c r="C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2053.04</v>
      </c>
      <c r="D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2035.6799999999998</v>
      </c>
      <c r="E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2020.4699999999998</v>
      </c>
      <c r="F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2002.2199999999998</v>
      </c>
      <c r="G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1990.7199999999998</v>
      </c>
      <c r="H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2026.4499999999998</v>
      </c>
      <c r="I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2133.02</v>
      </c>
      <c r="J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2025.4499999999998</v>
      </c>
      <c r="K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2151.3000000000002</v>
      </c>
      <c r="L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2223.16</v>
      </c>
      <c r="M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2241.94</v>
      </c>
      <c r="N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2220.0099999999998</v>
      </c>
      <c r="O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2223.75</v>
      </c>
      <c r="P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2234.13</v>
      </c>
      <c r="Q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2210.14</v>
      </c>
      <c r="R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2120.7399999999998</v>
      </c>
      <c r="S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2108.6799999999998</v>
      </c>
      <c r="T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2073.2600000000002</v>
      </c>
      <c r="U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2103.81</v>
      </c>
      <c r="V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2259.89</v>
      </c>
      <c r="W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2251.84</v>
      </c>
      <c r="X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2087.02</v>
      </c>
      <c r="Y240" s="9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2277.12</v>
      </c>
    </row>
    <row r="241" spans="1:25" x14ac:dyDescent="0.2">
      <c r="A241" s="79">
        <f t="shared" si="10"/>
        <v>42586</v>
      </c>
      <c r="B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2148.61</v>
      </c>
      <c r="C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2054.0299999999997</v>
      </c>
      <c r="D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2035.2599999999998</v>
      </c>
      <c r="E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2024.08</v>
      </c>
      <c r="F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2006</v>
      </c>
      <c r="G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1990.76</v>
      </c>
      <c r="H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2032.82</v>
      </c>
      <c r="I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2143.56</v>
      </c>
      <c r="J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2027.29</v>
      </c>
      <c r="K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2158.2799999999997</v>
      </c>
      <c r="L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2235.02</v>
      </c>
      <c r="M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2265.5500000000002</v>
      </c>
      <c r="N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2222.39</v>
      </c>
      <c r="O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2292.9299999999998</v>
      </c>
      <c r="P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2303.56</v>
      </c>
      <c r="Q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2232.1799999999998</v>
      </c>
      <c r="R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2141.5</v>
      </c>
      <c r="S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2112.0699999999997</v>
      </c>
      <c r="T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2076.1099999999997</v>
      </c>
      <c r="U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2110.48</v>
      </c>
      <c r="V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2255.38</v>
      </c>
      <c r="W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2242.04</v>
      </c>
      <c r="X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2087.79</v>
      </c>
      <c r="Y241" s="9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2290.0100000000002</v>
      </c>
    </row>
    <row r="242" spans="1:25" x14ac:dyDescent="0.2">
      <c r="A242" s="79">
        <f t="shared" si="10"/>
        <v>42587</v>
      </c>
      <c r="B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2156.52</v>
      </c>
      <c r="C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2052.31</v>
      </c>
      <c r="D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2028.4499999999998</v>
      </c>
      <c r="E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2014.54</v>
      </c>
      <c r="F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2002.8899999999999</v>
      </c>
      <c r="G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1989.7999999999997</v>
      </c>
      <c r="H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2016.8799999999999</v>
      </c>
      <c r="I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2139.38</v>
      </c>
      <c r="J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2025.6399999999999</v>
      </c>
      <c r="K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2153.52</v>
      </c>
      <c r="L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2272.04</v>
      </c>
      <c r="M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2286.63</v>
      </c>
      <c r="N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2303.0500000000002</v>
      </c>
      <c r="O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2314.66</v>
      </c>
      <c r="P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2283.2200000000003</v>
      </c>
      <c r="Q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2300.4</v>
      </c>
      <c r="R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2216.23</v>
      </c>
      <c r="S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2181.7399999999998</v>
      </c>
      <c r="T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2121.4499999999998</v>
      </c>
      <c r="U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2166.17</v>
      </c>
      <c r="V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2298.9700000000003</v>
      </c>
      <c r="W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2312.6999999999998</v>
      </c>
      <c r="X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2157.0099999999998</v>
      </c>
      <c r="Y242" s="9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2321.23</v>
      </c>
    </row>
    <row r="243" spans="1:25" x14ac:dyDescent="0.2">
      <c r="A243" s="79">
        <f t="shared" si="10"/>
        <v>42588</v>
      </c>
      <c r="B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2205.88</v>
      </c>
      <c r="C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2114.59</v>
      </c>
      <c r="D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2065.41</v>
      </c>
      <c r="E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2040.2199999999998</v>
      </c>
      <c r="F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2025.06</v>
      </c>
      <c r="G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2008.65</v>
      </c>
      <c r="H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2038.94</v>
      </c>
      <c r="I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2125.3199999999997</v>
      </c>
      <c r="J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2265.25</v>
      </c>
      <c r="K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2090.3199999999997</v>
      </c>
      <c r="L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2168.71</v>
      </c>
      <c r="M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2209.0499999999997</v>
      </c>
      <c r="N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2182.92</v>
      </c>
      <c r="O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2157.17</v>
      </c>
      <c r="P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2148.4700000000003</v>
      </c>
      <c r="Q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2139.41</v>
      </c>
      <c r="R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2109.4499999999998</v>
      </c>
      <c r="S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2077</v>
      </c>
      <c r="T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2085.6099999999997</v>
      </c>
      <c r="U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2263.7799999999997</v>
      </c>
      <c r="V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2347.52</v>
      </c>
      <c r="W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2368.44</v>
      </c>
      <c r="X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2243.35</v>
      </c>
      <c r="Y243" s="9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2043.35</v>
      </c>
    </row>
    <row r="244" spans="1:25" x14ac:dyDescent="0.2">
      <c r="A244" s="79">
        <f t="shared" si="10"/>
        <v>42589</v>
      </c>
      <c r="B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2199.15</v>
      </c>
      <c r="C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2100.81</v>
      </c>
      <c r="D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2046.86</v>
      </c>
      <c r="E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2033.59</v>
      </c>
      <c r="F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2011.62</v>
      </c>
      <c r="G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2000.46</v>
      </c>
      <c r="H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2015.52</v>
      </c>
      <c r="I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2065.5699999999997</v>
      </c>
      <c r="J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2208.66</v>
      </c>
      <c r="K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2012.11</v>
      </c>
      <c r="L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2090.2399999999998</v>
      </c>
      <c r="M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2119.9499999999998</v>
      </c>
      <c r="N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2147.6999999999998</v>
      </c>
      <c r="O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2147.92</v>
      </c>
      <c r="P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2120.44</v>
      </c>
      <c r="Q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2111.46</v>
      </c>
      <c r="R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2081.9399999999996</v>
      </c>
      <c r="S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2071.13</v>
      </c>
      <c r="T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2060.02</v>
      </c>
      <c r="U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2180.48</v>
      </c>
      <c r="V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2340.37</v>
      </c>
      <c r="W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2362.4499999999998</v>
      </c>
      <c r="X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2243.79</v>
      </c>
      <c r="Y244" s="9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2047.32</v>
      </c>
    </row>
    <row r="245" spans="1:25" x14ac:dyDescent="0.2">
      <c r="A245" s="79">
        <f t="shared" si="10"/>
        <v>42590</v>
      </c>
      <c r="B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2157.1</v>
      </c>
      <c r="C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2067.35</v>
      </c>
      <c r="D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2033.6299999999999</v>
      </c>
      <c r="E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2021.36</v>
      </c>
      <c r="F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2010.1799999999998</v>
      </c>
      <c r="G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1990.57</v>
      </c>
      <c r="H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2028.5099999999998</v>
      </c>
      <c r="I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2142.87</v>
      </c>
      <c r="J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1997.85</v>
      </c>
      <c r="K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2231.96</v>
      </c>
      <c r="L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2336.14</v>
      </c>
      <c r="M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2395.4399999999996</v>
      </c>
      <c r="N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2372.92</v>
      </c>
      <c r="O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2405.66</v>
      </c>
      <c r="P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2423.1800000000003</v>
      </c>
      <c r="Q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2430.25</v>
      </c>
      <c r="R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2289.09</v>
      </c>
      <c r="S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2236.63</v>
      </c>
      <c r="T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2173</v>
      </c>
      <c r="U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2223.67</v>
      </c>
      <c r="V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2284.33</v>
      </c>
      <c r="W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2355.9499999999998</v>
      </c>
      <c r="X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2202.96</v>
      </c>
      <c r="Y245" s="9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2323.0699999999997</v>
      </c>
    </row>
    <row r="246" spans="1:25" x14ac:dyDescent="0.2">
      <c r="A246" s="79">
        <f t="shared" si="10"/>
        <v>42591</v>
      </c>
      <c r="B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2152.9</v>
      </c>
      <c r="C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2047.4299999999998</v>
      </c>
      <c r="D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2015.76</v>
      </c>
      <c r="E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1995.9</v>
      </c>
      <c r="F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1992.48</v>
      </c>
      <c r="G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1985.69</v>
      </c>
      <c r="H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2024.54</v>
      </c>
      <c r="I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2117.98</v>
      </c>
      <c r="J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1997.6100000000001</v>
      </c>
      <c r="K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2207.5500000000002</v>
      </c>
      <c r="L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2285.13</v>
      </c>
      <c r="M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2341.4300000000003</v>
      </c>
      <c r="N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2325.5500000000002</v>
      </c>
      <c r="O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2349.8599999999997</v>
      </c>
      <c r="P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2351.7699999999995</v>
      </c>
      <c r="Q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2344.88</v>
      </c>
      <c r="R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2244.27</v>
      </c>
      <c r="S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2201.08</v>
      </c>
      <c r="T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2149.19</v>
      </c>
      <c r="U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2200.06</v>
      </c>
      <c r="V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2248.36</v>
      </c>
      <c r="W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2310.6099999999997</v>
      </c>
      <c r="X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2200.5299999999997</v>
      </c>
      <c r="Y246" s="9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2325.13</v>
      </c>
    </row>
    <row r="247" spans="1:25" x14ac:dyDescent="0.2">
      <c r="A247" s="79">
        <f t="shared" si="10"/>
        <v>42592</v>
      </c>
      <c r="B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2153.7199999999998</v>
      </c>
      <c r="C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2048.6999999999998</v>
      </c>
      <c r="D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2012.71</v>
      </c>
      <c r="E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1991.3999999999999</v>
      </c>
      <c r="F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1988.3600000000001</v>
      </c>
      <c r="G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1987.94</v>
      </c>
      <c r="H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2031.94</v>
      </c>
      <c r="I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2187.81</v>
      </c>
      <c r="J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1997.85</v>
      </c>
      <c r="K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2218.87</v>
      </c>
      <c r="L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2336.06</v>
      </c>
      <c r="M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2341.73</v>
      </c>
      <c r="N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2387.75</v>
      </c>
      <c r="O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2414.5599999999995</v>
      </c>
      <c r="P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2368.63</v>
      </c>
      <c r="Q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2365.8199999999997</v>
      </c>
      <c r="R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2272.58</v>
      </c>
      <c r="S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2271.34</v>
      </c>
      <c r="T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2274.1</v>
      </c>
      <c r="U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2305.5100000000002</v>
      </c>
      <c r="V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2306.2799999999997</v>
      </c>
      <c r="W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2357.3599999999997</v>
      </c>
      <c r="X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2208.7599999999998</v>
      </c>
      <c r="Y247" s="9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2345.7799999999997</v>
      </c>
    </row>
    <row r="248" spans="1:25" x14ac:dyDescent="0.2">
      <c r="A248" s="79">
        <f t="shared" si="10"/>
        <v>42593</v>
      </c>
      <c r="B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2187.4499999999998</v>
      </c>
      <c r="C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2071.65</v>
      </c>
      <c r="D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2049.34</v>
      </c>
      <c r="E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2028.19</v>
      </c>
      <c r="F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2006.81</v>
      </c>
      <c r="G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1998.35</v>
      </c>
      <c r="H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2053.9499999999998</v>
      </c>
      <c r="I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2188.6499999999996</v>
      </c>
      <c r="J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2001.58</v>
      </c>
      <c r="K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2281.13</v>
      </c>
      <c r="L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2374.35</v>
      </c>
      <c r="M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2374.15</v>
      </c>
      <c r="N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2365.59</v>
      </c>
      <c r="O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2379.04</v>
      </c>
      <c r="P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2347.4699999999998</v>
      </c>
      <c r="Q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2355.6099999999997</v>
      </c>
      <c r="R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2228.17</v>
      </c>
      <c r="S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2199.37</v>
      </c>
      <c r="T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2188.02</v>
      </c>
      <c r="U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2241.04</v>
      </c>
      <c r="V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2353.41</v>
      </c>
      <c r="W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2358.5299999999997</v>
      </c>
      <c r="X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2174.5500000000002</v>
      </c>
      <c r="Y248" s="9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2304.16</v>
      </c>
    </row>
    <row r="249" spans="1:25" x14ac:dyDescent="0.2">
      <c r="A249" s="79">
        <f t="shared" si="10"/>
        <v>42594</v>
      </c>
      <c r="B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2182.37</v>
      </c>
      <c r="C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2074.67</v>
      </c>
      <c r="D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2045.73</v>
      </c>
      <c r="E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2022.5299999999997</v>
      </c>
      <c r="F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2012.1999999999998</v>
      </c>
      <c r="G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1997.3799999999999</v>
      </c>
      <c r="H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2055.0500000000002</v>
      </c>
      <c r="I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2184.8599999999997</v>
      </c>
      <c r="J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2001.4299999999998</v>
      </c>
      <c r="K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2266.1</v>
      </c>
      <c r="L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2435.41</v>
      </c>
      <c r="M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2471.7799999999997</v>
      </c>
      <c r="N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2482.34</v>
      </c>
      <c r="O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2497.7399999999998</v>
      </c>
      <c r="P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2536.0699999999997</v>
      </c>
      <c r="Q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2527.7399999999998</v>
      </c>
      <c r="R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2367.25</v>
      </c>
      <c r="S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2309.1799999999998</v>
      </c>
      <c r="T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2265.02</v>
      </c>
      <c r="U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2400.56</v>
      </c>
      <c r="V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2493.6099999999997</v>
      </c>
      <c r="W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2484.67</v>
      </c>
      <c r="X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2266.66</v>
      </c>
      <c r="Y249" s="9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2381.66</v>
      </c>
    </row>
    <row r="250" spans="1:25" x14ac:dyDescent="0.2">
      <c r="A250" s="79">
        <f t="shared" si="10"/>
        <v>42595</v>
      </c>
      <c r="B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2212.41</v>
      </c>
      <c r="C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2111.42</v>
      </c>
      <c r="D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2072.4499999999998</v>
      </c>
      <c r="E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2038</v>
      </c>
      <c r="F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2023.4</v>
      </c>
      <c r="G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2017.1299999999999</v>
      </c>
      <c r="H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2047.61</v>
      </c>
      <c r="I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2093.9299999999998</v>
      </c>
      <c r="J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2329.9899999999998</v>
      </c>
      <c r="K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2163.79</v>
      </c>
      <c r="L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2256.21</v>
      </c>
      <c r="M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2281.7199999999998</v>
      </c>
      <c r="N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2264.41</v>
      </c>
      <c r="O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2270.2600000000002</v>
      </c>
      <c r="P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2284.8000000000002</v>
      </c>
      <c r="Q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2278.89</v>
      </c>
      <c r="R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2251.33</v>
      </c>
      <c r="S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2253.81</v>
      </c>
      <c r="T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2252.9499999999998</v>
      </c>
      <c r="U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2275.9499999999998</v>
      </c>
      <c r="V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2372</v>
      </c>
      <c r="W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2347.21</v>
      </c>
      <c r="X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2279.96</v>
      </c>
      <c r="Y250" s="9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2089</v>
      </c>
    </row>
    <row r="251" spans="1:25" x14ac:dyDescent="0.2">
      <c r="A251" s="79">
        <f t="shared" si="10"/>
        <v>42596</v>
      </c>
      <c r="B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2203.4299999999998</v>
      </c>
      <c r="C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2092.16</v>
      </c>
      <c r="D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2061.5699999999997</v>
      </c>
      <c r="E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2026.11</v>
      </c>
      <c r="F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2016.05</v>
      </c>
      <c r="G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2007.9099999999999</v>
      </c>
      <c r="H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2039.08</v>
      </c>
      <c r="I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2075.63</v>
      </c>
      <c r="J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2221.3199999999997</v>
      </c>
      <c r="K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2045.74</v>
      </c>
      <c r="L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2146.3199999999997</v>
      </c>
      <c r="M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2183.08</v>
      </c>
      <c r="N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2193.4699999999998</v>
      </c>
      <c r="O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2174.4700000000003</v>
      </c>
      <c r="P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2174.48</v>
      </c>
      <c r="Q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2174.62</v>
      </c>
      <c r="R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2175.0500000000002</v>
      </c>
      <c r="S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2148.89</v>
      </c>
      <c r="T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2156.48</v>
      </c>
      <c r="U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2257.2399999999998</v>
      </c>
      <c r="V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2371.96</v>
      </c>
      <c r="W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2352.15</v>
      </c>
      <c r="X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2249.8000000000002</v>
      </c>
      <c r="Y251" s="9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2103.6799999999998</v>
      </c>
    </row>
    <row r="252" spans="1:25" x14ac:dyDescent="0.2">
      <c r="A252" s="79">
        <f t="shared" si="10"/>
        <v>42597</v>
      </c>
      <c r="B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2154.0299999999997</v>
      </c>
      <c r="C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2075.23</v>
      </c>
      <c r="D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2043.21</v>
      </c>
      <c r="E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2029.3</v>
      </c>
      <c r="F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2018.05</v>
      </c>
      <c r="G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2006.1499999999999</v>
      </c>
      <c r="H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2037.2199999999998</v>
      </c>
      <c r="I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2157.52</v>
      </c>
      <c r="J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2000.36</v>
      </c>
      <c r="K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2234.04</v>
      </c>
      <c r="L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2328.15</v>
      </c>
      <c r="M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2364.8000000000002</v>
      </c>
      <c r="N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2359.06</v>
      </c>
      <c r="O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2374.5</v>
      </c>
      <c r="P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2362.4399999999996</v>
      </c>
      <c r="Q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2362.42</v>
      </c>
      <c r="R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2250.2399999999998</v>
      </c>
      <c r="S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2222.33</v>
      </c>
      <c r="T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2204.1799999999998</v>
      </c>
      <c r="U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2294.02</v>
      </c>
      <c r="V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2326.6499999999996</v>
      </c>
      <c r="W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2260.63</v>
      </c>
      <c r="X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2130.29</v>
      </c>
      <c r="Y252" s="9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2262.8599999999997</v>
      </c>
    </row>
    <row r="253" spans="1:25" x14ac:dyDescent="0.2">
      <c r="A253" s="79">
        <f t="shared" si="10"/>
        <v>42598</v>
      </c>
      <c r="B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2112.16</v>
      </c>
      <c r="C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2059.66</v>
      </c>
      <c r="D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2034.79</v>
      </c>
      <c r="E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2029.6599999999999</v>
      </c>
      <c r="F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2019.48</v>
      </c>
      <c r="G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2009.03</v>
      </c>
      <c r="H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2043.77</v>
      </c>
      <c r="I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2177.08</v>
      </c>
      <c r="J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1984.3199999999997</v>
      </c>
      <c r="K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2200.04</v>
      </c>
      <c r="L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2258.9499999999998</v>
      </c>
      <c r="M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2309.94</v>
      </c>
      <c r="N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2315.94</v>
      </c>
      <c r="O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2317.27</v>
      </c>
      <c r="P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2332.59</v>
      </c>
      <c r="Q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2333.0500000000002</v>
      </c>
      <c r="R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2221.0500000000002</v>
      </c>
      <c r="S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2198.67</v>
      </c>
      <c r="T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2194.79</v>
      </c>
      <c r="U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2249.8599999999997</v>
      </c>
      <c r="V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2336.5699999999997</v>
      </c>
      <c r="W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2276.4399999999996</v>
      </c>
      <c r="X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2178.2799999999997</v>
      </c>
      <c r="Y253" s="9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2269.66</v>
      </c>
    </row>
    <row r="254" spans="1:25" x14ac:dyDescent="0.2">
      <c r="A254" s="79">
        <f t="shared" si="10"/>
        <v>42599</v>
      </c>
      <c r="B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2124.1499999999996</v>
      </c>
      <c r="C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2059.06</v>
      </c>
      <c r="D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2022.59</v>
      </c>
      <c r="E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2010.1699999999998</v>
      </c>
      <c r="F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2006.2799999999997</v>
      </c>
      <c r="G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1991.1799999999998</v>
      </c>
      <c r="H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2036.83</v>
      </c>
      <c r="I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2158.0299999999997</v>
      </c>
      <c r="J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1998.04</v>
      </c>
      <c r="K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2258.84</v>
      </c>
      <c r="L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2349.08</v>
      </c>
      <c r="M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2354.9299999999998</v>
      </c>
      <c r="N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2325.48</v>
      </c>
      <c r="O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2329.23</v>
      </c>
      <c r="P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2331.8000000000002</v>
      </c>
      <c r="Q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2329.7399999999998</v>
      </c>
      <c r="R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2222.13</v>
      </c>
      <c r="S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2171.9899999999998</v>
      </c>
      <c r="T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2113.14</v>
      </c>
      <c r="U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2240.96</v>
      </c>
      <c r="V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2316.64</v>
      </c>
      <c r="W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2271.54</v>
      </c>
      <c r="X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2162.08</v>
      </c>
      <c r="Y254" s="9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2235.56</v>
      </c>
    </row>
    <row r="255" spans="1:25" x14ac:dyDescent="0.2">
      <c r="A255" s="79">
        <f t="shared" si="10"/>
        <v>42600</v>
      </c>
      <c r="B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2138.4299999999998</v>
      </c>
      <c r="C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2052.31</v>
      </c>
      <c r="D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2029.1799999999998</v>
      </c>
      <c r="E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2022.3999999999999</v>
      </c>
      <c r="F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2016.23</v>
      </c>
      <c r="G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1996.94</v>
      </c>
      <c r="H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2037.02</v>
      </c>
      <c r="I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2166.98</v>
      </c>
      <c r="J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1991.17</v>
      </c>
      <c r="K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2186.77</v>
      </c>
      <c r="L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2261.12</v>
      </c>
      <c r="M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2264.09</v>
      </c>
      <c r="N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2246.42</v>
      </c>
      <c r="O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2247.8599999999997</v>
      </c>
      <c r="P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2248.0100000000002</v>
      </c>
      <c r="Q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2248.71</v>
      </c>
      <c r="R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2151.9399999999996</v>
      </c>
      <c r="S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2071.7199999999998</v>
      </c>
      <c r="T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2121.1</v>
      </c>
      <c r="U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2261.2600000000002</v>
      </c>
      <c r="V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2305.9299999999998</v>
      </c>
      <c r="W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2269.67</v>
      </c>
      <c r="X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2133.67</v>
      </c>
      <c r="Y255" s="97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2288.88</v>
      </c>
    </row>
    <row r="256" spans="1:25" x14ac:dyDescent="0.2">
      <c r="A256" s="79">
        <f t="shared" si="10"/>
        <v>42601</v>
      </c>
      <c r="B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2151.3999999999996</v>
      </c>
      <c r="C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2061.69</v>
      </c>
      <c r="D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2032.0499999999997</v>
      </c>
      <c r="E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2023.27</v>
      </c>
      <c r="F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2021.4199999999998</v>
      </c>
      <c r="G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2013.58</v>
      </c>
      <c r="H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2050.77</v>
      </c>
      <c r="I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2181.77</v>
      </c>
      <c r="J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1999.23</v>
      </c>
      <c r="K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2239.1799999999998</v>
      </c>
      <c r="L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2288.52</v>
      </c>
      <c r="M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2386.56</v>
      </c>
      <c r="N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2386.5699999999997</v>
      </c>
      <c r="O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2388.12</v>
      </c>
      <c r="P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2389.13</v>
      </c>
      <c r="Q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2387.88</v>
      </c>
      <c r="R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2269.29</v>
      </c>
      <c r="S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2225.75</v>
      </c>
      <c r="T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2183.2599999999998</v>
      </c>
      <c r="U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2326.5299999999997</v>
      </c>
      <c r="V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2417.52</v>
      </c>
      <c r="W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2364.48</v>
      </c>
      <c r="X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2210.5699999999997</v>
      </c>
      <c r="Y256" s="97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2347.59</v>
      </c>
    </row>
    <row r="257" spans="1:27" x14ac:dyDescent="0.2">
      <c r="A257" s="79">
        <f t="shared" si="10"/>
        <v>42602</v>
      </c>
      <c r="B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2271.0299999999997</v>
      </c>
      <c r="C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2167.58</v>
      </c>
      <c r="D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2108.0299999999997</v>
      </c>
      <c r="E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2096.1</v>
      </c>
      <c r="F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2078.12</v>
      </c>
      <c r="G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2055.5</v>
      </c>
      <c r="H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2092.9699999999998</v>
      </c>
      <c r="I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2204.73</v>
      </c>
      <c r="J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2376.13</v>
      </c>
      <c r="K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2230.34</v>
      </c>
      <c r="L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2464.62</v>
      </c>
      <c r="M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2461.9899999999998</v>
      </c>
      <c r="N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2479.6799999999998</v>
      </c>
      <c r="O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2451.4399999999996</v>
      </c>
      <c r="P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2478.9899999999998</v>
      </c>
      <c r="Q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2472.13</v>
      </c>
      <c r="R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2444.5100000000002</v>
      </c>
      <c r="S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2404.5</v>
      </c>
      <c r="T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2440.79</v>
      </c>
      <c r="U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2588.8900000000003</v>
      </c>
      <c r="V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2756.7599999999998</v>
      </c>
      <c r="W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2658.71</v>
      </c>
      <c r="X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2344.2299999999996</v>
      </c>
      <c r="Y257" s="97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2073.2399999999998</v>
      </c>
    </row>
    <row r="258" spans="1:27" x14ac:dyDescent="0.2">
      <c r="A258" s="79">
        <f t="shared" si="10"/>
        <v>42603</v>
      </c>
      <c r="B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2260.75</v>
      </c>
      <c r="C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2164.27</v>
      </c>
      <c r="D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2100.58</v>
      </c>
      <c r="E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2078.2599999999998</v>
      </c>
      <c r="F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2063.02</v>
      </c>
      <c r="G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2047.8799999999999</v>
      </c>
      <c r="H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2070.98</v>
      </c>
      <c r="I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2130.62</v>
      </c>
      <c r="J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2336.4499999999998</v>
      </c>
      <c r="K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2175.88</v>
      </c>
      <c r="L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2299.41</v>
      </c>
      <c r="M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2340.48</v>
      </c>
      <c r="N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2340.98</v>
      </c>
      <c r="O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2320.94</v>
      </c>
      <c r="P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2303.6499999999996</v>
      </c>
      <c r="Q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2291.42</v>
      </c>
      <c r="R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2288.21</v>
      </c>
      <c r="S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2282.34</v>
      </c>
      <c r="T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2295.56</v>
      </c>
      <c r="U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2409.92</v>
      </c>
      <c r="V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2499.69</v>
      </c>
      <c r="W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2444.0299999999997</v>
      </c>
      <c r="X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2272.62</v>
      </c>
      <c r="Y258" s="97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2062.23</v>
      </c>
    </row>
    <row r="259" spans="1:27" x14ac:dyDescent="0.2">
      <c r="A259" s="79">
        <f t="shared" si="10"/>
        <v>42604</v>
      </c>
      <c r="B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2179.6899999999996</v>
      </c>
      <c r="C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2091.8199999999997</v>
      </c>
      <c r="D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2044.15</v>
      </c>
      <c r="E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2035.9899999999998</v>
      </c>
      <c r="F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2032.33</v>
      </c>
      <c r="G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2023.24</v>
      </c>
      <c r="H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2086.92</v>
      </c>
      <c r="I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2232.9899999999998</v>
      </c>
      <c r="J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2021.96</v>
      </c>
      <c r="K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2316.6999999999998</v>
      </c>
      <c r="L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2445.3000000000002</v>
      </c>
      <c r="M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2500.1099999999997</v>
      </c>
      <c r="N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2557.92</v>
      </c>
      <c r="O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2607.21</v>
      </c>
      <c r="P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2601.5500000000002</v>
      </c>
      <c r="Q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2619.39</v>
      </c>
      <c r="R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2443.2799999999997</v>
      </c>
      <c r="S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2472.71</v>
      </c>
      <c r="T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2352.1</v>
      </c>
      <c r="U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2313.85</v>
      </c>
      <c r="V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2562.38</v>
      </c>
      <c r="W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2450.1899999999996</v>
      </c>
      <c r="X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2259.38</v>
      </c>
      <c r="Y259" s="97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2400.5</v>
      </c>
    </row>
    <row r="260" spans="1:27" x14ac:dyDescent="0.2">
      <c r="A260" s="79">
        <f t="shared" si="10"/>
        <v>42605</v>
      </c>
      <c r="B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2196.1</v>
      </c>
      <c r="C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2100.96</v>
      </c>
      <c r="D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2058.7799999999997</v>
      </c>
      <c r="E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2039.58</v>
      </c>
      <c r="F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2036.9299999999998</v>
      </c>
      <c r="G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2020.21</v>
      </c>
      <c r="H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2082.46</v>
      </c>
      <c r="I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2223.5</v>
      </c>
      <c r="J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2063.42</v>
      </c>
      <c r="K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2350.9699999999998</v>
      </c>
      <c r="L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2424.6799999999998</v>
      </c>
      <c r="M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2452.8000000000002</v>
      </c>
      <c r="N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2424.37</v>
      </c>
      <c r="O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2466.1799999999998</v>
      </c>
      <c r="P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2362.13</v>
      </c>
      <c r="Q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2381.4299999999998</v>
      </c>
      <c r="R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2280.62</v>
      </c>
      <c r="S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2287.91</v>
      </c>
      <c r="T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2261.52</v>
      </c>
      <c r="U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2306.17</v>
      </c>
      <c r="V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2408.7799999999997</v>
      </c>
      <c r="W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2489.0699999999997</v>
      </c>
      <c r="X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2254.8199999999997</v>
      </c>
      <c r="Y260" s="97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2354.54</v>
      </c>
    </row>
    <row r="261" spans="1:27" x14ac:dyDescent="0.2">
      <c r="A261" s="79">
        <f t="shared" si="10"/>
        <v>42606</v>
      </c>
      <c r="B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2194.9899999999998</v>
      </c>
      <c r="C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2098.16</v>
      </c>
      <c r="D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2058.75</v>
      </c>
      <c r="E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2040.23</v>
      </c>
      <c r="F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2041.54</v>
      </c>
      <c r="G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2022.27</v>
      </c>
      <c r="H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2086.06</v>
      </c>
      <c r="I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2217.27</v>
      </c>
      <c r="J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2008.8899999999999</v>
      </c>
      <c r="K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2331.21</v>
      </c>
      <c r="L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2453.8999999999996</v>
      </c>
      <c r="M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2466.39</v>
      </c>
      <c r="N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2445.7200000000003</v>
      </c>
      <c r="O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2482.73</v>
      </c>
      <c r="P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2484.17</v>
      </c>
      <c r="Q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2472.6999999999998</v>
      </c>
      <c r="R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2338.3999999999996</v>
      </c>
      <c r="S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2327.3599999999997</v>
      </c>
      <c r="T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2292.0299999999997</v>
      </c>
      <c r="U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2358.7399999999998</v>
      </c>
      <c r="V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2427.66</v>
      </c>
      <c r="W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2400.15</v>
      </c>
      <c r="X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2249.3000000000002</v>
      </c>
      <c r="Y261" s="97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2388.8199999999997</v>
      </c>
      <c r="AA261" s="80"/>
    </row>
    <row r="262" spans="1:27" x14ac:dyDescent="0.2">
      <c r="A262" s="79">
        <f t="shared" si="10"/>
        <v>42607</v>
      </c>
      <c r="B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2184.58</v>
      </c>
      <c r="C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2096.9700000000003</v>
      </c>
      <c r="D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2060.98</v>
      </c>
      <c r="E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2042.62</v>
      </c>
      <c r="F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2042.12</v>
      </c>
      <c r="G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2033.55</v>
      </c>
      <c r="H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2080.1999999999998</v>
      </c>
      <c r="I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2201.69</v>
      </c>
      <c r="J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2028.88</v>
      </c>
      <c r="K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2275.8999999999996</v>
      </c>
      <c r="L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2368.13</v>
      </c>
      <c r="M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2385.1499999999996</v>
      </c>
      <c r="N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2383.23</v>
      </c>
      <c r="O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2401.4499999999998</v>
      </c>
      <c r="P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2403.58</v>
      </c>
      <c r="Q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2406.27</v>
      </c>
      <c r="R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2291.8199999999997</v>
      </c>
      <c r="S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2252.5299999999997</v>
      </c>
      <c r="T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2239.37</v>
      </c>
      <c r="U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2303.8599999999997</v>
      </c>
      <c r="V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2365.7799999999997</v>
      </c>
      <c r="W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2322.2199999999998</v>
      </c>
      <c r="X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2207.5</v>
      </c>
      <c r="Y262" s="97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2311.29</v>
      </c>
    </row>
    <row r="263" spans="1:27" x14ac:dyDescent="0.2">
      <c r="A263" s="79">
        <f t="shared" si="10"/>
        <v>42608</v>
      </c>
      <c r="B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2154.17</v>
      </c>
      <c r="C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2082.31</v>
      </c>
      <c r="D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2053.0699999999997</v>
      </c>
      <c r="E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2044.6499999999999</v>
      </c>
      <c r="F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2047.6599999999999</v>
      </c>
      <c r="G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2027.51</v>
      </c>
      <c r="H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2090.21</v>
      </c>
      <c r="I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2217.8199999999997</v>
      </c>
      <c r="J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2029.04</v>
      </c>
      <c r="K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2267.12</v>
      </c>
      <c r="L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2333.92</v>
      </c>
      <c r="M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2355.2199999999998</v>
      </c>
      <c r="N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2358.42</v>
      </c>
      <c r="O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2369.2799999999997</v>
      </c>
      <c r="P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2387.14</v>
      </c>
      <c r="Q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2401.39</v>
      </c>
      <c r="R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2305.52</v>
      </c>
      <c r="S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2288.9399999999996</v>
      </c>
      <c r="T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2279.9499999999998</v>
      </c>
      <c r="U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2318.4399999999996</v>
      </c>
      <c r="V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2382.1</v>
      </c>
      <c r="W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2448.52</v>
      </c>
      <c r="X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2181.4699999999998</v>
      </c>
      <c r="Y263" s="97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2326.87</v>
      </c>
    </row>
    <row r="264" spans="1:27" x14ac:dyDescent="0.2">
      <c r="A264" s="79">
        <f t="shared" si="10"/>
        <v>42609</v>
      </c>
      <c r="B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2200.9</v>
      </c>
      <c r="C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2097.04</v>
      </c>
      <c r="D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2058.79</v>
      </c>
      <c r="E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2040.23</v>
      </c>
      <c r="F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2029.13</v>
      </c>
      <c r="G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2015.75</v>
      </c>
      <c r="H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2049.39</v>
      </c>
      <c r="I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2096.02</v>
      </c>
      <c r="J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2316.8599999999997</v>
      </c>
      <c r="K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2167.1</v>
      </c>
      <c r="L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2252.65</v>
      </c>
      <c r="M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2292.62</v>
      </c>
      <c r="N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2293.0699999999997</v>
      </c>
      <c r="O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2289.2799999999997</v>
      </c>
      <c r="P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2289.88</v>
      </c>
      <c r="Q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2283.9699999999998</v>
      </c>
      <c r="R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2287.14</v>
      </c>
      <c r="S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2287.41</v>
      </c>
      <c r="T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2320.6099999999997</v>
      </c>
      <c r="U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2396.5299999999997</v>
      </c>
      <c r="V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2410.33</v>
      </c>
      <c r="W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2346.62</v>
      </c>
      <c r="X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2221.59</v>
      </c>
      <c r="Y264" s="97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2030.1399999999999</v>
      </c>
    </row>
    <row r="265" spans="1:27" x14ac:dyDescent="0.2">
      <c r="A265" s="79">
        <f t="shared" si="10"/>
        <v>42610</v>
      </c>
      <c r="B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2245.9699999999998</v>
      </c>
      <c r="C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2124.77</v>
      </c>
      <c r="D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2077.3599999999997</v>
      </c>
      <c r="E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2067.66</v>
      </c>
      <c r="F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2049.96</v>
      </c>
      <c r="G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2031.27</v>
      </c>
      <c r="H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2067.7799999999997</v>
      </c>
      <c r="I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2072.81</v>
      </c>
      <c r="J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2219.84</v>
      </c>
      <c r="K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2075.17</v>
      </c>
      <c r="L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2187.25</v>
      </c>
      <c r="M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2233.39</v>
      </c>
      <c r="N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2262.2799999999997</v>
      </c>
      <c r="O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2258.8999999999996</v>
      </c>
      <c r="P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2229.9</v>
      </c>
      <c r="Q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2244.39</v>
      </c>
      <c r="R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2248.62</v>
      </c>
      <c r="S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2202.2199999999998</v>
      </c>
      <c r="T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2341.8999999999996</v>
      </c>
      <c r="U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2398.4399999999996</v>
      </c>
      <c r="V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2405.34</v>
      </c>
      <c r="W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2347.2199999999998</v>
      </c>
      <c r="X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2237.69</v>
      </c>
      <c r="Y265" s="97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2058.52</v>
      </c>
    </row>
    <row r="266" spans="1:27" x14ac:dyDescent="0.2">
      <c r="A266" s="79">
        <f t="shared" si="10"/>
        <v>42611</v>
      </c>
      <c r="B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2161.7799999999997</v>
      </c>
      <c r="C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2083.9299999999998</v>
      </c>
      <c r="D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2059.5299999999997</v>
      </c>
      <c r="E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2038.77</v>
      </c>
      <c r="F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2036.24</v>
      </c>
      <c r="G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2015.59</v>
      </c>
      <c r="H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2081.1799999999998</v>
      </c>
      <c r="I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2205.75</v>
      </c>
      <c r="J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2027.1599999999999</v>
      </c>
      <c r="K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2265.19</v>
      </c>
      <c r="L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2302.37</v>
      </c>
      <c r="M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2393.85</v>
      </c>
      <c r="N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2425.64</v>
      </c>
      <c r="O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2442.9399999999996</v>
      </c>
      <c r="P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2415.11</v>
      </c>
      <c r="Q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2396.88</v>
      </c>
      <c r="R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2288.9799999999996</v>
      </c>
      <c r="S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2275.98</v>
      </c>
      <c r="T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2271.75</v>
      </c>
      <c r="U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2264.5</v>
      </c>
      <c r="V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2486.0699999999997</v>
      </c>
      <c r="W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2406.3000000000002</v>
      </c>
      <c r="X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2179.21</v>
      </c>
      <c r="Y266" s="97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2318.6</v>
      </c>
    </row>
    <row r="267" spans="1:27" x14ac:dyDescent="0.2">
      <c r="A267" s="79">
        <f t="shared" ref="A267:A268" si="11">A230</f>
        <v>42612</v>
      </c>
      <c r="B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2148.4499999999998</v>
      </c>
      <c r="C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2073.9</v>
      </c>
      <c r="D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2046.7999999999997</v>
      </c>
      <c r="E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2030.73</v>
      </c>
      <c r="F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2028.1399999999999</v>
      </c>
      <c r="G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2025.83</v>
      </c>
      <c r="H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2068.5699999999997</v>
      </c>
      <c r="I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2191.94</v>
      </c>
      <c r="J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2024.5</v>
      </c>
      <c r="K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2239.34</v>
      </c>
      <c r="L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2296.67</v>
      </c>
      <c r="M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2327.39</v>
      </c>
      <c r="N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2300.71</v>
      </c>
      <c r="O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2313.44</v>
      </c>
      <c r="P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2316.2200000000003</v>
      </c>
      <c r="Q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2302.4299999999998</v>
      </c>
      <c r="R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2216.5500000000002</v>
      </c>
      <c r="S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2173.0699999999997</v>
      </c>
      <c r="T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2211.39</v>
      </c>
      <c r="U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2299.6099999999997</v>
      </c>
      <c r="V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2333.62</v>
      </c>
      <c r="W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2284.4499999999998</v>
      </c>
      <c r="X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2172.12</v>
      </c>
      <c r="Y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2303.66</v>
      </c>
    </row>
    <row r="268" spans="1:27" x14ac:dyDescent="0.2">
      <c r="A268" s="79">
        <f t="shared" si="11"/>
        <v>42613</v>
      </c>
      <c r="B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2135.89</v>
      </c>
      <c r="C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2064.02</v>
      </c>
      <c r="D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2029.15</v>
      </c>
      <c r="E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2018.69</v>
      </c>
      <c r="F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2014.19</v>
      </c>
      <c r="G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2003.42</v>
      </c>
      <c r="H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2034.4499999999998</v>
      </c>
      <c r="I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2162.35</v>
      </c>
      <c r="J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2015.96</v>
      </c>
      <c r="K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2238.0099999999998</v>
      </c>
      <c r="L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2290.5299999999997</v>
      </c>
      <c r="M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2310.41</v>
      </c>
      <c r="N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2300.58</v>
      </c>
      <c r="O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2377.67</v>
      </c>
      <c r="P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2331.29</v>
      </c>
      <c r="Q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2293.91</v>
      </c>
      <c r="R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2194.7799999999997</v>
      </c>
      <c r="S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2171.5699999999997</v>
      </c>
      <c r="T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2182.62</v>
      </c>
      <c r="U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2286.89</v>
      </c>
      <c r="V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2319.06</v>
      </c>
      <c r="W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2304.29</v>
      </c>
      <c r="X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2162.6799999999998</v>
      </c>
      <c r="Y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2271.33</v>
      </c>
    </row>
    <row r="269" spans="1:27" x14ac:dyDescent="0.2">
      <c r="A269" s="85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7" x14ac:dyDescent="0.25">
      <c r="A270" s="87" t="s">
        <v>153</v>
      </c>
    </row>
    <row r="271" spans="1:27" ht="12.75" x14ac:dyDescent="0.2">
      <c r="A271" s="165" t="s">
        <v>48</v>
      </c>
      <c r="B271" s="168" t="s">
        <v>122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7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5" ht="12.75" x14ac:dyDescent="0.2">
      <c r="A273" s="166"/>
      <c r="B273" s="174" t="s">
        <v>123</v>
      </c>
      <c r="C273" s="163" t="s">
        <v>124</v>
      </c>
      <c r="D273" s="163" t="s">
        <v>125</v>
      </c>
      <c r="E273" s="163" t="s">
        <v>126</v>
      </c>
      <c r="F273" s="163" t="s">
        <v>127</v>
      </c>
      <c r="G273" s="163" t="s">
        <v>128</v>
      </c>
      <c r="H273" s="163" t="s">
        <v>129</v>
      </c>
      <c r="I273" s="163" t="s">
        <v>130</v>
      </c>
      <c r="J273" s="163" t="s">
        <v>131</v>
      </c>
      <c r="K273" s="163" t="s">
        <v>132</v>
      </c>
      <c r="L273" s="163" t="s">
        <v>133</v>
      </c>
      <c r="M273" s="163" t="s">
        <v>134</v>
      </c>
      <c r="N273" s="176" t="s">
        <v>135</v>
      </c>
      <c r="O273" s="163" t="s">
        <v>136</v>
      </c>
      <c r="P273" s="163" t="s">
        <v>137</v>
      </c>
      <c r="Q273" s="163" t="s">
        <v>138</v>
      </c>
      <c r="R273" s="163" t="s">
        <v>139</v>
      </c>
      <c r="S273" s="163" t="s">
        <v>140</v>
      </c>
      <c r="T273" s="163" t="s">
        <v>141</v>
      </c>
      <c r="U273" s="163" t="s">
        <v>142</v>
      </c>
      <c r="V273" s="163" t="s">
        <v>143</v>
      </c>
      <c r="W273" s="163" t="s">
        <v>144</v>
      </c>
      <c r="X273" s="163" t="s">
        <v>145</v>
      </c>
      <c r="Y273" s="163" t="s">
        <v>146</v>
      </c>
    </row>
    <row r="274" spans="1:25" ht="12.75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79">
        <f t="shared" ref="A275:A303" si="12">A238</f>
        <v>42583</v>
      </c>
      <c r="B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2137.3199999999997</v>
      </c>
      <c r="C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2042.48</v>
      </c>
      <c r="D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2025.08</v>
      </c>
      <c r="E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2011.9699999999998</v>
      </c>
      <c r="F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1986.31</v>
      </c>
      <c r="G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1985.34</v>
      </c>
      <c r="H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2035.07</v>
      </c>
      <c r="I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2114.2199999999998</v>
      </c>
      <c r="J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1975.1</v>
      </c>
      <c r="K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2160.75</v>
      </c>
      <c r="L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2243.7399999999998</v>
      </c>
      <c r="M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2243.9499999999998</v>
      </c>
      <c r="N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2224.69</v>
      </c>
      <c r="O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2226.48</v>
      </c>
      <c r="P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2209.2799999999997</v>
      </c>
      <c r="Q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2193.96</v>
      </c>
      <c r="R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2111.39</v>
      </c>
      <c r="S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2089.21</v>
      </c>
      <c r="T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2101.81</v>
      </c>
      <c r="U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2155.81</v>
      </c>
      <c r="V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2235.89</v>
      </c>
      <c r="W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2206.41</v>
      </c>
      <c r="X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2139.66</v>
      </c>
      <c r="Y275" s="9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2235.8199999999997</v>
      </c>
    </row>
    <row r="276" spans="1:25" x14ac:dyDescent="0.2">
      <c r="A276" s="79">
        <f t="shared" si="12"/>
        <v>42584</v>
      </c>
      <c r="B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2128.9</v>
      </c>
      <c r="C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2027.58</v>
      </c>
      <c r="D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2013.19</v>
      </c>
      <c r="E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1996.78</v>
      </c>
      <c r="F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1977.98</v>
      </c>
      <c r="G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1982.3799999999999</v>
      </c>
      <c r="H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2016.6</v>
      </c>
      <c r="I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2115.7799999999997</v>
      </c>
      <c r="J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1975.4</v>
      </c>
      <c r="K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2162.3199999999997</v>
      </c>
      <c r="L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2241.4</v>
      </c>
      <c r="M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2233.71</v>
      </c>
      <c r="N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2231.71</v>
      </c>
      <c r="O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2261.9899999999998</v>
      </c>
      <c r="P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2330.94</v>
      </c>
      <c r="Q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2195.88</v>
      </c>
      <c r="R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2111.6</v>
      </c>
      <c r="S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2089.67</v>
      </c>
      <c r="T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2101.4699999999998</v>
      </c>
      <c r="U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2154.9299999999998</v>
      </c>
      <c r="V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2229.08</v>
      </c>
      <c r="W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2212.08</v>
      </c>
      <c r="X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2140.44</v>
      </c>
      <c r="Y276" s="9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2255.29</v>
      </c>
    </row>
    <row r="277" spans="1:25" x14ac:dyDescent="0.2">
      <c r="A277" s="79">
        <f t="shared" si="12"/>
        <v>42585</v>
      </c>
      <c r="B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2130.4299999999998</v>
      </c>
      <c r="C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2030.3</v>
      </c>
      <c r="D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2013.4299999999998</v>
      </c>
      <c r="E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1998.6499999999999</v>
      </c>
      <c r="F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1980.9099999999999</v>
      </c>
      <c r="G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1969.7399999999998</v>
      </c>
      <c r="H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2004.4699999999998</v>
      </c>
      <c r="I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2108.04</v>
      </c>
      <c r="J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2003.4899999999998</v>
      </c>
      <c r="K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2125.8000000000002</v>
      </c>
      <c r="L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2195.64</v>
      </c>
      <c r="M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2213.89</v>
      </c>
      <c r="N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2192.58</v>
      </c>
      <c r="O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2196.21</v>
      </c>
      <c r="P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2206.2999999999997</v>
      </c>
      <c r="Q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2182.9899999999998</v>
      </c>
      <c r="R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2096.1</v>
      </c>
      <c r="S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2084.38</v>
      </c>
      <c r="T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2049.9499999999998</v>
      </c>
      <c r="U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2079.65</v>
      </c>
      <c r="V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2231.33</v>
      </c>
      <c r="W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2223.52</v>
      </c>
      <c r="X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2063.33</v>
      </c>
      <c r="Y277" s="9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2248.08</v>
      </c>
    </row>
    <row r="278" spans="1:25" x14ac:dyDescent="0.2">
      <c r="A278" s="79">
        <f t="shared" si="12"/>
        <v>42586</v>
      </c>
      <c r="B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2123.19</v>
      </c>
      <c r="C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2031.27</v>
      </c>
      <c r="D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2013.0299999999997</v>
      </c>
      <c r="E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2002.1599999999999</v>
      </c>
      <c r="F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1984.58</v>
      </c>
      <c r="G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1969.78</v>
      </c>
      <c r="H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2010.6499999999999</v>
      </c>
      <c r="I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2118.2799999999997</v>
      </c>
      <c r="J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2005.28</v>
      </c>
      <c r="K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2132.58</v>
      </c>
      <c r="L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2207.17</v>
      </c>
      <c r="M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2236.84</v>
      </c>
      <c r="N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2194.9</v>
      </c>
      <c r="O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2263.4499999999998</v>
      </c>
      <c r="P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2273.7799999999997</v>
      </c>
      <c r="Q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2204.4</v>
      </c>
      <c r="R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2116.27</v>
      </c>
      <c r="S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2087.6799999999998</v>
      </c>
      <c r="T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2052.73</v>
      </c>
      <c r="U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2086.13</v>
      </c>
      <c r="V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2226.96</v>
      </c>
      <c r="W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2213.9899999999998</v>
      </c>
      <c r="X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2064.08</v>
      </c>
      <c r="Y278" s="9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2260.6099999999997</v>
      </c>
    </row>
    <row r="279" spans="1:25" x14ac:dyDescent="0.2">
      <c r="A279" s="79">
        <f t="shared" si="12"/>
        <v>42587</v>
      </c>
      <c r="B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2130.87</v>
      </c>
      <c r="C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2029.5900000000001</v>
      </c>
      <c r="D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2006.4099999999999</v>
      </c>
      <c r="E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1992.88</v>
      </c>
      <c r="F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1981.56</v>
      </c>
      <c r="G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1968.84</v>
      </c>
      <c r="H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1995.1699999999998</v>
      </c>
      <c r="I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2114.2199999999998</v>
      </c>
      <c r="J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2003.67</v>
      </c>
      <c r="K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2127.96</v>
      </c>
      <c r="L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2243.1499999999996</v>
      </c>
      <c r="M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2257.33</v>
      </c>
      <c r="N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2273.2799999999997</v>
      </c>
      <c r="O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2284.5699999999997</v>
      </c>
      <c r="P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2254.0100000000002</v>
      </c>
      <c r="Q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2270.6999999999998</v>
      </c>
      <c r="R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2188.9</v>
      </c>
      <c r="S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2155.38</v>
      </c>
      <c r="T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2096.79</v>
      </c>
      <c r="U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2140.25</v>
      </c>
      <c r="V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2269.3199999999997</v>
      </c>
      <c r="W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2282.66</v>
      </c>
      <c r="X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2131.35</v>
      </c>
      <c r="Y279" s="9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2290.9499999999998</v>
      </c>
    </row>
    <row r="280" spans="1:25" x14ac:dyDescent="0.2">
      <c r="A280" s="79">
        <f t="shared" si="12"/>
        <v>42588</v>
      </c>
      <c r="B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2178.85</v>
      </c>
      <c r="C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2090.13</v>
      </c>
      <c r="D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2042.32</v>
      </c>
      <c r="E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2017.84</v>
      </c>
      <c r="F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2003.11</v>
      </c>
      <c r="G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1987.1599999999999</v>
      </c>
      <c r="H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2016.6</v>
      </c>
      <c r="I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2100.5500000000002</v>
      </c>
      <c r="J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2236.5500000000002</v>
      </c>
      <c r="K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2066.5299999999997</v>
      </c>
      <c r="L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2142.7200000000003</v>
      </c>
      <c r="M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2181.9299999999998</v>
      </c>
      <c r="N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2156.5299999999997</v>
      </c>
      <c r="O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2131.5100000000002</v>
      </c>
      <c r="P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2123.0500000000002</v>
      </c>
      <c r="Q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2114.2399999999998</v>
      </c>
      <c r="R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2085.13</v>
      </c>
      <c r="S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2053.59</v>
      </c>
      <c r="T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2061.9499999999998</v>
      </c>
      <c r="U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2235.12</v>
      </c>
      <c r="V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2316.5</v>
      </c>
      <c r="W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2336.84</v>
      </c>
      <c r="X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2215.2599999999998</v>
      </c>
      <c r="Y280" s="9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2020.8899999999999</v>
      </c>
    </row>
    <row r="281" spans="1:25" x14ac:dyDescent="0.2">
      <c r="A281" s="79">
        <f t="shared" si="12"/>
        <v>42589</v>
      </c>
      <c r="B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2172.3000000000002</v>
      </c>
      <c r="C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2076.73</v>
      </c>
      <c r="D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2024.3</v>
      </c>
      <c r="E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2011.4</v>
      </c>
      <c r="F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1990.05</v>
      </c>
      <c r="G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1979.1999999999998</v>
      </c>
      <c r="H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1993.84</v>
      </c>
      <c r="I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2042.48</v>
      </c>
      <c r="J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2181.5500000000002</v>
      </c>
      <c r="K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1990.53</v>
      </c>
      <c r="L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2066.46</v>
      </c>
      <c r="M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2095.33</v>
      </c>
      <c r="N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2122.3000000000002</v>
      </c>
      <c r="O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2122.52</v>
      </c>
      <c r="P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2095.81</v>
      </c>
      <c r="Q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2087.08</v>
      </c>
      <c r="R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2058.39</v>
      </c>
      <c r="S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2047.8899999999999</v>
      </c>
      <c r="T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2037.09</v>
      </c>
      <c r="U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2154.16</v>
      </c>
      <c r="V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2309.5500000000002</v>
      </c>
      <c r="W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2331.02</v>
      </c>
      <c r="X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2215.6899999999996</v>
      </c>
      <c r="Y281" s="9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2024.7399999999998</v>
      </c>
    </row>
    <row r="282" spans="1:25" x14ac:dyDescent="0.2">
      <c r="A282" s="79">
        <f t="shared" si="12"/>
        <v>42590</v>
      </c>
      <c r="B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2131.4299999999998</v>
      </c>
      <c r="C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2044.21</v>
      </c>
      <c r="D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2011.44</v>
      </c>
      <c r="E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1999.51</v>
      </c>
      <c r="F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1988.6499999999999</v>
      </c>
      <c r="G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1969.59</v>
      </c>
      <c r="H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2006.4699999999998</v>
      </c>
      <c r="I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2117.6099999999997</v>
      </c>
      <c r="J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1976.6699999999998</v>
      </c>
      <c r="K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2204.1999999999998</v>
      </c>
      <c r="L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2305.4399999999996</v>
      </c>
      <c r="M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2363.08</v>
      </c>
      <c r="N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2341.1899999999996</v>
      </c>
      <c r="O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2373</v>
      </c>
      <c r="P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2390.04</v>
      </c>
      <c r="Q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2396.91</v>
      </c>
      <c r="R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2259.71</v>
      </c>
      <c r="S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2208.73</v>
      </c>
      <c r="T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2146.9</v>
      </c>
      <c r="U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2196.14</v>
      </c>
      <c r="V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2255.09</v>
      </c>
      <c r="W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2324.6999999999998</v>
      </c>
      <c r="X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2176</v>
      </c>
      <c r="Y282" s="9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2292.7399999999998</v>
      </c>
    </row>
    <row r="283" spans="1:25" x14ac:dyDescent="0.2">
      <c r="A283" s="79">
        <f t="shared" si="12"/>
        <v>42591</v>
      </c>
      <c r="B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2127.36</v>
      </c>
      <c r="C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2024.85</v>
      </c>
      <c r="D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1994.07</v>
      </c>
      <c r="E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1974.77</v>
      </c>
      <c r="F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1971.4499999999998</v>
      </c>
      <c r="G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1964.85</v>
      </c>
      <c r="H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2002.61</v>
      </c>
      <c r="I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2093.42</v>
      </c>
      <c r="J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1976.4299999999998</v>
      </c>
      <c r="K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2180.4699999999998</v>
      </c>
      <c r="L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2255.87</v>
      </c>
      <c r="M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2310.58</v>
      </c>
      <c r="N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2295.1499999999996</v>
      </c>
      <c r="O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2318.7799999999997</v>
      </c>
      <c r="P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2320.63</v>
      </c>
      <c r="Q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2313.94</v>
      </c>
      <c r="R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2216.1499999999996</v>
      </c>
      <c r="S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2174.1799999999998</v>
      </c>
      <c r="T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2123.75</v>
      </c>
      <c r="U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2173.1899999999996</v>
      </c>
      <c r="V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2220.13</v>
      </c>
      <c r="W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2280.63</v>
      </c>
      <c r="X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2173.65</v>
      </c>
      <c r="Y283" s="9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2294.75</v>
      </c>
    </row>
    <row r="284" spans="1:25" x14ac:dyDescent="0.2">
      <c r="A284" s="79">
        <f t="shared" si="12"/>
        <v>42592</v>
      </c>
      <c r="B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2128.15</v>
      </c>
      <c r="C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2026.09</v>
      </c>
      <c r="D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1991.11</v>
      </c>
      <c r="E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1970.3899999999999</v>
      </c>
      <c r="F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1967.44</v>
      </c>
      <c r="G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1967.04</v>
      </c>
      <c r="H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2009.79</v>
      </c>
      <c r="I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2161.2799999999997</v>
      </c>
      <c r="J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1976.6699999999998</v>
      </c>
      <c r="K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2191.4700000000003</v>
      </c>
      <c r="L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2305.37</v>
      </c>
      <c r="M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2310.87</v>
      </c>
      <c r="N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2355.6000000000004</v>
      </c>
      <c r="O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2381.66</v>
      </c>
      <c r="P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2337.02</v>
      </c>
      <c r="Q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2334.29</v>
      </c>
      <c r="R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2243.67</v>
      </c>
      <c r="S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2242.4699999999998</v>
      </c>
      <c r="T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2245.15</v>
      </c>
      <c r="U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2275.6800000000003</v>
      </c>
      <c r="V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2276.4300000000003</v>
      </c>
      <c r="W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2326.0699999999997</v>
      </c>
      <c r="X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2181.64</v>
      </c>
      <c r="Y284" s="9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2314.8199999999997</v>
      </c>
    </row>
    <row r="285" spans="1:25" x14ac:dyDescent="0.2">
      <c r="A285" s="79">
        <f t="shared" si="12"/>
        <v>42593</v>
      </c>
      <c r="B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2160.9399999999996</v>
      </c>
      <c r="C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2048.39</v>
      </c>
      <c r="D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2026.6999999999998</v>
      </c>
      <c r="E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2006.15</v>
      </c>
      <c r="F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1985.3799999999999</v>
      </c>
      <c r="G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1977.1499999999999</v>
      </c>
      <c r="H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2031.19</v>
      </c>
      <c r="I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2162.1</v>
      </c>
      <c r="J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1980.29</v>
      </c>
      <c r="K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2251.98</v>
      </c>
      <c r="L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2342.58</v>
      </c>
      <c r="M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2342.38</v>
      </c>
      <c r="N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2334.06</v>
      </c>
      <c r="O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2347.14</v>
      </c>
      <c r="P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2316.4499999999998</v>
      </c>
      <c r="Q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2324.37</v>
      </c>
      <c r="R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2200.5100000000002</v>
      </c>
      <c r="S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2172.52</v>
      </c>
      <c r="T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2161.4899999999998</v>
      </c>
      <c r="U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2213.02</v>
      </c>
      <c r="V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2322.2299999999996</v>
      </c>
      <c r="W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2327.1999999999998</v>
      </c>
      <c r="X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2148.3999999999996</v>
      </c>
      <c r="Y285" s="9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2274.3599999999997</v>
      </c>
    </row>
    <row r="286" spans="1:25" x14ac:dyDescent="0.2">
      <c r="A286" s="79">
        <f t="shared" si="12"/>
        <v>42594</v>
      </c>
      <c r="B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2156</v>
      </c>
      <c r="C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2051.33</v>
      </c>
      <c r="D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2023.1999999999998</v>
      </c>
      <c r="E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2000.6499999999999</v>
      </c>
      <c r="F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1990.61</v>
      </c>
      <c r="G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1976.21</v>
      </c>
      <c r="H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2032.2599999999998</v>
      </c>
      <c r="I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2158.42</v>
      </c>
      <c r="J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1980.1399999999999</v>
      </c>
      <c r="K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2237.37</v>
      </c>
      <c r="L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2401.92</v>
      </c>
      <c r="M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2437.27</v>
      </c>
      <c r="N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2447.5299999999997</v>
      </c>
      <c r="O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2462.5</v>
      </c>
      <c r="P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2499.75</v>
      </c>
      <c r="Q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2491.6499999999996</v>
      </c>
      <c r="R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2335.6799999999998</v>
      </c>
      <c r="S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2279.2399999999998</v>
      </c>
      <c r="T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2236.3199999999997</v>
      </c>
      <c r="U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2368.0500000000002</v>
      </c>
      <c r="V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2458.4899999999998</v>
      </c>
      <c r="W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2449.8000000000002</v>
      </c>
      <c r="X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2237.91</v>
      </c>
      <c r="Y286" s="9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2349.6800000000003</v>
      </c>
    </row>
    <row r="287" spans="1:25" x14ac:dyDescent="0.2">
      <c r="A287" s="79">
        <f t="shared" si="12"/>
        <v>42595</v>
      </c>
      <c r="B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2185.1899999999996</v>
      </c>
      <c r="C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2087.04</v>
      </c>
      <c r="D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2049.17</v>
      </c>
      <c r="E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2015.6799999999998</v>
      </c>
      <c r="F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2001.4899999999998</v>
      </c>
      <c r="G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1995.4099999999999</v>
      </c>
      <c r="H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2025.0299999999997</v>
      </c>
      <c r="I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2070.0500000000002</v>
      </c>
      <c r="J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2299.4699999999998</v>
      </c>
      <c r="K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2137.94</v>
      </c>
      <c r="L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2227.7599999999998</v>
      </c>
      <c r="M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2252.5499999999997</v>
      </c>
      <c r="N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2235.73</v>
      </c>
      <c r="O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2241.42</v>
      </c>
      <c r="P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2255.54</v>
      </c>
      <c r="Q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2249.8000000000002</v>
      </c>
      <c r="R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2223.02</v>
      </c>
      <c r="S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2225.42</v>
      </c>
      <c r="T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2224.59</v>
      </c>
      <c r="U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2246.94</v>
      </c>
      <c r="V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2340.3000000000002</v>
      </c>
      <c r="W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2316.1999999999998</v>
      </c>
      <c r="X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2250.84</v>
      </c>
      <c r="Y287" s="9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2065.25</v>
      </c>
    </row>
    <row r="288" spans="1:25" x14ac:dyDescent="0.2">
      <c r="A288" s="79">
        <f t="shared" si="12"/>
        <v>42596</v>
      </c>
      <c r="B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2176.46</v>
      </c>
      <c r="C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2068.3199999999997</v>
      </c>
      <c r="D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2038.59</v>
      </c>
      <c r="E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2004.1299999999999</v>
      </c>
      <c r="F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1994.35</v>
      </c>
      <c r="G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1986.4399999999998</v>
      </c>
      <c r="H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2016.7399999999998</v>
      </c>
      <c r="I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2052.2599999999998</v>
      </c>
      <c r="J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2193.85</v>
      </c>
      <c r="K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2023.21</v>
      </c>
      <c r="L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2120.9700000000003</v>
      </c>
      <c r="M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2156.69</v>
      </c>
      <c r="N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2166.79</v>
      </c>
      <c r="O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2148.3199999999997</v>
      </c>
      <c r="P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2148.33</v>
      </c>
      <c r="Q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2148.4699999999998</v>
      </c>
      <c r="R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2148.89</v>
      </c>
      <c r="S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2123.46</v>
      </c>
      <c r="T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2130.84</v>
      </c>
      <c r="U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2228.7600000000002</v>
      </c>
      <c r="V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2340.25</v>
      </c>
      <c r="W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2321</v>
      </c>
      <c r="X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2221.5299999999997</v>
      </c>
      <c r="Y288" s="9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2079.52</v>
      </c>
    </row>
    <row r="289" spans="1:27" x14ac:dyDescent="0.2">
      <c r="A289" s="79">
        <f t="shared" si="12"/>
        <v>42597</v>
      </c>
      <c r="B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2128.4499999999998</v>
      </c>
      <c r="C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2051.87</v>
      </c>
      <c r="D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2020.75</v>
      </c>
      <c r="E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2007.23</v>
      </c>
      <c r="F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1996.3</v>
      </c>
      <c r="G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1984.73</v>
      </c>
      <c r="H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2014.9299999999998</v>
      </c>
      <c r="I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2131.85</v>
      </c>
      <c r="J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1979.11</v>
      </c>
      <c r="K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2206.2199999999998</v>
      </c>
      <c r="L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2297.6800000000003</v>
      </c>
      <c r="M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2333.3000000000002</v>
      </c>
      <c r="N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2327.7200000000003</v>
      </c>
      <c r="O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2342.7299999999996</v>
      </c>
      <c r="P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2331.0100000000002</v>
      </c>
      <c r="Q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2330.9899999999998</v>
      </c>
      <c r="R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2221.96</v>
      </c>
      <c r="S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2194.83</v>
      </c>
      <c r="T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2177.19</v>
      </c>
      <c r="U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2264.5099999999998</v>
      </c>
      <c r="V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2296.2199999999998</v>
      </c>
      <c r="W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2232.0500000000002</v>
      </c>
      <c r="X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2105.38</v>
      </c>
      <c r="Y289" s="9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2234.2199999999998</v>
      </c>
    </row>
    <row r="290" spans="1:27" s="90" customFormat="1" x14ac:dyDescent="0.25">
      <c r="A290" s="79">
        <f t="shared" si="12"/>
        <v>42598</v>
      </c>
      <c r="B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2087.7600000000002</v>
      </c>
      <c r="C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2036.73</v>
      </c>
      <c r="D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2012.57</v>
      </c>
      <c r="E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2007.58</v>
      </c>
      <c r="F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1997.69</v>
      </c>
      <c r="G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1987.53</v>
      </c>
      <c r="H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2021.29</v>
      </c>
      <c r="I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2150.8599999999997</v>
      </c>
      <c r="J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1963.5099999999998</v>
      </c>
      <c r="K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2173.17</v>
      </c>
      <c r="L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2230.4299999999998</v>
      </c>
      <c r="M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2279.98</v>
      </c>
      <c r="N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2285.81</v>
      </c>
      <c r="O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2287.1</v>
      </c>
      <c r="P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2301.9899999999998</v>
      </c>
      <c r="Q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2302.4399999999996</v>
      </c>
      <c r="R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2193.59</v>
      </c>
      <c r="S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2171.83</v>
      </c>
      <c r="T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2168.0699999999997</v>
      </c>
      <c r="U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2221.59</v>
      </c>
      <c r="V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2305.8599999999997</v>
      </c>
      <c r="W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2247.42</v>
      </c>
      <c r="X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2152.02</v>
      </c>
      <c r="Y290" s="97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2240.83</v>
      </c>
    </row>
    <row r="291" spans="1:27" x14ac:dyDescent="0.2">
      <c r="A291" s="79">
        <f t="shared" si="12"/>
        <v>42599</v>
      </c>
      <c r="B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2099.42</v>
      </c>
      <c r="C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2036.15</v>
      </c>
      <c r="D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2000.71</v>
      </c>
      <c r="E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1988.6399999999999</v>
      </c>
      <c r="F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1984.85</v>
      </c>
      <c r="G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1970.19</v>
      </c>
      <c r="H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2014.55</v>
      </c>
      <c r="I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2132.34</v>
      </c>
      <c r="J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1976.85</v>
      </c>
      <c r="K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2230.31</v>
      </c>
      <c r="L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2318.0199999999995</v>
      </c>
      <c r="M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2323.71</v>
      </c>
      <c r="N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2295.08</v>
      </c>
      <c r="O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2298.73</v>
      </c>
      <c r="P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2301.2200000000003</v>
      </c>
      <c r="Q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2299.2199999999998</v>
      </c>
      <c r="R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2194.64</v>
      </c>
      <c r="S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2145.9</v>
      </c>
      <c r="T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2088.7199999999998</v>
      </c>
      <c r="U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2212.9399999999996</v>
      </c>
      <c r="V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2286.4899999999998</v>
      </c>
      <c r="W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2242.66</v>
      </c>
      <c r="X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2136.2799999999997</v>
      </c>
      <c r="Y291" s="97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2207.69</v>
      </c>
    </row>
    <row r="292" spans="1:27" x14ac:dyDescent="0.2">
      <c r="A292" s="79">
        <f t="shared" si="12"/>
        <v>42600</v>
      </c>
      <c r="B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2113.29</v>
      </c>
      <c r="C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2029.5900000000001</v>
      </c>
      <c r="D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2007.11</v>
      </c>
      <c r="E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2000.52</v>
      </c>
      <c r="F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1994.5299999999997</v>
      </c>
      <c r="G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1975.78</v>
      </c>
      <c r="H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2014.74</v>
      </c>
      <c r="I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2141.04</v>
      </c>
      <c r="J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1970.17</v>
      </c>
      <c r="K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2160.27</v>
      </c>
      <c r="L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2232.5299999999997</v>
      </c>
      <c r="M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2235.42</v>
      </c>
      <c r="N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2218.25</v>
      </c>
      <c r="O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2219.65</v>
      </c>
      <c r="P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2219.79</v>
      </c>
      <c r="Q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2220.4699999999998</v>
      </c>
      <c r="R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2126.42</v>
      </c>
      <c r="S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2048.46</v>
      </c>
      <c r="T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2096.4499999999998</v>
      </c>
      <c r="U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2232.67</v>
      </c>
      <c r="V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2276.08</v>
      </c>
      <c r="W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2240.84</v>
      </c>
      <c r="X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2108.66</v>
      </c>
      <c r="Y292" s="97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2259.52</v>
      </c>
    </row>
    <row r="293" spans="1:27" x14ac:dyDescent="0.2">
      <c r="A293" s="79">
        <f t="shared" si="12"/>
        <v>42601</v>
      </c>
      <c r="B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2125.8999999999996</v>
      </c>
      <c r="C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2038.72</v>
      </c>
      <c r="D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2009.9099999999999</v>
      </c>
      <c r="E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2001.37</v>
      </c>
      <c r="F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1999.58</v>
      </c>
      <c r="G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1991.9499999999998</v>
      </c>
      <c r="H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2028.1</v>
      </c>
      <c r="I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2155.41</v>
      </c>
      <c r="J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1978</v>
      </c>
      <c r="K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2211.21</v>
      </c>
      <c r="L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2259.16</v>
      </c>
      <c r="M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2354.4399999999996</v>
      </c>
      <c r="N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2354.46</v>
      </c>
      <c r="O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2355.96</v>
      </c>
      <c r="P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2356.9499999999998</v>
      </c>
      <c r="Q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2355.73</v>
      </c>
      <c r="R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2240.4700000000003</v>
      </c>
      <c r="S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2198.16</v>
      </c>
      <c r="T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2156.8599999999997</v>
      </c>
      <c r="U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2296.1</v>
      </c>
      <c r="V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2384.5299999999997</v>
      </c>
      <c r="W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2332.9899999999998</v>
      </c>
      <c r="X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2183.41</v>
      </c>
      <c r="Y293" s="97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2316.5699999999997</v>
      </c>
    </row>
    <row r="294" spans="1:27" x14ac:dyDescent="0.2">
      <c r="A294" s="79">
        <f t="shared" si="12"/>
        <v>42602</v>
      </c>
      <c r="B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2242.17</v>
      </c>
      <c r="C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2141.62</v>
      </c>
      <c r="D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2083.7399999999998</v>
      </c>
      <c r="E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2072.1499999999996</v>
      </c>
      <c r="F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2054.6799999999998</v>
      </c>
      <c r="G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2032.6999999999998</v>
      </c>
      <c r="H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2069.1099999999997</v>
      </c>
      <c r="I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2177.7199999999998</v>
      </c>
      <c r="J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2344.31</v>
      </c>
      <c r="K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2202.62</v>
      </c>
      <c r="L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2430.31</v>
      </c>
      <c r="M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2427.75</v>
      </c>
      <c r="N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2444.9399999999996</v>
      </c>
      <c r="O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2417.5</v>
      </c>
      <c r="P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2444.27</v>
      </c>
      <c r="Q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2437.6099999999997</v>
      </c>
      <c r="R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2410.77</v>
      </c>
      <c r="S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2371.88</v>
      </c>
      <c r="T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2407.1499999999996</v>
      </c>
      <c r="U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2551.09</v>
      </c>
      <c r="V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2714.2299999999996</v>
      </c>
      <c r="W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2618.94</v>
      </c>
      <c r="X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2313.3000000000002</v>
      </c>
      <c r="Y294" s="97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2049.9299999999998</v>
      </c>
    </row>
    <row r="295" spans="1:27" x14ac:dyDescent="0.2">
      <c r="A295" s="79">
        <f t="shared" si="12"/>
        <v>42603</v>
      </c>
      <c r="B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2232.17</v>
      </c>
      <c r="C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2138.41</v>
      </c>
      <c r="D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2076.5100000000002</v>
      </c>
      <c r="E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2054.81</v>
      </c>
      <c r="F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2040.0099999999998</v>
      </c>
      <c r="G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2025.29</v>
      </c>
      <c r="H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2047.74</v>
      </c>
      <c r="I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2105.6999999999998</v>
      </c>
      <c r="J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2305.75</v>
      </c>
      <c r="K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2149.69</v>
      </c>
      <c r="L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2269.7399999999998</v>
      </c>
      <c r="M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2309.67</v>
      </c>
      <c r="N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2310.14</v>
      </c>
      <c r="O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2290.67</v>
      </c>
      <c r="P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2273.8599999999997</v>
      </c>
      <c r="Q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2261.98</v>
      </c>
      <c r="R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2258.8599999999997</v>
      </c>
      <c r="S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2253.16</v>
      </c>
      <c r="T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2266</v>
      </c>
      <c r="U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2377.1499999999996</v>
      </c>
      <c r="V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2464.3999999999996</v>
      </c>
      <c r="W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2410.3000000000002</v>
      </c>
      <c r="X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2243.71</v>
      </c>
      <c r="Y295" s="97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2039.24</v>
      </c>
    </row>
    <row r="296" spans="1:27" x14ac:dyDescent="0.2">
      <c r="A296" s="79">
        <f t="shared" si="12"/>
        <v>42604</v>
      </c>
      <c r="B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2153.39</v>
      </c>
      <c r="C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2067.9899999999998</v>
      </c>
      <c r="D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2021.67</v>
      </c>
      <c r="E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2013.73</v>
      </c>
      <c r="F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2010.1799999999998</v>
      </c>
      <c r="G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2001.34</v>
      </c>
      <c r="H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2063.23</v>
      </c>
      <c r="I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2205.1999999999998</v>
      </c>
      <c r="J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2000.1</v>
      </c>
      <c r="K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2286.5500000000002</v>
      </c>
      <c r="L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2411.54</v>
      </c>
      <c r="M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2464.7999999999997</v>
      </c>
      <c r="N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2520.9899999999998</v>
      </c>
      <c r="O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2568.89</v>
      </c>
      <c r="P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2563.3900000000003</v>
      </c>
      <c r="Q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2580.7299999999996</v>
      </c>
      <c r="R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2409.5699999999997</v>
      </c>
      <c r="S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2438.1799999999998</v>
      </c>
      <c r="T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2320.96</v>
      </c>
      <c r="U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2283.7799999999997</v>
      </c>
      <c r="V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2525.3199999999997</v>
      </c>
      <c r="W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2416.2799999999997</v>
      </c>
      <c r="X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2230.84</v>
      </c>
      <c r="Y296" s="97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2367.9899999999998</v>
      </c>
      <c r="AA296" s="80"/>
    </row>
    <row r="297" spans="1:27" x14ac:dyDescent="0.2">
      <c r="A297" s="79">
        <f t="shared" si="12"/>
        <v>42605</v>
      </c>
      <c r="B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2169.34</v>
      </c>
      <c r="C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2076.87</v>
      </c>
      <c r="D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2035.88</v>
      </c>
      <c r="E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2017.23</v>
      </c>
      <c r="F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2014.65</v>
      </c>
      <c r="G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1998.3999999999999</v>
      </c>
      <c r="H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2058.8999999999996</v>
      </c>
      <c r="I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2195.9699999999998</v>
      </c>
      <c r="J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2040.3899999999999</v>
      </c>
      <c r="K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2319.85</v>
      </c>
      <c r="L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2391.4899999999998</v>
      </c>
      <c r="M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2418.83</v>
      </c>
      <c r="N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2391.1999999999998</v>
      </c>
      <c r="O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2431.83</v>
      </c>
      <c r="P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2330.6999999999998</v>
      </c>
      <c r="Q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2349.46</v>
      </c>
      <c r="R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2251.4899999999998</v>
      </c>
      <c r="S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2258.5699999999997</v>
      </c>
      <c r="T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2232.92</v>
      </c>
      <c r="U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2276.31</v>
      </c>
      <c r="V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2376.04</v>
      </c>
      <c r="W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2454.08</v>
      </c>
      <c r="X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2226.41</v>
      </c>
      <c r="Y297" s="97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2323.3199999999997</v>
      </c>
    </row>
    <row r="298" spans="1:27" x14ac:dyDescent="0.2">
      <c r="A298" s="79">
        <f t="shared" si="12"/>
        <v>42606</v>
      </c>
      <c r="B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2168.2600000000002</v>
      </c>
      <c r="C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2074.1499999999996</v>
      </c>
      <c r="D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2035.8600000000001</v>
      </c>
      <c r="E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2017.85</v>
      </c>
      <c r="F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2019.12</v>
      </c>
      <c r="G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2000.4</v>
      </c>
      <c r="H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2062.39</v>
      </c>
      <c r="I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2189.91</v>
      </c>
      <c r="J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1987.4</v>
      </c>
      <c r="K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2300.6499999999996</v>
      </c>
      <c r="L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2419.89</v>
      </c>
      <c r="M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2432.0299999999997</v>
      </c>
      <c r="N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2411.94</v>
      </c>
      <c r="O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2447.91</v>
      </c>
      <c r="P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2449.31</v>
      </c>
      <c r="Q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2438.17</v>
      </c>
      <c r="R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2307.64</v>
      </c>
      <c r="S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2296.91</v>
      </c>
      <c r="T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2262.5699999999997</v>
      </c>
      <c r="U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2327.41</v>
      </c>
      <c r="V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2394.39</v>
      </c>
      <c r="W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2367.65</v>
      </c>
      <c r="X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2221.04</v>
      </c>
      <c r="Y298" s="97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2356.6400000000003</v>
      </c>
    </row>
    <row r="299" spans="1:27" x14ac:dyDescent="0.2">
      <c r="A299" s="79">
        <f t="shared" si="12"/>
        <v>42607</v>
      </c>
      <c r="B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2158.14</v>
      </c>
      <c r="C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2073</v>
      </c>
      <c r="D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2038.02</v>
      </c>
      <c r="E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2020.1799999999998</v>
      </c>
      <c r="F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2019.69</v>
      </c>
      <c r="G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2011.3600000000001</v>
      </c>
      <c r="H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2056.6999999999998</v>
      </c>
      <c r="I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2174.77</v>
      </c>
      <c r="J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2006.82</v>
      </c>
      <c r="K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2246.9</v>
      </c>
      <c r="L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2336.5299999999997</v>
      </c>
      <c r="M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2353.08</v>
      </c>
      <c r="N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2351.21</v>
      </c>
      <c r="O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2368.92</v>
      </c>
      <c r="P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2370.9899999999998</v>
      </c>
      <c r="Q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2373.6000000000004</v>
      </c>
      <c r="R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2262.37</v>
      </c>
      <c r="S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2224.1799999999998</v>
      </c>
      <c r="T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2211.39</v>
      </c>
      <c r="U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2274.0699999999997</v>
      </c>
      <c r="V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2334.25</v>
      </c>
      <c r="W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2291.91</v>
      </c>
      <c r="X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2180.42</v>
      </c>
      <c r="Y299" s="97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2281.3000000000002</v>
      </c>
    </row>
    <row r="300" spans="1:27" x14ac:dyDescent="0.2">
      <c r="A300" s="79">
        <f t="shared" si="12"/>
        <v>42608</v>
      </c>
      <c r="B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2128.59</v>
      </c>
      <c r="C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2058.75</v>
      </c>
      <c r="D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2030.33</v>
      </c>
      <c r="E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2022.1499999999999</v>
      </c>
      <c r="F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2025.08</v>
      </c>
      <c r="G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2005.49</v>
      </c>
      <c r="H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2066.4299999999998</v>
      </c>
      <c r="I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2190.4499999999998</v>
      </c>
      <c r="J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2006.98</v>
      </c>
      <c r="K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2238.3599999999997</v>
      </c>
      <c r="L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2303.2799999999997</v>
      </c>
      <c r="M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2323.9899999999998</v>
      </c>
      <c r="N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2327.1</v>
      </c>
      <c r="O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2337.65</v>
      </c>
      <c r="P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2355.0099999999998</v>
      </c>
      <c r="Q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2368.85</v>
      </c>
      <c r="R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2275.69</v>
      </c>
      <c r="S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2259.5699999999997</v>
      </c>
      <c r="T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2250.83</v>
      </c>
      <c r="U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2288.2399999999998</v>
      </c>
      <c r="V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2350.1099999999997</v>
      </c>
      <c r="W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2414.67</v>
      </c>
      <c r="X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2155.12</v>
      </c>
      <c r="Y300" s="97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2296.4299999999998</v>
      </c>
    </row>
    <row r="301" spans="1:27" x14ac:dyDescent="0.2">
      <c r="A301" s="79">
        <f t="shared" si="12"/>
        <v>42609</v>
      </c>
      <c r="B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2174</v>
      </c>
      <c r="C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2073.0699999999997</v>
      </c>
      <c r="D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2035.8899999999999</v>
      </c>
      <c r="E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2017.85</v>
      </c>
      <c r="F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2007.06</v>
      </c>
      <c r="G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1994.06</v>
      </c>
      <c r="H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2026.76</v>
      </c>
      <c r="I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2072.08</v>
      </c>
      <c r="J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2286.71</v>
      </c>
      <c r="K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2141.16</v>
      </c>
      <c r="L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2224.3000000000002</v>
      </c>
      <c r="M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2263.14</v>
      </c>
      <c r="N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2263.58</v>
      </c>
      <c r="O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2259.9</v>
      </c>
      <c r="P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2260.4899999999998</v>
      </c>
      <c r="Q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2254.7399999999998</v>
      </c>
      <c r="R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2257.8199999999997</v>
      </c>
      <c r="S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2258.09</v>
      </c>
      <c r="T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2290.35</v>
      </c>
      <c r="U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2364.13</v>
      </c>
      <c r="V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2377.5500000000002</v>
      </c>
      <c r="W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2315.63</v>
      </c>
      <c r="X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2194.1099999999997</v>
      </c>
      <c r="Y301" s="97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2008.05</v>
      </c>
    </row>
    <row r="302" spans="1:27" x14ac:dyDescent="0.2">
      <c r="A302" s="79">
        <f t="shared" si="12"/>
        <v>42610</v>
      </c>
      <c r="B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2217.81</v>
      </c>
      <c r="C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2100.02</v>
      </c>
      <c r="D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2053.94</v>
      </c>
      <c r="E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2044.5099999999998</v>
      </c>
      <c r="F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2027.31</v>
      </c>
      <c r="G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2009.15</v>
      </c>
      <c r="H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2044.6299999999999</v>
      </c>
      <c r="I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2049.52</v>
      </c>
      <c r="J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2192.41</v>
      </c>
      <c r="K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2051.81</v>
      </c>
      <c r="L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2160.7399999999998</v>
      </c>
      <c r="M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2205.58</v>
      </c>
      <c r="N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2233.66</v>
      </c>
      <c r="O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2230.38</v>
      </c>
      <c r="P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2202.19</v>
      </c>
      <c r="Q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2216.27</v>
      </c>
      <c r="R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2220.39</v>
      </c>
      <c r="S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2175.2799999999997</v>
      </c>
      <c r="T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2311.04</v>
      </c>
      <c r="U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2365.9899999999998</v>
      </c>
      <c r="V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2372.6999999999998</v>
      </c>
      <c r="W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2316.21</v>
      </c>
      <c r="X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2209.7599999999998</v>
      </c>
      <c r="Y302" s="97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2035.63</v>
      </c>
    </row>
    <row r="303" spans="1:27" x14ac:dyDescent="0.2">
      <c r="A303" s="79">
        <f t="shared" si="12"/>
        <v>42611</v>
      </c>
      <c r="B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2135.9899999999998</v>
      </c>
      <c r="C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2060.33</v>
      </c>
      <c r="D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2036.61</v>
      </c>
      <c r="E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2016.4299999999998</v>
      </c>
      <c r="F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2013.9699999999998</v>
      </c>
      <c r="G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1993.9</v>
      </c>
      <c r="H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2057.65</v>
      </c>
      <c r="I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2178.7199999999998</v>
      </c>
      <c r="J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2005.15</v>
      </c>
      <c r="K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2236.4899999999998</v>
      </c>
      <c r="L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2272.62</v>
      </c>
      <c r="M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2361.5299999999997</v>
      </c>
      <c r="N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2392.4300000000003</v>
      </c>
      <c r="O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2409.2399999999998</v>
      </c>
      <c r="P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2382.19</v>
      </c>
      <c r="Q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2364.4700000000003</v>
      </c>
      <c r="R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2259.6099999999997</v>
      </c>
      <c r="S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2246.9700000000003</v>
      </c>
      <c r="T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2242.87</v>
      </c>
      <c r="U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2235.8199999999997</v>
      </c>
      <c r="V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2451.16</v>
      </c>
      <c r="W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2373.63</v>
      </c>
      <c r="X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2152.92</v>
      </c>
      <c r="Y303" s="97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2288.3999999999996</v>
      </c>
    </row>
    <row r="304" spans="1:27" x14ac:dyDescent="0.2">
      <c r="A304" s="79">
        <f t="shared" ref="A304:A305" si="13">A267</f>
        <v>42612</v>
      </c>
      <c r="B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2123.0299999999997</v>
      </c>
      <c r="C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2050.58</v>
      </c>
      <c r="D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2024.2399999999998</v>
      </c>
      <c r="E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2008.63</v>
      </c>
      <c r="F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2006.1</v>
      </c>
      <c r="G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2003.86</v>
      </c>
      <c r="H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2045.4</v>
      </c>
      <c r="I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2165.3000000000002</v>
      </c>
      <c r="J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2002.57</v>
      </c>
      <c r="K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2211.37</v>
      </c>
      <c r="L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2267.09</v>
      </c>
      <c r="M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2296.94</v>
      </c>
      <c r="N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2271.0100000000002</v>
      </c>
      <c r="O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2283.38</v>
      </c>
      <c r="P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2286.08</v>
      </c>
      <c r="Q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2272.6799999999998</v>
      </c>
      <c r="R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2189.21</v>
      </c>
      <c r="S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2146.96</v>
      </c>
      <c r="T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2184.1999999999998</v>
      </c>
      <c r="U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2269.94</v>
      </c>
      <c r="V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2302.9899999999998</v>
      </c>
      <c r="W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2255.21</v>
      </c>
      <c r="X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2146.04</v>
      </c>
      <c r="Y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2273.87</v>
      </c>
    </row>
    <row r="305" spans="1:27" x14ac:dyDescent="0.2">
      <c r="A305" s="79">
        <f t="shared" si="13"/>
        <v>42613</v>
      </c>
      <c r="B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2110.8199999999997</v>
      </c>
      <c r="C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2040.98</v>
      </c>
      <c r="D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2007.08</v>
      </c>
      <c r="E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1996.92</v>
      </c>
      <c r="F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1992.5499999999997</v>
      </c>
      <c r="G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1982.08</v>
      </c>
      <c r="H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2012.23</v>
      </c>
      <c r="I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2136.54</v>
      </c>
      <c r="J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1994.27</v>
      </c>
      <c r="K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2210.08</v>
      </c>
      <c r="L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2261.1099999999997</v>
      </c>
      <c r="M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2280.4399999999996</v>
      </c>
      <c r="N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2270.88</v>
      </c>
      <c r="O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2345.8000000000002</v>
      </c>
      <c r="P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2300.73</v>
      </c>
      <c r="Q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2264.3999999999996</v>
      </c>
      <c r="R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2168.06</v>
      </c>
      <c r="S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2145.5</v>
      </c>
      <c r="T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2156.2399999999998</v>
      </c>
      <c r="U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2257.58</v>
      </c>
      <c r="V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2288.84</v>
      </c>
      <c r="W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2274.4899999999998</v>
      </c>
      <c r="X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2136.87</v>
      </c>
      <c r="Y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2242.46</v>
      </c>
    </row>
    <row r="307" spans="1:27" x14ac:dyDescent="0.2">
      <c r="A307" s="88" t="s">
        <v>148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ht="15.75" customHeight="1" x14ac:dyDescent="0.25">
      <c r="A308" s="87" t="s">
        <v>150</v>
      </c>
      <c r="B308" s="78"/>
      <c r="C308" s="78"/>
      <c r="D308" s="78"/>
      <c r="AA308" s="80"/>
    </row>
    <row r="309" spans="1:27" ht="12.75" x14ac:dyDescent="0.2">
      <c r="A309" s="165" t="s">
        <v>48</v>
      </c>
      <c r="B309" s="168" t="s">
        <v>122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x14ac:dyDescent="0.2">
      <c r="A311" s="166"/>
      <c r="B311" s="174" t="s">
        <v>123</v>
      </c>
      <c r="C311" s="163" t="s">
        <v>124</v>
      </c>
      <c r="D311" s="163" t="s">
        <v>125</v>
      </c>
      <c r="E311" s="163" t="s">
        <v>126</v>
      </c>
      <c r="F311" s="163" t="s">
        <v>127</v>
      </c>
      <c r="G311" s="163" t="s">
        <v>128</v>
      </c>
      <c r="H311" s="163" t="s">
        <v>129</v>
      </c>
      <c r="I311" s="163" t="s">
        <v>130</v>
      </c>
      <c r="J311" s="163" t="s">
        <v>131</v>
      </c>
      <c r="K311" s="163" t="s">
        <v>132</v>
      </c>
      <c r="L311" s="163" t="s">
        <v>133</v>
      </c>
      <c r="M311" s="163" t="s">
        <v>134</v>
      </c>
      <c r="N311" s="176" t="s">
        <v>135</v>
      </c>
      <c r="O311" s="163" t="s">
        <v>136</v>
      </c>
      <c r="P311" s="163" t="s">
        <v>137</v>
      </c>
      <c r="Q311" s="163" t="s">
        <v>138</v>
      </c>
      <c r="R311" s="163" t="s">
        <v>139</v>
      </c>
      <c r="S311" s="163" t="s">
        <v>140</v>
      </c>
      <c r="T311" s="163" t="s">
        <v>141</v>
      </c>
      <c r="U311" s="163" t="s">
        <v>142</v>
      </c>
      <c r="V311" s="163" t="s">
        <v>143</v>
      </c>
      <c r="W311" s="163" t="s">
        <v>144</v>
      </c>
      <c r="X311" s="163" t="s">
        <v>145</v>
      </c>
      <c r="Y311" s="163" t="s">
        <v>146</v>
      </c>
    </row>
    <row r="312" spans="1:27" ht="12.75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79">
        <f>A275</f>
        <v>42583</v>
      </c>
      <c r="B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2385.4899999999998</v>
      </c>
      <c r="C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2283.9399999999996</v>
      </c>
      <c r="D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2265.31</v>
      </c>
      <c r="E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2251.2799999999997</v>
      </c>
      <c r="F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2223.81</v>
      </c>
      <c r="G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2222.77</v>
      </c>
      <c r="H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2276.0099999999998</v>
      </c>
      <c r="I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2360.75</v>
      </c>
      <c r="J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2211.7999999999997</v>
      </c>
      <c r="K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2410.5699999999997</v>
      </c>
      <c r="L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2499.4299999999998</v>
      </c>
      <c r="M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2499.6499999999996</v>
      </c>
      <c r="N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2479.04</v>
      </c>
      <c r="O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2480.9499999999998</v>
      </c>
      <c r="P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2462.54</v>
      </c>
      <c r="Q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2446.13</v>
      </c>
      <c r="R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2357.7299999999996</v>
      </c>
      <c r="S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2333.98</v>
      </c>
      <c r="T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2347.4699999999998</v>
      </c>
      <c r="U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2405.2799999999997</v>
      </c>
      <c r="V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2491.0299999999997</v>
      </c>
      <c r="W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2459.46</v>
      </c>
      <c r="X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2387.9899999999998</v>
      </c>
      <c r="Y313" s="9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2490.9499999999998</v>
      </c>
    </row>
    <row r="314" spans="1:27" x14ac:dyDescent="0.2">
      <c r="A314" s="79">
        <f>A313+1</f>
        <v>42584</v>
      </c>
      <c r="B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2376.4699999999998</v>
      </c>
      <c r="C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2267.9899999999998</v>
      </c>
      <c r="D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2252.59</v>
      </c>
      <c r="E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2235.02</v>
      </c>
      <c r="F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2214.89</v>
      </c>
      <c r="G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2219.6</v>
      </c>
      <c r="H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2256.2399999999998</v>
      </c>
      <c r="I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2362.4299999999998</v>
      </c>
      <c r="J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2212.12</v>
      </c>
      <c r="K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2412.25</v>
      </c>
      <c r="L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2496.92</v>
      </c>
      <c r="M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2488.6899999999996</v>
      </c>
      <c r="N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2486.5499999999997</v>
      </c>
      <c r="O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2518.9699999999998</v>
      </c>
      <c r="P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2592.8000000000002</v>
      </c>
      <c r="Q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2448.1799999999998</v>
      </c>
      <c r="R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2357.9499999999998</v>
      </c>
      <c r="S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2334.4699999999998</v>
      </c>
      <c r="T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2347.1</v>
      </c>
      <c r="U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2404.35</v>
      </c>
      <c r="V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2483.7399999999998</v>
      </c>
      <c r="W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2465.5299999999997</v>
      </c>
      <c r="X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2388.83</v>
      </c>
      <c r="Y314" s="9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2511.7999999999997</v>
      </c>
    </row>
    <row r="315" spans="1:27" x14ac:dyDescent="0.2">
      <c r="A315" s="79">
        <f t="shared" ref="A315:A343" si="14">A314+1</f>
        <v>42585</v>
      </c>
      <c r="B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2378.1099999999997</v>
      </c>
      <c r="C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2270.91</v>
      </c>
      <c r="D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2252.84</v>
      </c>
      <c r="E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2237.0099999999998</v>
      </c>
      <c r="F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2218.0299999999997</v>
      </c>
      <c r="G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2206.06</v>
      </c>
      <c r="H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2243.2399999999998</v>
      </c>
      <c r="I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2354.14</v>
      </c>
      <c r="J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2242.1899999999996</v>
      </c>
      <c r="K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2373.16</v>
      </c>
      <c r="L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2447.9299999999998</v>
      </c>
      <c r="M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2467.4699999999998</v>
      </c>
      <c r="N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2444.6499999999996</v>
      </c>
      <c r="O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2448.54</v>
      </c>
      <c r="P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2459.35</v>
      </c>
      <c r="Q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2434.38</v>
      </c>
      <c r="R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2341.35</v>
      </c>
      <c r="S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2328.81</v>
      </c>
      <c r="T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2291.9499999999998</v>
      </c>
      <c r="U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2323.7399999999998</v>
      </c>
      <c r="V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2486.1499999999996</v>
      </c>
      <c r="W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2477.7799999999997</v>
      </c>
      <c r="X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2306.2699999999995</v>
      </c>
      <c r="Y315" s="9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2504.0699999999997</v>
      </c>
    </row>
    <row r="316" spans="1:27" x14ac:dyDescent="0.2">
      <c r="A316" s="79">
        <f t="shared" si="14"/>
        <v>42586</v>
      </c>
      <c r="B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2370.35</v>
      </c>
      <c r="C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2271.9399999999996</v>
      </c>
      <c r="D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2252.41</v>
      </c>
      <c r="E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2240.7799999999997</v>
      </c>
      <c r="F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2221.96</v>
      </c>
      <c r="G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2206.1</v>
      </c>
      <c r="H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2249.8599999999997</v>
      </c>
      <c r="I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2365.1</v>
      </c>
      <c r="J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2244.1099999999997</v>
      </c>
      <c r="K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2380.41</v>
      </c>
      <c r="L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2460.2699999999995</v>
      </c>
      <c r="M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2492.04</v>
      </c>
      <c r="N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2447.13</v>
      </c>
      <c r="O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2520.5299999999997</v>
      </c>
      <c r="P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2531.59</v>
      </c>
      <c r="Q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2457.31</v>
      </c>
      <c r="R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2362.9499999999998</v>
      </c>
      <c r="S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2332.33</v>
      </c>
      <c r="T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2294.92</v>
      </c>
      <c r="U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2330.6799999999998</v>
      </c>
      <c r="V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2481.46</v>
      </c>
      <c r="W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2467.5699999999997</v>
      </c>
      <c r="X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2307.0699999999997</v>
      </c>
      <c r="Y316" s="9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2517.4899999999998</v>
      </c>
    </row>
    <row r="317" spans="1:27" x14ac:dyDescent="0.2">
      <c r="A317" s="79">
        <f t="shared" si="14"/>
        <v>42587</v>
      </c>
      <c r="B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2378.58</v>
      </c>
      <c r="C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2270.1499999999996</v>
      </c>
      <c r="D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2245.3199999999997</v>
      </c>
      <c r="E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2230.84</v>
      </c>
      <c r="F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2218.7199999999998</v>
      </c>
      <c r="G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2205.1</v>
      </c>
      <c r="H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2233.29</v>
      </c>
      <c r="I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2360.75</v>
      </c>
      <c r="J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2242.3999999999996</v>
      </c>
      <c r="K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2375.4699999999998</v>
      </c>
      <c r="L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2498.79</v>
      </c>
      <c r="M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2513.9799999999996</v>
      </c>
      <c r="N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2531.0599999999995</v>
      </c>
      <c r="O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2543.14</v>
      </c>
      <c r="P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2510.4299999999998</v>
      </c>
      <c r="Q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2528.3000000000002</v>
      </c>
      <c r="R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2440.71</v>
      </c>
      <c r="S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2404.83</v>
      </c>
      <c r="T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2342.0899999999997</v>
      </c>
      <c r="U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2388.63</v>
      </c>
      <c r="V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2526.81</v>
      </c>
      <c r="W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2541.1</v>
      </c>
      <c r="X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2379.1</v>
      </c>
      <c r="Y317" s="9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2549.9799999999996</v>
      </c>
    </row>
    <row r="318" spans="1:27" x14ac:dyDescent="0.2">
      <c r="A318" s="79">
        <f t="shared" si="14"/>
        <v>42588</v>
      </c>
      <c r="B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2429.9499999999998</v>
      </c>
      <c r="C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2334.96</v>
      </c>
      <c r="D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2283.7799999999997</v>
      </c>
      <c r="E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2257.5699999999997</v>
      </c>
      <c r="F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2241.79</v>
      </c>
      <c r="G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2224.71</v>
      </c>
      <c r="H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2256.2399999999998</v>
      </c>
      <c r="I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2346.12</v>
      </c>
      <c r="J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2491.73</v>
      </c>
      <c r="K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2309.6999999999998</v>
      </c>
      <c r="L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2391.27</v>
      </c>
      <c r="M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2433.25</v>
      </c>
      <c r="N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2406.0500000000002</v>
      </c>
      <c r="O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2379.2599999999998</v>
      </c>
      <c r="P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2370.21</v>
      </c>
      <c r="Q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2360.7799999999997</v>
      </c>
      <c r="R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2329.6099999999997</v>
      </c>
      <c r="S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2295.84</v>
      </c>
      <c r="T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2304.7999999999997</v>
      </c>
      <c r="U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2490.1999999999998</v>
      </c>
      <c r="V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2577.34</v>
      </c>
      <c r="W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2599.1</v>
      </c>
      <c r="X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2468.9299999999998</v>
      </c>
      <c r="Y318" s="9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2260.8199999999997</v>
      </c>
    </row>
    <row r="319" spans="1:27" x14ac:dyDescent="0.2">
      <c r="A319" s="79">
        <f t="shared" si="14"/>
        <v>42589</v>
      </c>
      <c r="B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2422.94</v>
      </c>
      <c r="C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2320.6099999999997</v>
      </c>
      <c r="D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2264.48</v>
      </c>
      <c r="E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2250.67</v>
      </c>
      <c r="F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2227.81</v>
      </c>
      <c r="G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2216.1999999999998</v>
      </c>
      <c r="H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2231.87</v>
      </c>
      <c r="I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2283.9399999999996</v>
      </c>
      <c r="J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2432.84</v>
      </c>
      <c r="K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2228.3199999999997</v>
      </c>
      <c r="L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2309.62</v>
      </c>
      <c r="M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2340.5299999999997</v>
      </c>
      <c r="N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2369.41</v>
      </c>
      <c r="O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2369.64</v>
      </c>
      <c r="P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2341.04</v>
      </c>
      <c r="Q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2331.6999999999998</v>
      </c>
      <c r="R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2300.9799999999996</v>
      </c>
      <c r="S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2289.7399999999998</v>
      </c>
      <c r="T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2278.17</v>
      </c>
      <c r="U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2403.52</v>
      </c>
      <c r="V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2569.89</v>
      </c>
      <c r="W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2592.88</v>
      </c>
      <c r="X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2469.39</v>
      </c>
      <c r="Y319" s="9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2264.96</v>
      </c>
    </row>
    <row r="320" spans="1:27" x14ac:dyDescent="0.2">
      <c r="A320" s="79">
        <f t="shared" si="14"/>
        <v>42590</v>
      </c>
      <c r="B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2379.1799999999998</v>
      </c>
      <c r="C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2285.8000000000002</v>
      </c>
      <c r="D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2250.71</v>
      </c>
      <c r="E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2237.94</v>
      </c>
      <c r="F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2226.31</v>
      </c>
      <c r="G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2205.8999999999996</v>
      </c>
      <c r="H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2245.39</v>
      </c>
      <c r="I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2364.38</v>
      </c>
      <c r="J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2213.4799999999996</v>
      </c>
      <c r="K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2457.09</v>
      </c>
      <c r="L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2565.4899999999998</v>
      </c>
      <c r="M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2627.2</v>
      </c>
      <c r="N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2603.7699999999995</v>
      </c>
      <c r="O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2637.83</v>
      </c>
      <c r="P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2656.0699999999997</v>
      </c>
      <c r="Q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2663.42</v>
      </c>
      <c r="R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2516.5299999999997</v>
      </c>
      <c r="S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2461.9499999999998</v>
      </c>
      <c r="T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2395.7399999999998</v>
      </c>
      <c r="U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2448.46</v>
      </c>
      <c r="V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2511.58</v>
      </c>
      <c r="W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2586.1099999999997</v>
      </c>
      <c r="X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2426.91</v>
      </c>
      <c r="Y320" s="9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2551.8999999999996</v>
      </c>
    </row>
    <row r="321" spans="1:25" x14ac:dyDescent="0.2">
      <c r="A321" s="79">
        <f t="shared" si="14"/>
        <v>42591</v>
      </c>
      <c r="B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2374.8199999999997</v>
      </c>
      <c r="C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2265.0699999999997</v>
      </c>
      <c r="D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2232.1099999999997</v>
      </c>
      <c r="E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2211.4499999999998</v>
      </c>
      <c r="F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2207.89</v>
      </c>
      <c r="G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2200.8199999999997</v>
      </c>
      <c r="H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2241.2599999999998</v>
      </c>
      <c r="I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2338.4799999999996</v>
      </c>
      <c r="J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2213.23</v>
      </c>
      <c r="K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2431.6799999999998</v>
      </c>
      <c r="L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2512.41</v>
      </c>
      <c r="M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2571</v>
      </c>
      <c r="N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2554.4699999999998</v>
      </c>
      <c r="O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2579.7699999999995</v>
      </c>
      <c r="P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2581.7599999999998</v>
      </c>
      <c r="Q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2574.59</v>
      </c>
      <c r="R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2469.89</v>
      </c>
      <c r="S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2424.9499999999998</v>
      </c>
      <c r="T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2370.96</v>
      </c>
      <c r="U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2423.89</v>
      </c>
      <c r="V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2474.1499999999996</v>
      </c>
      <c r="W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2538.9299999999998</v>
      </c>
      <c r="X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2424.38</v>
      </c>
      <c r="Y321" s="9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2554.04</v>
      </c>
    </row>
    <row r="322" spans="1:25" x14ac:dyDescent="0.2">
      <c r="A322" s="79">
        <f t="shared" si="14"/>
        <v>42592</v>
      </c>
      <c r="B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2375.67</v>
      </c>
      <c r="C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2266.3999999999996</v>
      </c>
      <c r="D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2228.9399999999996</v>
      </c>
      <c r="E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2206.7599999999998</v>
      </c>
      <c r="F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2203.6</v>
      </c>
      <c r="G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2203.17</v>
      </c>
      <c r="H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2248.9499999999998</v>
      </c>
      <c r="I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2411.14</v>
      </c>
      <c r="J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2213.4799999999996</v>
      </c>
      <c r="K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2443.46</v>
      </c>
      <c r="L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2565.41</v>
      </c>
      <c r="M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2571.31</v>
      </c>
      <c r="N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2619.1999999999998</v>
      </c>
      <c r="O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2647.0899999999997</v>
      </c>
      <c r="P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2599.3099999999995</v>
      </c>
      <c r="Q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2596.38</v>
      </c>
      <c r="R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2499.35</v>
      </c>
      <c r="S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2498.0699999999997</v>
      </c>
      <c r="T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2500.9399999999996</v>
      </c>
      <c r="U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2533.62</v>
      </c>
      <c r="V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2534.4299999999998</v>
      </c>
      <c r="W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2587.5699999999997</v>
      </c>
      <c r="X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2432.9399999999996</v>
      </c>
      <c r="Y322" s="9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2575.5299999999997</v>
      </c>
    </row>
    <row r="323" spans="1:25" x14ac:dyDescent="0.2">
      <c r="A323" s="79">
        <f t="shared" si="14"/>
        <v>42593</v>
      </c>
      <c r="B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2410.7799999999997</v>
      </c>
      <c r="C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2290.27</v>
      </c>
      <c r="D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2267.0499999999997</v>
      </c>
      <c r="E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2245.0500000000002</v>
      </c>
      <c r="F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2222.7999999999997</v>
      </c>
      <c r="G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2214</v>
      </c>
      <c r="H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2271.85</v>
      </c>
      <c r="I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2412.0099999999998</v>
      </c>
      <c r="J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2217.3599999999997</v>
      </c>
      <c r="K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2508.25</v>
      </c>
      <c r="L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2605.25</v>
      </c>
      <c r="M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2605.04</v>
      </c>
      <c r="N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2596.13</v>
      </c>
      <c r="O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2610.13</v>
      </c>
      <c r="P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2577.2799999999997</v>
      </c>
      <c r="Q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2585.75</v>
      </c>
      <c r="R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2453.14</v>
      </c>
      <c r="S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2423.1799999999998</v>
      </c>
      <c r="T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2411.37</v>
      </c>
      <c r="U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2466.5299999999997</v>
      </c>
      <c r="V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2583.46</v>
      </c>
      <c r="W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2588.79</v>
      </c>
      <c r="X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2397.35</v>
      </c>
      <c r="Y323" s="9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2532.2199999999998</v>
      </c>
    </row>
    <row r="324" spans="1:25" x14ac:dyDescent="0.2">
      <c r="A324" s="79">
        <f t="shared" si="14"/>
        <v>42594</v>
      </c>
      <c r="B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2405.4799999999996</v>
      </c>
      <c r="C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2293.42</v>
      </c>
      <c r="D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2263.2999999999997</v>
      </c>
      <c r="E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2239.16</v>
      </c>
      <c r="F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2228.41</v>
      </c>
      <c r="G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2212.9899999999998</v>
      </c>
      <c r="H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2273</v>
      </c>
      <c r="I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2408.0699999999997</v>
      </c>
      <c r="J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2217.1999999999998</v>
      </c>
      <c r="K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2492.6099999999997</v>
      </c>
      <c r="L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2668.79</v>
      </c>
      <c r="M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2706.64</v>
      </c>
      <c r="N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2717.62</v>
      </c>
      <c r="O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2733.6499999999996</v>
      </c>
      <c r="P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2773.5299999999997</v>
      </c>
      <c r="Q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2764.8599999999997</v>
      </c>
      <c r="R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2597.8599999999997</v>
      </c>
      <c r="S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2537.4399999999996</v>
      </c>
      <c r="T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2491.4799999999996</v>
      </c>
      <c r="U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2632.5299999999997</v>
      </c>
      <c r="V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2729.3499999999995</v>
      </c>
      <c r="W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2720.05</v>
      </c>
      <c r="X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2493.1899999999996</v>
      </c>
      <c r="Y324" s="9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2612.8599999999997</v>
      </c>
    </row>
    <row r="325" spans="1:25" x14ac:dyDescent="0.2">
      <c r="A325" s="79">
        <f t="shared" si="14"/>
        <v>42595</v>
      </c>
      <c r="B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2436.7399999999998</v>
      </c>
      <c r="C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2331.6499999999996</v>
      </c>
      <c r="D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2291.1099999999997</v>
      </c>
      <c r="E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2255.25</v>
      </c>
      <c r="F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2240.06</v>
      </c>
      <c r="G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2233.54</v>
      </c>
      <c r="H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2265.2599999999998</v>
      </c>
      <c r="I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2313.46</v>
      </c>
      <c r="J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2559.1</v>
      </c>
      <c r="K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2386.1499999999996</v>
      </c>
      <c r="L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2482.3199999999997</v>
      </c>
      <c r="M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2508.8599999999997</v>
      </c>
      <c r="N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2490.8599999999997</v>
      </c>
      <c r="O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2496.9399999999996</v>
      </c>
      <c r="P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2512.0699999999997</v>
      </c>
      <c r="Q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2505.92</v>
      </c>
      <c r="R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2477.2399999999998</v>
      </c>
      <c r="S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2479.8199999999997</v>
      </c>
      <c r="T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2478.92</v>
      </c>
      <c r="U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2502.8599999999997</v>
      </c>
      <c r="V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2602.81</v>
      </c>
      <c r="W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2577.0099999999998</v>
      </c>
      <c r="X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2507.0299999999997</v>
      </c>
      <c r="Y325" s="9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2308.3199999999997</v>
      </c>
    </row>
    <row r="326" spans="1:25" x14ac:dyDescent="0.2">
      <c r="A326" s="79">
        <f t="shared" si="14"/>
        <v>42596</v>
      </c>
      <c r="B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2427.3999999999996</v>
      </c>
      <c r="C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2311.62</v>
      </c>
      <c r="D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2279.7799999999997</v>
      </c>
      <c r="E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2242.89</v>
      </c>
      <c r="F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2232.42</v>
      </c>
      <c r="G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2223.9399999999996</v>
      </c>
      <c r="H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2256.38</v>
      </c>
      <c r="I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2294.41</v>
      </c>
      <c r="J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2446.02</v>
      </c>
      <c r="K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2263.31</v>
      </c>
      <c r="L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2367.98</v>
      </c>
      <c r="M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2406.2199999999998</v>
      </c>
      <c r="N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2417.04</v>
      </c>
      <c r="O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2397.27</v>
      </c>
      <c r="P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2397.2799999999997</v>
      </c>
      <c r="Q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2397.42</v>
      </c>
      <c r="R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2397.87</v>
      </c>
      <c r="S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2370.6499999999996</v>
      </c>
      <c r="T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2378.5499999999997</v>
      </c>
      <c r="U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2483.39</v>
      </c>
      <c r="V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2602.77</v>
      </c>
      <c r="W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2582.1499999999996</v>
      </c>
      <c r="X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2475.6499999999996</v>
      </c>
      <c r="Y326" s="97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2323.6</v>
      </c>
    </row>
    <row r="327" spans="1:25" x14ac:dyDescent="0.2">
      <c r="A327" s="79">
        <f t="shared" si="14"/>
        <v>42597</v>
      </c>
      <c r="B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2375.9899999999998</v>
      </c>
      <c r="C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2294</v>
      </c>
      <c r="D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2260.6799999999998</v>
      </c>
      <c r="E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2246.1999999999998</v>
      </c>
      <c r="F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2234.5</v>
      </c>
      <c r="G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2222.1099999999997</v>
      </c>
      <c r="H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2254.4499999999998</v>
      </c>
      <c r="I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2379.63</v>
      </c>
      <c r="J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2216.1</v>
      </c>
      <c r="K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2459.2600000000002</v>
      </c>
      <c r="L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2557.1799999999998</v>
      </c>
      <c r="M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2595.3199999999997</v>
      </c>
      <c r="N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2589.35</v>
      </c>
      <c r="O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2605.41</v>
      </c>
      <c r="P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2592.8599999999997</v>
      </c>
      <c r="Q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2592.84</v>
      </c>
      <c r="R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2476.1099999999997</v>
      </c>
      <c r="S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2447.0699999999997</v>
      </c>
      <c r="T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2428.1799999999998</v>
      </c>
      <c r="U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2521.67</v>
      </c>
      <c r="V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2555.6099999999997</v>
      </c>
      <c r="W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2486.92</v>
      </c>
      <c r="X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2351.29</v>
      </c>
      <c r="Y327" s="97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2489.2399999999998</v>
      </c>
    </row>
    <row r="328" spans="1:25" x14ac:dyDescent="0.2">
      <c r="A328" s="79">
        <f t="shared" si="14"/>
        <v>42598</v>
      </c>
      <c r="B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2332.42</v>
      </c>
      <c r="C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2277.79</v>
      </c>
      <c r="D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2251.92</v>
      </c>
      <c r="E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2246.58</v>
      </c>
      <c r="F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2235.9899999999998</v>
      </c>
      <c r="G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2225.1099999999997</v>
      </c>
      <c r="H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2261.2599999999998</v>
      </c>
      <c r="I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2399.98</v>
      </c>
      <c r="J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2199.3999999999996</v>
      </c>
      <c r="K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2423.87</v>
      </c>
      <c r="L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2485.1799999999998</v>
      </c>
      <c r="M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2538.2299999999996</v>
      </c>
      <c r="N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2544.4700000000003</v>
      </c>
      <c r="O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2545.8599999999997</v>
      </c>
      <c r="P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2561.8000000000002</v>
      </c>
      <c r="Q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2562.2799999999997</v>
      </c>
      <c r="R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2445.7399999999998</v>
      </c>
      <c r="S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2422.4399999999996</v>
      </c>
      <c r="T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2418.41</v>
      </c>
      <c r="U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2475.71</v>
      </c>
      <c r="V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2565.9399999999996</v>
      </c>
      <c r="W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2503.37</v>
      </c>
      <c r="X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2401.23</v>
      </c>
      <c r="Y328" s="97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2496.3199999999997</v>
      </c>
    </row>
    <row r="329" spans="1:25" x14ac:dyDescent="0.2">
      <c r="A329" s="79">
        <f t="shared" si="14"/>
        <v>42599</v>
      </c>
      <c r="B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2344.8999999999996</v>
      </c>
      <c r="C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2277.17</v>
      </c>
      <c r="D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2239.2199999999998</v>
      </c>
      <c r="E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2226.2999999999997</v>
      </c>
      <c r="F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2222.25</v>
      </c>
      <c r="G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2206.54</v>
      </c>
      <c r="H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2254.04</v>
      </c>
      <c r="I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2380.16</v>
      </c>
      <c r="J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2213.67</v>
      </c>
      <c r="K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2485.0500000000002</v>
      </c>
      <c r="L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2578.96</v>
      </c>
      <c r="M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2585.0499999999997</v>
      </c>
      <c r="N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2554.3999999999996</v>
      </c>
      <c r="O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2558.3000000000002</v>
      </c>
      <c r="P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2560.9699999999998</v>
      </c>
      <c r="Q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2558.83</v>
      </c>
      <c r="R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2446.85</v>
      </c>
      <c r="S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2394.6799999999998</v>
      </c>
      <c r="T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2333.4499999999998</v>
      </c>
      <c r="U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2466.46</v>
      </c>
      <c r="V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2545.1999999999998</v>
      </c>
      <c r="W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2498.2699999999995</v>
      </c>
      <c r="X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2384.38</v>
      </c>
      <c r="Y329" s="97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2460.83</v>
      </c>
    </row>
    <row r="330" spans="1:25" x14ac:dyDescent="0.2">
      <c r="A330" s="79">
        <f t="shared" si="14"/>
        <v>42600</v>
      </c>
      <c r="B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2359.7599999999998</v>
      </c>
      <c r="C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2270.1499999999996</v>
      </c>
      <c r="D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2246.08</v>
      </c>
      <c r="E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2239.0199999999995</v>
      </c>
      <c r="F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2232.6099999999997</v>
      </c>
      <c r="G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2212.5299999999997</v>
      </c>
      <c r="H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2254.2399999999998</v>
      </c>
      <c r="I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2389.4699999999998</v>
      </c>
      <c r="J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2206.5299999999997</v>
      </c>
      <c r="K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2410.06</v>
      </c>
      <c r="L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2487.4299999999998</v>
      </c>
      <c r="M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2490.52</v>
      </c>
      <c r="N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2472.14</v>
      </c>
      <c r="O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2473.63</v>
      </c>
      <c r="P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2473.79</v>
      </c>
      <c r="Q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2474.5199999999995</v>
      </c>
      <c r="R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2373.8199999999997</v>
      </c>
      <c r="S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2290.35</v>
      </c>
      <c r="T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2341.73</v>
      </c>
      <c r="U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2487.58</v>
      </c>
      <c r="V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2534.06</v>
      </c>
      <c r="W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2496.33</v>
      </c>
      <c r="X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2354.81</v>
      </c>
      <c r="Y330" s="97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2516.3199999999997</v>
      </c>
    </row>
    <row r="331" spans="1:25" x14ac:dyDescent="0.2">
      <c r="A331" s="79">
        <f t="shared" si="14"/>
        <v>42601</v>
      </c>
      <c r="B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2373.2599999999998</v>
      </c>
      <c r="C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2279.91</v>
      </c>
      <c r="D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2249.0699999999997</v>
      </c>
      <c r="E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2239.9299999999998</v>
      </c>
      <c r="F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2238.0099999999998</v>
      </c>
      <c r="G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2229.85</v>
      </c>
      <c r="H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2268.5499999999997</v>
      </c>
      <c r="I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2404.8599999999997</v>
      </c>
      <c r="J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2214.91</v>
      </c>
      <c r="K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2464.6</v>
      </c>
      <c r="L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2515.9399999999996</v>
      </c>
      <c r="M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2617.96</v>
      </c>
      <c r="N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2617.9699999999998</v>
      </c>
      <c r="O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2619.58</v>
      </c>
      <c r="P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2620.64</v>
      </c>
      <c r="Q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2619.33</v>
      </c>
      <c r="R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2495.9299999999998</v>
      </c>
      <c r="S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2450.63</v>
      </c>
      <c r="T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2406.41</v>
      </c>
      <c r="U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2555.4899999999998</v>
      </c>
      <c r="V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2650.17</v>
      </c>
      <c r="W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2594.98</v>
      </c>
      <c r="X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2434.83</v>
      </c>
      <c r="Y331" s="97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2577.3999999999996</v>
      </c>
    </row>
    <row r="332" spans="1:25" x14ac:dyDescent="0.2">
      <c r="A332" s="79">
        <f t="shared" si="14"/>
        <v>42602</v>
      </c>
      <c r="B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2497.75</v>
      </c>
      <c r="C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2390.0899999999997</v>
      </c>
      <c r="D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2328.13</v>
      </c>
      <c r="E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2315.71</v>
      </c>
      <c r="F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2297</v>
      </c>
      <c r="G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2273.4699999999998</v>
      </c>
      <c r="H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2312.4499999999998</v>
      </c>
      <c r="I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2428.75</v>
      </c>
      <c r="J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2607.1099999999997</v>
      </c>
      <c r="K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2455.3999999999996</v>
      </c>
      <c r="L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2699.1899999999996</v>
      </c>
      <c r="M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2696.4399999999996</v>
      </c>
      <c r="N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2714.8499999999995</v>
      </c>
      <c r="O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2685.47</v>
      </c>
      <c r="P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2714.14</v>
      </c>
      <c r="Q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2707</v>
      </c>
      <c r="R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2678.2599999999998</v>
      </c>
      <c r="S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2636.62</v>
      </c>
      <c r="T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2674.39</v>
      </c>
      <c r="U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2828.5</v>
      </c>
      <c r="V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3003.18</v>
      </c>
      <c r="W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2901.1499999999996</v>
      </c>
      <c r="X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2573.91</v>
      </c>
      <c r="Y332" s="97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2291.92</v>
      </c>
    </row>
    <row r="333" spans="1:25" x14ac:dyDescent="0.2">
      <c r="A333" s="79">
        <f t="shared" si="14"/>
        <v>42603</v>
      </c>
      <c r="B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2487.04</v>
      </c>
      <c r="C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2386.6499999999996</v>
      </c>
      <c r="D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2320.38</v>
      </c>
      <c r="E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2297.1499999999996</v>
      </c>
      <c r="F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2281.2999999999997</v>
      </c>
      <c r="G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2265.54</v>
      </c>
      <c r="H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2289.58</v>
      </c>
      <c r="I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2351.63</v>
      </c>
      <c r="J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2565.8199999999997</v>
      </c>
      <c r="K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2398.73</v>
      </c>
      <c r="L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2527.2699999999995</v>
      </c>
      <c r="M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2570.0100000000002</v>
      </c>
      <c r="N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2570.5299999999997</v>
      </c>
      <c r="O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2549.67</v>
      </c>
      <c r="P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2531.6799999999998</v>
      </c>
      <c r="Q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2518.9499999999998</v>
      </c>
      <c r="R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2515.62</v>
      </c>
      <c r="S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2509.5099999999998</v>
      </c>
      <c r="T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2523.2600000000002</v>
      </c>
      <c r="U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2642.2699999999995</v>
      </c>
      <c r="V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2735.68</v>
      </c>
      <c r="W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2677.7599999999998</v>
      </c>
      <c r="X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2499.3999999999996</v>
      </c>
      <c r="Y333" s="97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2280.4699999999998</v>
      </c>
    </row>
    <row r="334" spans="1:25" x14ac:dyDescent="0.2">
      <c r="A334" s="79">
        <f t="shared" si="14"/>
        <v>42604</v>
      </c>
      <c r="B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2402.6899999999996</v>
      </c>
      <c r="C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2311.2599999999998</v>
      </c>
      <c r="D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2261.66</v>
      </c>
      <c r="E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2253.17</v>
      </c>
      <c r="F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2249.3599999999997</v>
      </c>
      <c r="G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2239.89</v>
      </c>
      <c r="H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2306.16</v>
      </c>
      <c r="I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2458.16</v>
      </c>
      <c r="J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2238.5699999999997</v>
      </c>
      <c r="K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2545.2699999999995</v>
      </c>
      <c r="L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2679.09</v>
      </c>
      <c r="M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2736.12</v>
      </c>
      <c r="N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2796.2699999999995</v>
      </c>
      <c r="O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2847.56</v>
      </c>
      <c r="P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2841.67</v>
      </c>
      <c r="Q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2860.24</v>
      </c>
      <c r="R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2676.98</v>
      </c>
      <c r="S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2707.6099999999997</v>
      </c>
      <c r="T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2582.1</v>
      </c>
      <c r="U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2542.3000000000002</v>
      </c>
      <c r="V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2800.91</v>
      </c>
      <c r="W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2684.17</v>
      </c>
      <c r="X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2485.62</v>
      </c>
      <c r="Y334" s="97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2632.46</v>
      </c>
    </row>
    <row r="335" spans="1:25" x14ac:dyDescent="0.2">
      <c r="A335" s="79">
        <f t="shared" si="14"/>
        <v>42605</v>
      </c>
      <c r="B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2419.77</v>
      </c>
      <c r="C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2320.77</v>
      </c>
      <c r="D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2276.88</v>
      </c>
      <c r="E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2256.91</v>
      </c>
      <c r="F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2254.1499999999996</v>
      </c>
      <c r="G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2236.75</v>
      </c>
      <c r="H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2301.5199999999995</v>
      </c>
      <c r="I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2448.2799999999997</v>
      </c>
      <c r="J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2281.71</v>
      </c>
      <c r="K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2580.92</v>
      </c>
      <c r="L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2657.62</v>
      </c>
      <c r="M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2686.89</v>
      </c>
      <c r="N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2657.31</v>
      </c>
      <c r="O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2700.81</v>
      </c>
      <c r="P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2592.54</v>
      </c>
      <c r="Q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2612.62</v>
      </c>
      <c r="R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2507.7199999999998</v>
      </c>
      <c r="S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2515.2999999999997</v>
      </c>
      <c r="T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2487.84</v>
      </c>
      <c r="U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2534.3000000000002</v>
      </c>
      <c r="V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2641.08</v>
      </c>
      <c r="W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2724.63</v>
      </c>
      <c r="X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2480.88</v>
      </c>
      <c r="Y335" s="97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2584.64</v>
      </c>
    </row>
    <row r="336" spans="1:25" x14ac:dyDescent="0.2">
      <c r="A336" s="79">
        <f t="shared" si="14"/>
        <v>42606</v>
      </c>
      <c r="B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2418.6099999999997</v>
      </c>
      <c r="C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2317.8599999999997</v>
      </c>
      <c r="D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2276.85</v>
      </c>
      <c r="E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2257.58</v>
      </c>
      <c r="F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2258.9399999999996</v>
      </c>
      <c r="G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2238.89</v>
      </c>
      <c r="H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2305.2599999999998</v>
      </c>
      <c r="I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2441.8000000000002</v>
      </c>
      <c r="J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2224.9699999999998</v>
      </c>
      <c r="K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2560.3599999999997</v>
      </c>
      <c r="L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2688.0299999999997</v>
      </c>
      <c r="M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2701.0299999999997</v>
      </c>
      <c r="N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2679.52</v>
      </c>
      <c r="O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2718.0299999999997</v>
      </c>
      <c r="P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2719.5299999999997</v>
      </c>
      <c r="Q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2707.5999999999995</v>
      </c>
      <c r="R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2567.85</v>
      </c>
      <c r="S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2556.3599999999997</v>
      </c>
      <c r="T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2519.59</v>
      </c>
      <c r="U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2589.0099999999998</v>
      </c>
      <c r="V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2660.72</v>
      </c>
      <c r="W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2632.1</v>
      </c>
      <c r="X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2475.13</v>
      </c>
      <c r="Y336" s="97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2620.31</v>
      </c>
    </row>
    <row r="337" spans="1:25" x14ac:dyDescent="0.2">
      <c r="A337" s="79">
        <f t="shared" si="14"/>
        <v>42607</v>
      </c>
      <c r="B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2407.7799999999997</v>
      </c>
      <c r="C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2316.62</v>
      </c>
      <c r="D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2279.17</v>
      </c>
      <c r="E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2260.0699999999997</v>
      </c>
      <c r="F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2259.54</v>
      </c>
      <c r="G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2250.62</v>
      </c>
      <c r="H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2299.17</v>
      </c>
      <c r="I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2425.59</v>
      </c>
      <c r="J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2245.77</v>
      </c>
      <c r="K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2502.81</v>
      </c>
      <c r="L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2598.7799999999997</v>
      </c>
      <c r="M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2616.5</v>
      </c>
      <c r="N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2614.5</v>
      </c>
      <c r="O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2633.45</v>
      </c>
      <c r="P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2635.67</v>
      </c>
      <c r="Q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2638.46</v>
      </c>
      <c r="R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2519.38</v>
      </c>
      <c r="S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2478.4899999999998</v>
      </c>
      <c r="T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2464.79</v>
      </c>
      <c r="U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2531.8999999999996</v>
      </c>
      <c r="V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2596.34</v>
      </c>
      <c r="W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2551</v>
      </c>
      <c r="X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2431.64</v>
      </c>
      <c r="Y337" s="97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2539.64</v>
      </c>
    </row>
    <row r="338" spans="1:25" x14ac:dyDescent="0.2">
      <c r="A338" s="79">
        <f t="shared" si="14"/>
        <v>42608</v>
      </c>
      <c r="B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2376.14</v>
      </c>
      <c r="C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2301.37</v>
      </c>
      <c r="D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2270.9399999999996</v>
      </c>
      <c r="E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2262.1799999999998</v>
      </c>
      <c r="F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2265.31</v>
      </c>
      <c r="G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2244.34</v>
      </c>
      <c r="H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2309.58</v>
      </c>
      <c r="I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2442.38</v>
      </c>
      <c r="J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2245.9299999999998</v>
      </c>
      <c r="K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2493.67</v>
      </c>
      <c r="L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2563.1799999999998</v>
      </c>
      <c r="M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2585.35</v>
      </c>
      <c r="N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2588.6799999999998</v>
      </c>
      <c r="O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2599.9700000000003</v>
      </c>
      <c r="P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2618.5599999999995</v>
      </c>
      <c r="Q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2633.39</v>
      </c>
      <c r="R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2533.63</v>
      </c>
      <c r="S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2516.38</v>
      </c>
      <c r="T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2507.0199999999995</v>
      </c>
      <c r="U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2547.0699999999997</v>
      </c>
      <c r="V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2613.3099999999995</v>
      </c>
      <c r="W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2682.43</v>
      </c>
      <c r="X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2404.5500000000002</v>
      </c>
      <c r="Y338" s="97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2555.85</v>
      </c>
    </row>
    <row r="339" spans="1:25" x14ac:dyDescent="0.2">
      <c r="A339" s="79">
        <f t="shared" si="14"/>
        <v>42609</v>
      </c>
      <c r="B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2424.7599999999998</v>
      </c>
      <c r="C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2316.6999999999998</v>
      </c>
      <c r="D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2276.89</v>
      </c>
      <c r="E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2257.58</v>
      </c>
      <c r="F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2246.02</v>
      </c>
      <c r="G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2232.1</v>
      </c>
      <c r="H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2267.1099999999997</v>
      </c>
      <c r="I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2315.63</v>
      </c>
      <c r="J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2545.4299999999998</v>
      </c>
      <c r="K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2389.6</v>
      </c>
      <c r="L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2478.6099999999997</v>
      </c>
      <c r="M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2520.21</v>
      </c>
      <c r="N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2520.67</v>
      </c>
      <c r="O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2516.7299999999996</v>
      </c>
      <c r="P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2517.3599999999997</v>
      </c>
      <c r="Q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2511.21</v>
      </c>
      <c r="R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2514.5</v>
      </c>
      <c r="S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2514.79</v>
      </c>
      <c r="T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2549.33</v>
      </c>
      <c r="U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2628.33</v>
      </c>
      <c r="V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2642.7</v>
      </c>
      <c r="W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2576.3999999999996</v>
      </c>
      <c r="X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2446.2999999999997</v>
      </c>
      <c r="Y339" s="97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2247.08</v>
      </c>
    </row>
    <row r="340" spans="1:25" x14ac:dyDescent="0.2">
      <c r="A340" s="79">
        <f t="shared" si="14"/>
        <v>42610</v>
      </c>
      <c r="B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2471.67</v>
      </c>
      <c r="C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2345.5499999999997</v>
      </c>
      <c r="D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2296.21</v>
      </c>
      <c r="E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2286.12</v>
      </c>
      <c r="F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2267.6999999999998</v>
      </c>
      <c r="G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2248.2599999999998</v>
      </c>
      <c r="H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2286.2399999999998</v>
      </c>
      <c r="I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2291.4799999999996</v>
      </c>
      <c r="J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2444.48</v>
      </c>
      <c r="K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2293.9299999999998</v>
      </c>
      <c r="L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2410.56</v>
      </c>
      <c r="M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2458.5699999999997</v>
      </c>
      <c r="N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2488.64</v>
      </c>
      <c r="O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2485.12</v>
      </c>
      <c r="P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2454.9499999999998</v>
      </c>
      <c r="Q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2470.0199999999995</v>
      </c>
      <c r="R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2474.4299999999998</v>
      </c>
      <c r="S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2426.14</v>
      </c>
      <c r="T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2571.4899999999998</v>
      </c>
      <c r="U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2630.3199999999997</v>
      </c>
      <c r="V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2637.5</v>
      </c>
      <c r="W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2577.0199999999995</v>
      </c>
      <c r="X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2463.0500000000002</v>
      </c>
      <c r="Y340" s="97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2276.6099999999997</v>
      </c>
    </row>
    <row r="341" spans="1:25" x14ac:dyDescent="0.2">
      <c r="A341" s="79">
        <f t="shared" si="14"/>
        <v>42611</v>
      </c>
      <c r="B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2384.06</v>
      </c>
      <c r="C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2303.0499999999997</v>
      </c>
      <c r="D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2277.66</v>
      </c>
      <c r="E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2256.06</v>
      </c>
      <c r="F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2253.42</v>
      </c>
      <c r="G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2231.94</v>
      </c>
      <c r="H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2300.1899999999996</v>
      </c>
      <c r="I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2429.81</v>
      </c>
      <c r="J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2243.98</v>
      </c>
      <c r="K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2491.66</v>
      </c>
      <c r="L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2530.35</v>
      </c>
      <c r="M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2625.5499999999997</v>
      </c>
      <c r="N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2658.62</v>
      </c>
      <c r="O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2676.63</v>
      </c>
      <c r="P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2647.66</v>
      </c>
      <c r="Q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2628.7</v>
      </c>
      <c r="R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2516.42</v>
      </c>
      <c r="S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2502.89</v>
      </c>
      <c r="T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2498.4899999999998</v>
      </c>
      <c r="U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2490.9499999999998</v>
      </c>
      <c r="V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2721.5</v>
      </c>
      <c r="W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2638.5</v>
      </c>
      <c r="X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2402.1899999999996</v>
      </c>
      <c r="Y341" s="97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2547.2399999999998</v>
      </c>
    </row>
    <row r="342" spans="1:25" x14ac:dyDescent="0.2">
      <c r="A342" s="79">
        <f t="shared" si="14"/>
        <v>42612</v>
      </c>
      <c r="B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2370.1899999999996</v>
      </c>
      <c r="C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2292.62</v>
      </c>
      <c r="D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2264.42</v>
      </c>
      <c r="E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2247.6999999999998</v>
      </c>
      <c r="F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2245</v>
      </c>
      <c r="G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2242.6</v>
      </c>
      <c r="H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2287.0699999999997</v>
      </c>
      <c r="I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2415.4399999999996</v>
      </c>
      <c r="J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2241.21</v>
      </c>
      <c r="K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2464.7699999999995</v>
      </c>
      <c r="L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2524.42</v>
      </c>
      <c r="M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2556.38</v>
      </c>
      <c r="N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2528.62</v>
      </c>
      <c r="O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2541.87</v>
      </c>
      <c r="P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2544.7600000000002</v>
      </c>
      <c r="Q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2530.42</v>
      </c>
      <c r="R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2441.0499999999997</v>
      </c>
      <c r="S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2395.81</v>
      </c>
      <c r="T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2435.6799999999998</v>
      </c>
      <c r="U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2527.4799999999996</v>
      </c>
      <c r="V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2562.87</v>
      </c>
      <c r="W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2511.71</v>
      </c>
      <c r="X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2394.8199999999997</v>
      </c>
      <c r="Y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2531.6899999999996</v>
      </c>
    </row>
    <row r="343" spans="1:25" x14ac:dyDescent="0.2">
      <c r="A343" s="79">
        <f t="shared" si="14"/>
        <v>42613</v>
      </c>
      <c r="B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2357.12</v>
      </c>
      <c r="C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2282.34</v>
      </c>
      <c r="D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2246.0499999999997</v>
      </c>
      <c r="E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2235.16</v>
      </c>
      <c r="F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2230.4799999999996</v>
      </c>
      <c r="G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2219.2799999999997</v>
      </c>
      <c r="H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2251.56</v>
      </c>
      <c r="I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2384.6499999999996</v>
      </c>
      <c r="J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2232.33</v>
      </c>
      <c r="K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2463.39</v>
      </c>
      <c r="L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2518.0299999999997</v>
      </c>
      <c r="M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2538.7199999999998</v>
      </c>
      <c r="N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2528.4899999999998</v>
      </c>
      <c r="O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2608.6999999999998</v>
      </c>
      <c r="P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2560.4499999999998</v>
      </c>
      <c r="Q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2521.54</v>
      </c>
      <c r="R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2418.3999999999996</v>
      </c>
      <c r="S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2394.2399999999998</v>
      </c>
      <c r="T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2405.7399999999998</v>
      </c>
      <c r="U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2514.2399999999998</v>
      </c>
      <c r="V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2547.7199999999998</v>
      </c>
      <c r="W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2532.35</v>
      </c>
      <c r="X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2385</v>
      </c>
      <c r="Y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2498.06</v>
      </c>
    </row>
    <row r="345" spans="1:25" x14ac:dyDescent="0.25">
      <c r="A345" s="87" t="s">
        <v>151</v>
      </c>
    </row>
    <row r="346" spans="1:25" ht="12.75" x14ac:dyDescent="0.2">
      <c r="A346" s="165" t="s">
        <v>48</v>
      </c>
      <c r="B346" s="168" t="s">
        <v>122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5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5" ht="12.75" x14ac:dyDescent="0.2">
      <c r="A348" s="166"/>
      <c r="B348" s="174" t="s">
        <v>123</v>
      </c>
      <c r="C348" s="163" t="s">
        <v>124</v>
      </c>
      <c r="D348" s="163" t="s">
        <v>125</v>
      </c>
      <c r="E348" s="163" t="s">
        <v>126</v>
      </c>
      <c r="F348" s="163" t="s">
        <v>127</v>
      </c>
      <c r="G348" s="163" t="s">
        <v>128</v>
      </c>
      <c r="H348" s="163" t="s">
        <v>129</v>
      </c>
      <c r="I348" s="163" t="s">
        <v>130</v>
      </c>
      <c r="J348" s="163" t="s">
        <v>131</v>
      </c>
      <c r="K348" s="163" t="s">
        <v>132</v>
      </c>
      <c r="L348" s="163" t="s">
        <v>133</v>
      </c>
      <c r="M348" s="163" t="s">
        <v>134</v>
      </c>
      <c r="N348" s="176" t="s">
        <v>135</v>
      </c>
      <c r="O348" s="163" t="s">
        <v>136</v>
      </c>
      <c r="P348" s="163" t="s">
        <v>137</v>
      </c>
      <c r="Q348" s="163" t="s">
        <v>138</v>
      </c>
      <c r="R348" s="163" t="s">
        <v>139</v>
      </c>
      <c r="S348" s="163" t="s">
        <v>140</v>
      </c>
      <c r="T348" s="163" t="s">
        <v>141</v>
      </c>
      <c r="U348" s="163" t="s">
        <v>142</v>
      </c>
      <c r="V348" s="163" t="s">
        <v>143</v>
      </c>
      <c r="W348" s="163" t="s">
        <v>144</v>
      </c>
      <c r="X348" s="163" t="s">
        <v>145</v>
      </c>
      <c r="Y348" s="163" t="s">
        <v>146</v>
      </c>
    </row>
    <row r="349" spans="1:25" ht="12.75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5" x14ac:dyDescent="0.2">
      <c r="A350" s="79">
        <f t="shared" ref="A350:A378" si="15">A313</f>
        <v>42583</v>
      </c>
      <c r="B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2377.42</v>
      </c>
      <c r="C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2276.7299999999996</v>
      </c>
      <c r="D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2258.2599999999998</v>
      </c>
      <c r="E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2244.3399999999997</v>
      </c>
      <c r="F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2217.1</v>
      </c>
      <c r="G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2216.0699999999997</v>
      </c>
      <c r="H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2268.8599999999997</v>
      </c>
      <c r="I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2352.89</v>
      </c>
      <c r="J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2205.1899999999996</v>
      </c>
      <c r="K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2402.29</v>
      </c>
      <c r="L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2490.3999999999996</v>
      </c>
      <c r="M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2490.62</v>
      </c>
      <c r="N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2470.1799999999998</v>
      </c>
      <c r="O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2472.0699999999997</v>
      </c>
      <c r="P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2453.8199999999997</v>
      </c>
      <c r="Q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2437.5500000000002</v>
      </c>
      <c r="R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2349.89</v>
      </c>
      <c r="S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2326.34</v>
      </c>
      <c r="T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2339.7199999999998</v>
      </c>
      <c r="U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2397.0499999999997</v>
      </c>
      <c r="V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2482.0599999999995</v>
      </c>
      <c r="W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2450.7599999999998</v>
      </c>
      <c r="X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2379.8999999999996</v>
      </c>
      <c r="Y350" s="9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2481.9899999999998</v>
      </c>
    </row>
    <row r="351" spans="1:25" x14ac:dyDescent="0.2">
      <c r="A351" s="79">
        <f t="shared" si="15"/>
        <v>42584</v>
      </c>
      <c r="B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2368.48</v>
      </c>
      <c r="C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2260.91</v>
      </c>
      <c r="D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2245.64</v>
      </c>
      <c r="E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2228.2199999999998</v>
      </c>
      <c r="F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2208.2599999999998</v>
      </c>
      <c r="G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2212.9299999999998</v>
      </c>
      <c r="H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2249.2599999999998</v>
      </c>
      <c r="I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2354.5499999999997</v>
      </c>
      <c r="J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2205.52</v>
      </c>
      <c r="K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2403.9499999999998</v>
      </c>
      <c r="L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2487.91</v>
      </c>
      <c r="M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2479.75</v>
      </c>
      <c r="N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2477.63</v>
      </c>
      <c r="O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2509.77</v>
      </c>
      <c r="P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2582.9799999999996</v>
      </c>
      <c r="Q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2439.58</v>
      </c>
      <c r="R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2350.12</v>
      </c>
      <c r="S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2326.83</v>
      </c>
      <c r="T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2339.3599999999997</v>
      </c>
      <c r="U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2396.12</v>
      </c>
      <c r="V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2474.84</v>
      </c>
      <c r="W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2456.7799999999997</v>
      </c>
      <c r="X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2380.7299999999996</v>
      </c>
      <c r="Y351" s="9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2502.66</v>
      </c>
    </row>
    <row r="352" spans="1:25" x14ac:dyDescent="0.2">
      <c r="A352" s="79">
        <f t="shared" si="15"/>
        <v>42585</v>
      </c>
      <c r="B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2370.1099999999997</v>
      </c>
      <c r="C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2263.7999999999997</v>
      </c>
      <c r="D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2245.89</v>
      </c>
      <c r="E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2230.1999999999998</v>
      </c>
      <c r="F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2211.37</v>
      </c>
      <c r="G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2199.5</v>
      </c>
      <c r="H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2236.37</v>
      </c>
      <c r="I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2346.33</v>
      </c>
      <c r="J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2235.33</v>
      </c>
      <c r="K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2365.1899999999996</v>
      </c>
      <c r="L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2439.33</v>
      </c>
      <c r="M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2458.71</v>
      </c>
      <c r="N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2436.0899999999997</v>
      </c>
      <c r="O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2439.9399999999996</v>
      </c>
      <c r="P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2450.6499999999996</v>
      </c>
      <c r="Q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2425.8999999999996</v>
      </c>
      <c r="R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2333.66</v>
      </c>
      <c r="S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2321.2199999999998</v>
      </c>
      <c r="T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2284.67</v>
      </c>
      <c r="U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2316.19</v>
      </c>
      <c r="V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2477.23</v>
      </c>
      <c r="W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2468.9299999999998</v>
      </c>
      <c r="X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2298.87</v>
      </c>
      <c r="Y352" s="9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2495</v>
      </c>
    </row>
    <row r="353" spans="1:25" x14ac:dyDescent="0.2">
      <c r="A353" s="79">
        <f t="shared" si="15"/>
        <v>42586</v>
      </c>
      <c r="B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2362.41</v>
      </c>
      <c r="C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2264.83</v>
      </c>
      <c r="D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2245.46</v>
      </c>
      <c r="E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2233.9299999999998</v>
      </c>
      <c r="F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2215.27</v>
      </c>
      <c r="G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2199.5500000000002</v>
      </c>
      <c r="H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2242.9399999999996</v>
      </c>
      <c r="I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2357.1999999999998</v>
      </c>
      <c r="J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2237.2399999999998</v>
      </c>
      <c r="K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2372.39</v>
      </c>
      <c r="L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2451.5699999999997</v>
      </c>
      <c r="M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2483.0699999999997</v>
      </c>
      <c r="N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2438.54</v>
      </c>
      <c r="O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2511.3199999999997</v>
      </c>
      <c r="P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2522.29</v>
      </c>
      <c r="Q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2448.64</v>
      </c>
      <c r="R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2355.0699999999997</v>
      </c>
      <c r="S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2324.71</v>
      </c>
      <c r="T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2287.6099999999997</v>
      </c>
      <c r="U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2323.0699999999997</v>
      </c>
      <c r="V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2472.58</v>
      </c>
      <c r="W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2458.8099999999995</v>
      </c>
      <c r="X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2299.66</v>
      </c>
      <c r="Y353" s="9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2508.31</v>
      </c>
    </row>
    <row r="354" spans="1:25" x14ac:dyDescent="0.2">
      <c r="A354" s="79">
        <f t="shared" si="15"/>
        <v>42587</v>
      </c>
      <c r="B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2370.5699999999997</v>
      </c>
      <c r="C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2263.0500000000002</v>
      </c>
      <c r="D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2238.4299999999998</v>
      </c>
      <c r="E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2224.08</v>
      </c>
      <c r="F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2212.06</v>
      </c>
      <c r="G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2198.5499999999997</v>
      </c>
      <c r="H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2226.5</v>
      </c>
      <c r="I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2352.89</v>
      </c>
      <c r="J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2235.5299999999997</v>
      </c>
      <c r="K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2367.4799999999996</v>
      </c>
      <c r="L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2489.7699999999995</v>
      </c>
      <c r="M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2504.8199999999997</v>
      </c>
      <c r="N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2521.7599999999998</v>
      </c>
      <c r="O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2533.7399999999998</v>
      </c>
      <c r="P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2501.3000000000002</v>
      </c>
      <c r="Q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2519.02</v>
      </c>
      <c r="R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2432.1799999999998</v>
      </c>
      <c r="S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2396.59</v>
      </c>
      <c r="T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2334.39</v>
      </c>
      <c r="U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2380.5299999999997</v>
      </c>
      <c r="V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2517.5500000000002</v>
      </c>
      <c r="W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2531.7199999999998</v>
      </c>
      <c r="X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2371.08</v>
      </c>
      <c r="Y354" s="9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2540.5199999999995</v>
      </c>
    </row>
    <row r="355" spans="1:25" x14ac:dyDescent="0.2">
      <c r="A355" s="79">
        <f t="shared" si="15"/>
        <v>42588</v>
      </c>
      <c r="B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2421.5099999999998</v>
      </c>
      <c r="C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2327.31</v>
      </c>
      <c r="D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2276.56</v>
      </c>
      <c r="E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2250.58</v>
      </c>
      <c r="F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2234.9399999999996</v>
      </c>
      <c r="G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2218</v>
      </c>
      <c r="H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2249.2599999999998</v>
      </c>
      <c r="I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2338.38</v>
      </c>
      <c r="J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2482.7600000000002</v>
      </c>
      <c r="K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2302.27</v>
      </c>
      <c r="L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2383.16</v>
      </c>
      <c r="M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2424.7699999999995</v>
      </c>
      <c r="N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2397.81</v>
      </c>
      <c r="O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2371.25</v>
      </c>
      <c r="P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2362.27</v>
      </c>
      <c r="Q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2352.92</v>
      </c>
      <c r="R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2322.0099999999998</v>
      </c>
      <c r="S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2288.5299999999997</v>
      </c>
      <c r="T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2297.41</v>
      </c>
      <c r="U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2481.25</v>
      </c>
      <c r="V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2567.6499999999996</v>
      </c>
      <c r="W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2589.23</v>
      </c>
      <c r="X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2460.16</v>
      </c>
      <c r="Y355" s="9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2253.81</v>
      </c>
    </row>
    <row r="356" spans="1:25" x14ac:dyDescent="0.2">
      <c r="A356" s="79">
        <f t="shared" si="15"/>
        <v>42589</v>
      </c>
      <c r="B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2414.56</v>
      </c>
      <c r="C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2313.0899999999997</v>
      </c>
      <c r="D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2257.4299999999998</v>
      </c>
      <c r="E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2243.73</v>
      </c>
      <c r="F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2221.0699999999997</v>
      </c>
      <c r="G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2209.56</v>
      </c>
      <c r="H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2225.1</v>
      </c>
      <c r="I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2276.7299999999996</v>
      </c>
      <c r="J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2424.37</v>
      </c>
      <c r="K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2221.58</v>
      </c>
      <c r="L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2302.1899999999996</v>
      </c>
      <c r="M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2332.84</v>
      </c>
      <c r="N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2361.4699999999998</v>
      </c>
      <c r="O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2361.6999999999998</v>
      </c>
      <c r="P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2333.35</v>
      </c>
      <c r="Q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2324.08</v>
      </c>
      <c r="R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2293.62</v>
      </c>
      <c r="S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2282.48</v>
      </c>
      <c r="T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2271.0099999999998</v>
      </c>
      <c r="U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2395.2999999999997</v>
      </c>
      <c r="V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2560.2600000000002</v>
      </c>
      <c r="W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2583.0499999999997</v>
      </c>
      <c r="X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2460.6099999999997</v>
      </c>
      <c r="Y356" s="9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2257.8999999999996</v>
      </c>
    </row>
    <row r="357" spans="1:25" x14ac:dyDescent="0.2">
      <c r="A357" s="79">
        <f t="shared" si="15"/>
        <v>42590</v>
      </c>
      <c r="B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2371.17</v>
      </c>
      <c r="C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2278.5699999999997</v>
      </c>
      <c r="D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2243.7799999999997</v>
      </c>
      <c r="E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2231.12</v>
      </c>
      <c r="F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2219.58</v>
      </c>
      <c r="G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2199.35</v>
      </c>
      <c r="H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2238.5</v>
      </c>
      <c r="I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2356.4899999999998</v>
      </c>
      <c r="J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2206.87</v>
      </c>
      <c r="K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2448.42</v>
      </c>
      <c r="L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2555.8999999999996</v>
      </c>
      <c r="M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2617.09</v>
      </c>
      <c r="N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2593.8599999999997</v>
      </c>
      <c r="O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2627.63</v>
      </c>
      <c r="P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2645.71</v>
      </c>
      <c r="Q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2653.0099999999998</v>
      </c>
      <c r="R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2507.3599999999997</v>
      </c>
      <c r="S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2453.2299999999996</v>
      </c>
      <c r="T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2387.58</v>
      </c>
      <c r="U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2439.8599999999997</v>
      </c>
      <c r="V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2502.4399999999996</v>
      </c>
      <c r="W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2576.35</v>
      </c>
      <c r="X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2418.4899999999998</v>
      </c>
      <c r="Y357" s="9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2542.42</v>
      </c>
    </row>
    <row r="358" spans="1:25" x14ac:dyDescent="0.2">
      <c r="A358" s="79">
        <f t="shared" si="15"/>
        <v>42591</v>
      </c>
      <c r="B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2366.84</v>
      </c>
      <c r="C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2258.0099999999998</v>
      </c>
      <c r="D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2225.34</v>
      </c>
      <c r="E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2204.85</v>
      </c>
      <c r="F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2201.3199999999997</v>
      </c>
      <c r="G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2194.31</v>
      </c>
      <c r="H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2234.3999999999996</v>
      </c>
      <c r="I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2330.81</v>
      </c>
      <c r="J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2206.6099999999997</v>
      </c>
      <c r="K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2423.2199999999998</v>
      </c>
      <c r="L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2503.27</v>
      </c>
      <c r="M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2561.3599999999997</v>
      </c>
      <c r="N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2544.9799999999996</v>
      </c>
      <c r="O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2570.0599999999995</v>
      </c>
      <c r="P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2572.0299999999997</v>
      </c>
      <c r="Q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2564.92</v>
      </c>
      <c r="R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2461.1099999999997</v>
      </c>
      <c r="S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2416.5499999999997</v>
      </c>
      <c r="T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2363.0099999999998</v>
      </c>
      <c r="U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2415.5</v>
      </c>
      <c r="V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2465.33</v>
      </c>
      <c r="W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2529.56</v>
      </c>
      <c r="X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2415.98</v>
      </c>
      <c r="Y358" s="9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2544.5500000000002</v>
      </c>
    </row>
    <row r="359" spans="1:25" x14ac:dyDescent="0.2">
      <c r="A359" s="79">
        <f t="shared" si="15"/>
        <v>42592</v>
      </c>
      <c r="B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2367.6799999999998</v>
      </c>
      <c r="C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2259.33</v>
      </c>
      <c r="D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2222.1999999999998</v>
      </c>
      <c r="E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2200.1999999999998</v>
      </c>
      <c r="F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2197.0699999999997</v>
      </c>
      <c r="G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2196.64</v>
      </c>
      <c r="H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2242.0299999999997</v>
      </c>
      <c r="I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2402.8599999999997</v>
      </c>
      <c r="J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2206.87</v>
      </c>
      <c r="K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2434.8999999999996</v>
      </c>
      <c r="L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2555.83</v>
      </c>
      <c r="M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2561.67</v>
      </c>
      <c r="N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2609.1499999999996</v>
      </c>
      <c r="O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2636.8099999999995</v>
      </c>
      <c r="P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2589.4299999999998</v>
      </c>
      <c r="Q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2586.5299999999997</v>
      </c>
      <c r="R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2490.3199999999997</v>
      </c>
      <c r="S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2489.0500000000002</v>
      </c>
      <c r="T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2491.89</v>
      </c>
      <c r="U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2524.3000000000002</v>
      </c>
      <c r="V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2525.1</v>
      </c>
      <c r="W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2577.7999999999997</v>
      </c>
      <c r="X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2424.4699999999998</v>
      </c>
      <c r="Y359" s="9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2565.85</v>
      </c>
    </row>
    <row r="360" spans="1:25" x14ac:dyDescent="0.2">
      <c r="A360" s="79">
        <f t="shared" si="15"/>
        <v>42593</v>
      </c>
      <c r="B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2402.4899999999998</v>
      </c>
      <c r="C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2283.0099999999998</v>
      </c>
      <c r="D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2259.9799999999996</v>
      </c>
      <c r="E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2238.17</v>
      </c>
      <c r="F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2216.1099999999997</v>
      </c>
      <c r="G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2207.37</v>
      </c>
      <c r="H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2264.7399999999998</v>
      </c>
      <c r="I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2403.7199999999998</v>
      </c>
      <c r="J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2210.71</v>
      </c>
      <c r="K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2499.14</v>
      </c>
      <c r="L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2595.33</v>
      </c>
      <c r="M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2595.12</v>
      </c>
      <c r="N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2586.29</v>
      </c>
      <c r="O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2600.17</v>
      </c>
      <c r="P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2567.5899999999997</v>
      </c>
      <c r="Q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2575.9899999999998</v>
      </c>
      <c r="R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2444.5</v>
      </c>
      <c r="S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2414.79</v>
      </c>
      <c r="T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2403.08</v>
      </c>
      <c r="U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2457.7799999999997</v>
      </c>
      <c r="V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2573.7199999999998</v>
      </c>
      <c r="W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2579</v>
      </c>
      <c r="X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2389.1799999999998</v>
      </c>
      <c r="Y360" s="9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2522.91</v>
      </c>
    </row>
    <row r="361" spans="1:25" x14ac:dyDescent="0.2">
      <c r="A361" s="79">
        <f t="shared" si="15"/>
        <v>42594</v>
      </c>
      <c r="B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2397.25</v>
      </c>
      <c r="C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2286.13</v>
      </c>
      <c r="D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2256.2599999999998</v>
      </c>
      <c r="E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2232.3199999999997</v>
      </c>
      <c r="F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2221.66</v>
      </c>
      <c r="G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2206.38</v>
      </c>
      <c r="H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2265.88</v>
      </c>
      <c r="I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2399.81</v>
      </c>
      <c r="J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2210.5499999999997</v>
      </c>
      <c r="K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2483.64</v>
      </c>
      <c r="L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2658.33</v>
      </c>
      <c r="M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2695.85</v>
      </c>
      <c r="N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2706.75</v>
      </c>
      <c r="O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2722.64</v>
      </c>
      <c r="P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2762.19</v>
      </c>
      <c r="Q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2753.5899999999997</v>
      </c>
      <c r="R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2588</v>
      </c>
      <c r="S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2528.09</v>
      </c>
      <c r="T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2482.52</v>
      </c>
      <c r="U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2622.37</v>
      </c>
      <c r="V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2718.38</v>
      </c>
      <c r="W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2709.16</v>
      </c>
      <c r="X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2484.21</v>
      </c>
      <c r="Y361" s="97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2602.87</v>
      </c>
    </row>
    <row r="362" spans="1:25" x14ac:dyDescent="0.2">
      <c r="A362" s="79">
        <f t="shared" si="15"/>
        <v>42595</v>
      </c>
      <c r="B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2428.2399999999998</v>
      </c>
      <c r="C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2324.04</v>
      </c>
      <c r="D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2283.84</v>
      </c>
      <c r="E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2248.2799999999997</v>
      </c>
      <c r="F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2233.2199999999998</v>
      </c>
      <c r="G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2226.7599999999998</v>
      </c>
      <c r="H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2258.1999999999998</v>
      </c>
      <c r="I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2306</v>
      </c>
      <c r="J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2549.5599999999995</v>
      </c>
      <c r="K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2378.0699999999997</v>
      </c>
      <c r="L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2473.4299999999998</v>
      </c>
      <c r="M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2499.75</v>
      </c>
      <c r="N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2481.8999999999996</v>
      </c>
      <c r="O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2487.9299999999998</v>
      </c>
      <c r="P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2502.9299999999998</v>
      </c>
      <c r="Q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2496.83</v>
      </c>
      <c r="R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2468.39</v>
      </c>
      <c r="S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2470.9499999999998</v>
      </c>
      <c r="T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2470.0699999999997</v>
      </c>
      <c r="U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2493.7999999999997</v>
      </c>
      <c r="V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2592.91</v>
      </c>
      <c r="W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2567.33</v>
      </c>
      <c r="X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2497.9399999999996</v>
      </c>
      <c r="Y362" s="97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2300.8999999999996</v>
      </c>
    </row>
    <row r="363" spans="1:25" x14ac:dyDescent="0.2">
      <c r="A363" s="79">
        <f t="shared" si="15"/>
        <v>42596</v>
      </c>
      <c r="B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2418.9699999999998</v>
      </c>
      <c r="C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2304.17</v>
      </c>
      <c r="D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2272.6</v>
      </c>
      <c r="E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2236.02</v>
      </c>
      <c r="F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2225.64</v>
      </c>
      <c r="G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2217.2399999999998</v>
      </c>
      <c r="H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2249.3999999999996</v>
      </c>
      <c r="I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2287.1099999999997</v>
      </c>
      <c r="J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2437.4399999999996</v>
      </c>
      <c r="K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2256.2799999999997</v>
      </c>
      <c r="L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2360.0500000000002</v>
      </c>
      <c r="M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2397.98</v>
      </c>
      <c r="N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2408.6999999999998</v>
      </c>
      <c r="O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2389.1</v>
      </c>
      <c r="P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2389.1099999999997</v>
      </c>
      <c r="Q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2389.25</v>
      </c>
      <c r="R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2389.6999999999998</v>
      </c>
      <c r="S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2362.6999999999998</v>
      </c>
      <c r="T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2370.54</v>
      </c>
      <c r="U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2474.4899999999998</v>
      </c>
      <c r="V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2592.8599999999997</v>
      </c>
      <c r="W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2572.42</v>
      </c>
      <c r="X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2466.8199999999997</v>
      </c>
      <c r="Y363" s="97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2316.06</v>
      </c>
    </row>
    <row r="364" spans="1:25" x14ac:dyDescent="0.2">
      <c r="A364" s="79">
        <f t="shared" si="15"/>
        <v>42597</v>
      </c>
      <c r="B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2368</v>
      </c>
      <c r="C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2286.6999999999998</v>
      </c>
      <c r="D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2253.66</v>
      </c>
      <c r="E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2239.31</v>
      </c>
      <c r="F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2227.71</v>
      </c>
      <c r="G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2215.42</v>
      </c>
      <c r="H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2247.4899999999998</v>
      </c>
      <c r="I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2371.6099999999997</v>
      </c>
      <c r="J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2209.46</v>
      </c>
      <c r="K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2450.56</v>
      </c>
      <c r="L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2547.66</v>
      </c>
      <c r="M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2585.4799999999996</v>
      </c>
      <c r="N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2579.56</v>
      </c>
      <c r="O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2595.4799999999996</v>
      </c>
      <c r="P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2583.04</v>
      </c>
      <c r="Q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2583.0199999999995</v>
      </c>
      <c r="R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2467.2799999999997</v>
      </c>
      <c r="S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2438.4799999999996</v>
      </c>
      <c r="T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2419.75</v>
      </c>
      <c r="U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2512.4499999999998</v>
      </c>
      <c r="V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2546.1099999999997</v>
      </c>
      <c r="W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2477.9899999999998</v>
      </c>
      <c r="X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2343.5099999999998</v>
      </c>
      <c r="Y364" s="97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2480.29</v>
      </c>
    </row>
    <row r="365" spans="1:25" x14ac:dyDescent="0.2">
      <c r="A365" s="79">
        <f t="shared" si="15"/>
        <v>42598</v>
      </c>
      <c r="B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2324.7999999999997</v>
      </c>
      <c r="C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2270.63</v>
      </c>
      <c r="D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2244.9699999999998</v>
      </c>
      <c r="E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2239.6799999999998</v>
      </c>
      <c r="F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2229.1799999999998</v>
      </c>
      <c r="G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2218.3999999999996</v>
      </c>
      <c r="H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2254.2399999999998</v>
      </c>
      <c r="I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2391.79</v>
      </c>
      <c r="J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2192.8999999999996</v>
      </c>
      <c r="K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2415.4799999999996</v>
      </c>
      <c r="L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2476.2600000000002</v>
      </c>
      <c r="M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2528.87</v>
      </c>
      <c r="N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2535.06</v>
      </c>
      <c r="O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2536.4299999999998</v>
      </c>
      <c r="P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2552.2399999999998</v>
      </c>
      <c r="Q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2552.7199999999998</v>
      </c>
      <c r="R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2437.16</v>
      </c>
      <c r="S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2414.06</v>
      </c>
      <c r="T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2410.06</v>
      </c>
      <c r="U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2466.88</v>
      </c>
      <c r="V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2556.35</v>
      </c>
      <c r="W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2494.31</v>
      </c>
      <c r="X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2393.0299999999997</v>
      </c>
      <c r="Y365" s="97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2487.3099999999995</v>
      </c>
    </row>
    <row r="366" spans="1:25" x14ac:dyDescent="0.2">
      <c r="A366" s="79">
        <f t="shared" si="15"/>
        <v>42599</v>
      </c>
      <c r="B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2337.1799999999998</v>
      </c>
      <c r="C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2270.0099999999998</v>
      </c>
      <c r="D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2232.39</v>
      </c>
      <c r="E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2219.5699999999997</v>
      </c>
      <c r="F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2215.5499999999997</v>
      </c>
      <c r="G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2199.98</v>
      </c>
      <c r="H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2247.08</v>
      </c>
      <c r="I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2372.13</v>
      </c>
      <c r="J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2207.0499999999997</v>
      </c>
      <c r="K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2476.14</v>
      </c>
      <c r="L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2569.25</v>
      </c>
      <c r="M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2575.29</v>
      </c>
      <c r="N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2544.8999999999996</v>
      </c>
      <c r="O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2548.77</v>
      </c>
      <c r="P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2551.42</v>
      </c>
      <c r="Q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2549.29</v>
      </c>
      <c r="R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2438.27</v>
      </c>
      <c r="S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2386.5299999999997</v>
      </c>
      <c r="T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2325.8199999999997</v>
      </c>
      <c r="U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2457.6999999999998</v>
      </c>
      <c r="V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2535.7799999999997</v>
      </c>
      <c r="W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2489.25</v>
      </c>
      <c r="X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2376.31</v>
      </c>
      <c r="Y366" s="97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2452.12</v>
      </c>
    </row>
    <row r="367" spans="1:25" x14ac:dyDescent="0.2">
      <c r="A367" s="79">
        <f t="shared" si="15"/>
        <v>42600</v>
      </c>
      <c r="B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2351.91</v>
      </c>
      <c r="C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2263.0500000000002</v>
      </c>
      <c r="D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2239.1899999999996</v>
      </c>
      <c r="E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2232.1899999999996</v>
      </c>
      <c r="F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2225.83</v>
      </c>
      <c r="G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2205.92</v>
      </c>
      <c r="H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2247.2799999999997</v>
      </c>
      <c r="I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2381.3599999999997</v>
      </c>
      <c r="J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2199.9699999999998</v>
      </c>
      <c r="K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2401.7799999999997</v>
      </c>
      <c r="L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2478.5</v>
      </c>
      <c r="M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2481.5699999999997</v>
      </c>
      <c r="N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2463.34</v>
      </c>
      <c r="O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2464.8199999999997</v>
      </c>
      <c r="P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2464.9699999999998</v>
      </c>
      <c r="Q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2465.6899999999996</v>
      </c>
      <c r="R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2365.8399999999997</v>
      </c>
      <c r="S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2283.08</v>
      </c>
      <c r="T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2334.0299999999997</v>
      </c>
      <c r="U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2478.64</v>
      </c>
      <c r="V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2524.7299999999996</v>
      </c>
      <c r="W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2487.3199999999997</v>
      </c>
      <c r="X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2346.9899999999998</v>
      </c>
      <c r="Y367" s="97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2507.1499999999996</v>
      </c>
    </row>
    <row r="368" spans="1:25" x14ac:dyDescent="0.2">
      <c r="A368" s="79">
        <f t="shared" si="15"/>
        <v>42601</v>
      </c>
      <c r="B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2365.29</v>
      </c>
      <c r="C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2272.73</v>
      </c>
      <c r="D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2242.1499999999996</v>
      </c>
      <c r="E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2233.09</v>
      </c>
      <c r="F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2231.1799999999998</v>
      </c>
      <c r="G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2223.09</v>
      </c>
      <c r="H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2261.4699999999998</v>
      </c>
      <c r="I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2396.63</v>
      </c>
      <c r="J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2208.2799999999997</v>
      </c>
      <c r="K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2455.8599999999997</v>
      </c>
      <c r="L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2506.7699999999995</v>
      </c>
      <c r="M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2607.9299999999998</v>
      </c>
      <c r="N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2607.9399999999996</v>
      </c>
      <c r="O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2609.5299999999997</v>
      </c>
      <c r="P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2610.58</v>
      </c>
      <c r="Q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2609.29</v>
      </c>
      <c r="R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2486.92</v>
      </c>
      <c r="S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2442.0099999999998</v>
      </c>
      <c r="T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2398.16</v>
      </c>
      <c r="U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2545.9899999999998</v>
      </c>
      <c r="V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2639.87</v>
      </c>
      <c r="W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2585.1499999999996</v>
      </c>
      <c r="X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2426.34</v>
      </c>
      <c r="Y368" s="97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2567.71</v>
      </c>
    </row>
    <row r="369" spans="1:27" x14ac:dyDescent="0.2">
      <c r="A369" s="79">
        <f t="shared" si="15"/>
        <v>42602</v>
      </c>
      <c r="B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2488.7299999999996</v>
      </c>
      <c r="C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2381.9799999999996</v>
      </c>
      <c r="D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2320.54</v>
      </c>
      <c r="E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2308.2299999999996</v>
      </c>
      <c r="F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2289.6799999999998</v>
      </c>
      <c r="G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2266.35</v>
      </c>
      <c r="H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2305</v>
      </c>
      <c r="I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2420.31</v>
      </c>
      <c r="J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2597.17</v>
      </c>
      <c r="K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2446.7399999999998</v>
      </c>
      <c r="L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2688.47</v>
      </c>
      <c r="M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2685.75</v>
      </c>
      <c r="N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2704</v>
      </c>
      <c r="O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2674.87</v>
      </c>
      <c r="P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2703.29</v>
      </c>
      <c r="Q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2696.22</v>
      </c>
      <c r="R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2667.72</v>
      </c>
      <c r="S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2626.43</v>
      </c>
      <c r="T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2663.88</v>
      </c>
      <c r="U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2816.69</v>
      </c>
      <c r="V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2989.8899999999994</v>
      </c>
      <c r="W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2888.7200000000003</v>
      </c>
      <c r="X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2564.25</v>
      </c>
      <c r="Y369" s="97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2284.64</v>
      </c>
    </row>
    <row r="370" spans="1:27" x14ac:dyDescent="0.2">
      <c r="A370" s="79">
        <f t="shared" si="15"/>
        <v>42603</v>
      </c>
      <c r="B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2478.1099999999997</v>
      </c>
      <c r="C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2378.5699999999997</v>
      </c>
      <c r="D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2312.8599999999997</v>
      </c>
      <c r="E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2289.8199999999997</v>
      </c>
      <c r="F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2274.1099999999997</v>
      </c>
      <c r="G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2258.4799999999996</v>
      </c>
      <c r="H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2282.3199999999997</v>
      </c>
      <c r="I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2343.85</v>
      </c>
      <c r="J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2556.2199999999998</v>
      </c>
      <c r="K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2390.5499999999997</v>
      </c>
      <c r="L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2518</v>
      </c>
      <c r="M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2560.39</v>
      </c>
      <c r="N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2560.89</v>
      </c>
      <c r="O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2540.2199999999998</v>
      </c>
      <c r="P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2522.38</v>
      </c>
      <c r="Q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2509.7600000000002</v>
      </c>
      <c r="R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2506.4499999999998</v>
      </c>
      <c r="S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2500.39</v>
      </c>
      <c r="T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2514.0299999999997</v>
      </c>
      <c r="U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2632.0299999999997</v>
      </c>
      <c r="V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2724.6499999999996</v>
      </c>
      <c r="W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2667.22</v>
      </c>
      <c r="X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2490.37</v>
      </c>
      <c r="Y370" s="97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2273.29</v>
      </c>
    </row>
    <row r="371" spans="1:27" x14ac:dyDescent="0.2">
      <c r="A371" s="79">
        <f t="shared" si="15"/>
        <v>42604</v>
      </c>
      <c r="B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2394.4799999999996</v>
      </c>
      <c r="C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2303.8199999999997</v>
      </c>
      <c r="D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2254.64</v>
      </c>
      <c r="E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2246.21</v>
      </c>
      <c r="F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2242.44</v>
      </c>
      <c r="G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2233.0500000000002</v>
      </c>
      <c r="H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2298.7599999999998</v>
      </c>
      <c r="I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2449.48</v>
      </c>
      <c r="J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2231.7399999999998</v>
      </c>
      <c r="K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2535.85</v>
      </c>
      <c r="L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2668.54</v>
      </c>
      <c r="M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2725.0899999999997</v>
      </c>
      <c r="N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2784.74</v>
      </c>
      <c r="O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2835.58</v>
      </c>
      <c r="P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2829.75</v>
      </c>
      <c r="Q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2848.16</v>
      </c>
      <c r="R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2666.44</v>
      </c>
      <c r="S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2696.8199999999997</v>
      </c>
      <c r="T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2572.37</v>
      </c>
      <c r="U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2532.8999999999996</v>
      </c>
      <c r="V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2789.33</v>
      </c>
      <c r="W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2673.5699999999997</v>
      </c>
      <c r="X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2476.71</v>
      </c>
      <c r="Y371" s="97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2622.3</v>
      </c>
    </row>
    <row r="372" spans="1:27" x14ac:dyDescent="0.2">
      <c r="A372" s="79">
        <f t="shared" si="15"/>
        <v>42605</v>
      </c>
      <c r="B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2411.41</v>
      </c>
      <c r="C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2313.25</v>
      </c>
      <c r="D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2269.7199999999998</v>
      </c>
      <c r="E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2249.92</v>
      </c>
      <c r="F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2247.1899999999996</v>
      </c>
      <c r="G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2229.9299999999998</v>
      </c>
      <c r="H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2294.16</v>
      </c>
      <c r="I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2439.6799999999998</v>
      </c>
      <c r="J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2274.5199999999995</v>
      </c>
      <c r="K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2571.1999999999998</v>
      </c>
      <c r="L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2647.25</v>
      </c>
      <c r="M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2676.2699999999995</v>
      </c>
      <c r="N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2646.9399999999996</v>
      </c>
      <c r="O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2690.08</v>
      </c>
      <c r="P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2582.7199999999998</v>
      </c>
      <c r="Q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2602.63</v>
      </c>
      <c r="R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2498.62</v>
      </c>
      <c r="S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2506.14</v>
      </c>
      <c r="T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2478.91</v>
      </c>
      <c r="U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2524.9799999999996</v>
      </c>
      <c r="V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2630.85</v>
      </c>
      <c r="W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2713.7</v>
      </c>
      <c r="X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2472</v>
      </c>
      <c r="Y372" s="97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2574.89</v>
      </c>
    </row>
    <row r="373" spans="1:27" x14ac:dyDescent="0.2">
      <c r="A373" s="79">
        <f t="shared" si="15"/>
        <v>42606</v>
      </c>
      <c r="B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2410.2599999999998</v>
      </c>
      <c r="C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2310.3599999999997</v>
      </c>
      <c r="D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2269.6999999999998</v>
      </c>
      <c r="E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2250.5899999999997</v>
      </c>
      <c r="F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2251.9399999999996</v>
      </c>
      <c r="G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2232.06</v>
      </c>
      <c r="H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2297.87</v>
      </c>
      <c r="I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2433.25</v>
      </c>
      <c r="J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2218.25</v>
      </c>
      <c r="K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2550.8099999999995</v>
      </c>
      <c r="L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2677.3999999999996</v>
      </c>
      <c r="M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2690.3</v>
      </c>
      <c r="N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2668.9700000000003</v>
      </c>
      <c r="O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2707.16</v>
      </c>
      <c r="P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2708.64</v>
      </c>
      <c r="Q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2696.8099999999995</v>
      </c>
      <c r="R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2558.2399999999998</v>
      </c>
      <c r="S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2546.85</v>
      </c>
      <c r="T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2510.39</v>
      </c>
      <c r="U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2579.2199999999998</v>
      </c>
      <c r="V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2650.33</v>
      </c>
      <c r="W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2621.95</v>
      </c>
      <c r="X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2466.3000000000002</v>
      </c>
      <c r="Y373" s="97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2610.2600000000002</v>
      </c>
    </row>
    <row r="374" spans="1:27" x14ac:dyDescent="0.2">
      <c r="A374" s="79">
        <f t="shared" si="15"/>
        <v>42607</v>
      </c>
      <c r="B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2399.5299999999997</v>
      </c>
      <c r="C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2309.13</v>
      </c>
      <c r="D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2271.9899999999998</v>
      </c>
      <c r="E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2253.0499999999997</v>
      </c>
      <c r="F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2252.5299999999997</v>
      </c>
      <c r="G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2243.69</v>
      </c>
      <c r="H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2291.83</v>
      </c>
      <c r="I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2417.1799999999998</v>
      </c>
      <c r="J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2238.88</v>
      </c>
      <c r="K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2493.75</v>
      </c>
      <c r="L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2588.91</v>
      </c>
      <c r="M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2606.4799999999996</v>
      </c>
      <c r="N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2604.4899999999998</v>
      </c>
      <c r="O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2623.29</v>
      </c>
      <c r="P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2625.49</v>
      </c>
      <c r="Q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2628.26</v>
      </c>
      <c r="R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2510.1799999999998</v>
      </c>
      <c r="S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2469.63</v>
      </c>
      <c r="T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2456.0499999999997</v>
      </c>
      <c r="U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2522.6</v>
      </c>
      <c r="V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2586.4899999999998</v>
      </c>
      <c r="W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2541.54</v>
      </c>
      <c r="X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2423.1799999999998</v>
      </c>
      <c r="Y374" s="97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2530.27</v>
      </c>
    </row>
    <row r="375" spans="1:27" x14ac:dyDescent="0.2">
      <c r="A375" s="79">
        <f t="shared" si="15"/>
        <v>42608</v>
      </c>
      <c r="B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2368.1499999999996</v>
      </c>
      <c r="C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2294.0099999999998</v>
      </c>
      <c r="D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2263.8399999999997</v>
      </c>
      <c r="E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2255.1499999999996</v>
      </c>
      <c r="F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2258.2599999999998</v>
      </c>
      <c r="G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2237.46</v>
      </c>
      <c r="H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2302.16</v>
      </c>
      <c r="I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2433.83</v>
      </c>
      <c r="J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2239.04</v>
      </c>
      <c r="K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2484.6899999999996</v>
      </c>
      <c r="L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2553.6099999999997</v>
      </c>
      <c r="M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2575.59</v>
      </c>
      <c r="N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2578.89</v>
      </c>
      <c r="O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2590.09</v>
      </c>
      <c r="P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2608.5199999999995</v>
      </c>
      <c r="Q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2623.22</v>
      </c>
      <c r="R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2524.31</v>
      </c>
      <c r="S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2507.1999999999998</v>
      </c>
      <c r="T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2497.9299999999998</v>
      </c>
      <c r="U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2537.64</v>
      </c>
      <c r="V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2603.3199999999997</v>
      </c>
      <c r="W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2671.8599999999997</v>
      </c>
      <c r="X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2396.3199999999997</v>
      </c>
      <c r="Y375" s="97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2546.34</v>
      </c>
    </row>
    <row r="376" spans="1:27" x14ac:dyDescent="0.2">
      <c r="A376" s="79">
        <f t="shared" si="15"/>
        <v>42609</v>
      </c>
      <c r="B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2416.3599999999997</v>
      </c>
      <c r="C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2309.21</v>
      </c>
      <c r="D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2269.7399999999998</v>
      </c>
      <c r="E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2250.5899999999997</v>
      </c>
      <c r="F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2239.13</v>
      </c>
      <c r="G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2225.33</v>
      </c>
      <c r="H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2260.04</v>
      </c>
      <c r="I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2308.1499999999996</v>
      </c>
      <c r="J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2536.0099999999998</v>
      </c>
      <c r="K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2381.4899999999998</v>
      </c>
      <c r="L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2469.7600000000002</v>
      </c>
      <c r="M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2511</v>
      </c>
      <c r="N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2511.46</v>
      </c>
      <c r="O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2507.56</v>
      </c>
      <c r="P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2508.17</v>
      </c>
      <c r="Q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2502.08</v>
      </c>
      <c r="R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2505.34</v>
      </c>
      <c r="S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2505.63</v>
      </c>
      <c r="T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2539.88</v>
      </c>
      <c r="U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2618.21</v>
      </c>
      <c r="V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2632.45</v>
      </c>
      <c r="W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2566.7199999999998</v>
      </c>
      <c r="X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2437.71</v>
      </c>
      <c r="Y376" s="97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2240.1799999999998</v>
      </c>
      <c r="AA376" s="80"/>
    </row>
    <row r="377" spans="1:27" x14ac:dyDescent="0.2">
      <c r="A377" s="79">
        <f t="shared" si="15"/>
        <v>42610</v>
      </c>
      <c r="B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2462.87</v>
      </c>
      <c r="C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2337.8199999999997</v>
      </c>
      <c r="D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2288.89</v>
      </c>
      <c r="E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2278.89</v>
      </c>
      <c r="F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2260.63</v>
      </c>
      <c r="G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2241.34</v>
      </c>
      <c r="H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2279.0099999999998</v>
      </c>
      <c r="I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2284.1999999999998</v>
      </c>
      <c r="J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2435.91</v>
      </c>
      <c r="K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2286.64</v>
      </c>
      <c r="L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2402.2799999999997</v>
      </c>
      <c r="M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2449.89</v>
      </c>
      <c r="N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2479.6999999999998</v>
      </c>
      <c r="O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2476.21</v>
      </c>
      <c r="P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2446.29</v>
      </c>
      <c r="Q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2461.2299999999996</v>
      </c>
      <c r="R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2465.6099999999997</v>
      </c>
      <c r="S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2417.7199999999998</v>
      </c>
      <c r="T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2561.85</v>
      </c>
      <c r="U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2620.1799999999998</v>
      </c>
      <c r="V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2627.3099999999995</v>
      </c>
      <c r="W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2567.3399999999997</v>
      </c>
      <c r="X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2454.33</v>
      </c>
      <c r="Y377" s="97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2269.46</v>
      </c>
    </row>
    <row r="378" spans="1:27" x14ac:dyDescent="0.2">
      <c r="A378" s="79">
        <f t="shared" si="15"/>
        <v>42611</v>
      </c>
      <c r="B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2376</v>
      </c>
      <c r="C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2295.6799999999998</v>
      </c>
      <c r="D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2270.5</v>
      </c>
      <c r="E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2249.08</v>
      </c>
      <c r="F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2246.4699999999998</v>
      </c>
      <c r="G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2225.16</v>
      </c>
      <c r="H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2292.84</v>
      </c>
      <c r="I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2421.3599999999997</v>
      </c>
      <c r="J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2237.1</v>
      </c>
      <c r="K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2482.6999999999998</v>
      </c>
      <c r="L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2521.0599999999995</v>
      </c>
      <c r="M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2615.4499999999998</v>
      </c>
      <c r="N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2648.25</v>
      </c>
      <c r="O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2666.0999999999995</v>
      </c>
      <c r="P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2637.38</v>
      </c>
      <c r="Q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2618.5699999999997</v>
      </c>
      <c r="R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2507.25</v>
      </c>
      <c r="S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2493.83</v>
      </c>
      <c r="T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2489.4699999999998</v>
      </c>
      <c r="U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2481.9899999999998</v>
      </c>
      <c r="V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2710.6</v>
      </c>
      <c r="W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2628.29</v>
      </c>
      <c r="X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2393.98</v>
      </c>
      <c r="Y378" s="97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2537.8099999999995</v>
      </c>
    </row>
    <row r="379" spans="1:27" x14ac:dyDescent="0.2">
      <c r="A379" s="79">
        <f t="shared" ref="A379:A380" si="16">A342</f>
        <v>42612</v>
      </c>
      <c r="B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2362.25</v>
      </c>
      <c r="C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2285.33</v>
      </c>
      <c r="D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2257.37</v>
      </c>
      <c r="E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2240.79</v>
      </c>
      <c r="F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2238.1099999999997</v>
      </c>
      <c r="G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2235.7299999999996</v>
      </c>
      <c r="H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2279.83</v>
      </c>
      <c r="I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2407.12</v>
      </c>
      <c r="J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2234.3599999999997</v>
      </c>
      <c r="K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2456.0299999999997</v>
      </c>
      <c r="L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2515.1799999999998</v>
      </c>
      <c r="M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2546.87</v>
      </c>
      <c r="N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2519.34</v>
      </c>
      <c r="O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2532.4799999999996</v>
      </c>
      <c r="P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2535.35</v>
      </c>
      <c r="Q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2521.13</v>
      </c>
      <c r="R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2432.5099999999998</v>
      </c>
      <c r="S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2387.6499999999996</v>
      </c>
      <c r="T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2427.1899999999996</v>
      </c>
      <c r="U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2518.21</v>
      </c>
      <c r="V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2553.2999999999997</v>
      </c>
      <c r="W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2502.5699999999997</v>
      </c>
      <c r="X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2386.67</v>
      </c>
      <c r="Y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2522.39</v>
      </c>
    </row>
    <row r="380" spans="1:27" x14ac:dyDescent="0.2">
      <c r="A380" s="79">
        <f t="shared" si="16"/>
        <v>42613</v>
      </c>
      <c r="B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2349.29</v>
      </c>
      <c r="C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2275.14</v>
      </c>
      <c r="D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2239.1499999999996</v>
      </c>
      <c r="E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2228.3599999999997</v>
      </c>
      <c r="F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2223.7199999999998</v>
      </c>
      <c r="G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2212.6099999999997</v>
      </c>
      <c r="H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2244.62</v>
      </c>
      <c r="I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2376.5899999999997</v>
      </c>
      <c r="J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2225.5499999999997</v>
      </c>
      <c r="K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2454.66</v>
      </c>
      <c r="L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2508.84</v>
      </c>
      <c r="M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2529.3599999999997</v>
      </c>
      <c r="N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2519.21</v>
      </c>
      <c r="O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2598.75</v>
      </c>
      <c r="P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2550.8999999999996</v>
      </c>
      <c r="Q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2512.33</v>
      </c>
      <c r="R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2410.0499999999997</v>
      </c>
      <c r="S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2386.1</v>
      </c>
      <c r="T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2397.5</v>
      </c>
      <c r="U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2505.09</v>
      </c>
      <c r="V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2538.2799999999997</v>
      </c>
      <c r="W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2523.04</v>
      </c>
      <c r="X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2376.9299999999998</v>
      </c>
      <c r="Y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2489.04</v>
      </c>
    </row>
    <row r="381" spans="1:27" x14ac:dyDescent="0.2">
      <c r="A381" s="85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7" x14ac:dyDescent="0.25">
      <c r="A382" s="87" t="s">
        <v>152</v>
      </c>
    </row>
    <row r="383" spans="1:27" ht="12.75" x14ac:dyDescent="0.2">
      <c r="A383" s="165" t="s">
        <v>48</v>
      </c>
      <c r="B383" s="168" t="s">
        <v>122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7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5" ht="12.75" x14ac:dyDescent="0.2">
      <c r="A385" s="166"/>
      <c r="B385" s="174" t="s">
        <v>123</v>
      </c>
      <c r="C385" s="163" t="s">
        <v>124</v>
      </c>
      <c r="D385" s="163" t="s">
        <v>125</v>
      </c>
      <c r="E385" s="163" t="s">
        <v>126</v>
      </c>
      <c r="F385" s="163" t="s">
        <v>127</v>
      </c>
      <c r="G385" s="163" t="s">
        <v>128</v>
      </c>
      <c r="H385" s="163" t="s">
        <v>129</v>
      </c>
      <c r="I385" s="163" t="s">
        <v>130</v>
      </c>
      <c r="J385" s="163" t="s">
        <v>131</v>
      </c>
      <c r="K385" s="163" t="s">
        <v>132</v>
      </c>
      <c r="L385" s="163" t="s">
        <v>133</v>
      </c>
      <c r="M385" s="163" t="s">
        <v>134</v>
      </c>
      <c r="N385" s="176" t="s">
        <v>135</v>
      </c>
      <c r="O385" s="163" t="s">
        <v>136</v>
      </c>
      <c r="P385" s="163" t="s">
        <v>137</v>
      </c>
      <c r="Q385" s="163" t="s">
        <v>138</v>
      </c>
      <c r="R385" s="163" t="s">
        <v>139</v>
      </c>
      <c r="S385" s="163" t="s">
        <v>140</v>
      </c>
      <c r="T385" s="163" t="s">
        <v>141</v>
      </c>
      <c r="U385" s="163" t="s">
        <v>142</v>
      </c>
      <c r="V385" s="163" t="s">
        <v>143</v>
      </c>
      <c r="W385" s="163" t="s">
        <v>144</v>
      </c>
      <c r="X385" s="163" t="s">
        <v>145</v>
      </c>
      <c r="Y385" s="163" t="s">
        <v>146</v>
      </c>
    </row>
    <row r="386" spans="1:25" ht="12.75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79">
        <f t="shared" ref="A387:A415" si="17">A350</f>
        <v>42583</v>
      </c>
      <c r="B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2348.2299999999996</v>
      </c>
      <c r="C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2250.64</v>
      </c>
      <c r="D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2232.73</v>
      </c>
      <c r="E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2219.25</v>
      </c>
      <c r="F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2192.85</v>
      </c>
      <c r="G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2191.85</v>
      </c>
      <c r="H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2243.0099999999998</v>
      </c>
      <c r="I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2324.4499999999998</v>
      </c>
      <c r="J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2181.2999999999997</v>
      </c>
      <c r="K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2372.33</v>
      </c>
      <c r="L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2457.7199999999998</v>
      </c>
      <c r="M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2457.9399999999996</v>
      </c>
      <c r="N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2438.12</v>
      </c>
      <c r="O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2439.96</v>
      </c>
      <c r="P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2422.27</v>
      </c>
      <c r="Q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2406.5</v>
      </c>
      <c r="R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2321.5499999999997</v>
      </c>
      <c r="S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2298.7199999999998</v>
      </c>
      <c r="T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2311.69</v>
      </c>
      <c r="U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2367.25</v>
      </c>
      <c r="V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2449.6499999999996</v>
      </c>
      <c r="W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2419.31</v>
      </c>
      <c r="X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2350.63</v>
      </c>
      <c r="Y387" s="9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2449.5699999999997</v>
      </c>
    </row>
    <row r="388" spans="1:25" x14ac:dyDescent="0.2">
      <c r="A388" s="79">
        <f t="shared" si="17"/>
        <v>42584</v>
      </c>
      <c r="B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2339.56</v>
      </c>
      <c r="C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2235.31</v>
      </c>
      <c r="D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2220.5</v>
      </c>
      <c r="E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2203.62</v>
      </c>
      <c r="F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2184.2799999999997</v>
      </c>
      <c r="G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2188.7999999999997</v>
      </c>
      <c r="H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2224.0099999999998</v>
      </c>
      <c r="I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2326.06</v>
      </c>
      <c r="J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2181.62</v>
      </c>
      <c r="K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2373.9399999999996</v>
      </c>
      <c r="L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2455.31</v>
      </c>
      <c r="M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2447.3999999999996</v>
      </c>
      <c r="N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2445.3399999999997</v>
      </c>
      <c r="O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2476.5</v>
      </c>
      <c r="P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2547.4499999999998</v>
      </c>
      <c r="Q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2408.4699999999998</v>
      </c>
      <c r="R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2321.7599999999998</v>
      </c>
      <c r="S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2299.1899999999996</v>
      </c>
      <c r="T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2311.33</v>
      </c>
      <c r="U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2366.35</v>
      </c>
      <c r="V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2442.64</v>
      </c>
      <c r="W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2425.14</v>
      </c>
      <c r="X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2351.4299999999998</v>
      </c>
      <c r="Y388" s="9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2469.6099999999997</v>
      </c>
    </row>
    <row r="389" spans="1:25" x14ac:dyDescent="0.2">
      <c r="A389" s="79">
        <f t="shared" si="17"/>
        <v>42585</v>
      </c>
      <c r="B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2341.14</v>
      </c>
      <c r="C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2238.1099999999997</v>
      </c>
      <c r="D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2220.75</v>
      </c>
      <c r="E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2205.54</v>
      </c>
      <c r="F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2187.29</v>
      </c>
      <c r="G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2175.79</v>
      </c>
      <c r="H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2211.52</v>
      </c>
      <c r="I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2318.0899999999997</v>
      </c>
      <c r="J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2210.52</v>
      </c>
      <c r="K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2336.37</v>
      </c>
      <c r="L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2408.23</v>
      </c>
      <c r="M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2427.0099999999998</v>
      </c>
      <c r="N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2405.08</v>
      </c>
      <c r="O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2408.8199999999997</v>
      </c>
      <c r="P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2419.1999999999998</v>
      </c>
      <c r="Q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2395.21</v>
      </c>
      <c r="R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2305.81</v>
      </c>
      <c r="S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2293.75</v>
      </c>
      <c r="T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2258.33</v>
      </c>
      <c r="U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2288.88</v>
      </c>
      <c r="V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2444.96</v>
      </c>
      <c r="W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2436.91</v>
      </c>
      <c r="X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2272.0899999999997</v>
      </c>
      <c r="Y389" s="9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2462.1899999999996</v>
      </c>
    </row>
    <row r="390" spans="1:25" x14ac:dyDescent="0.2">
      <c r="A390" s="79">
        <f t="shared" si="17"/>
        <v>42586</v>
      </c>
      <c r="B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2333.6799999999998</v>
      </c>
      <c r="C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2239.1</v>
      </c>
      <c r="D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2220.33</v>
      </c>
      <c r="E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2209.1499999999996</v>
      </c>
      <c r="F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2191.0699999999997</v>
      </c>
      <c r="G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2175.83</v>
      </c>
      <c r="H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2217.89</v>
      </c>
      <c r="I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2328.63</v>
      </c>
      <c r="J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2212.3599999999997</v>
      </c>
      <c r="K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2343.35</v>
      </c>
      <c r="L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2420.09</v>
      </c>
      <c r="M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2450.62</v>
      </c>
      <c r="N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2407.46</v>
      </c>
      <c r="O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2478</v>
      </c>
      <c r="P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2488.63</v>
      </c>
      <c r="Q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2417.25</v>
      </c>
      <c r="R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2326.5699999999997</v>
      </c>
      <c r="S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2297.14</v>
      </c>
      <c r="T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2261.1799999999998</v>
      </c>
      <c r="U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2295.5499999999997</v>
      </c>
      <c r="V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2440.4499999999998</v>
      </c>
      <c r="W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2427.1099999999997</v>
      </c>
      <c r="X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2272.8599999999997</v>
      </c>
      <c r="Y390" s="9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2475.08</v>
      </c>
    </row>
    <row r="391" spans="1:25" x14ac:dyDescent="0.2">
      <c r="A391" s="79">
        <f t="shared" si="17"/>
        <v>42587</v>
      </c>
      <c r="B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2341.59</v>
      </c>
      <c r="C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2237.38</v>
      </c>
      <c r="D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2213.52</v>
      </c>
      <c r="E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2199.6099999999997</v>
      </c>
      <c r="F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2187.96</v>
      </c>
      <c r="G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2174.87</v>
      </c>
      <c r="H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2201.9499999999998</v>
      </c>
      <c r="I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2324.4499999999998</v>
      </c>
      <c r="J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2210.71</v>
      </c>
      <c r="K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2338.5899999999997</v>
      </c>
      <c r="L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2457.1099999999997</v>
      </c>
      <c r="M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2471.6999999999998</v>
      </c>
      <c r="N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2488.12</v>
      </c>
      <c r="O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2499.7299999999996</v>
      </c>
      <c r="P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2468.29</v>
      </c>
      <c r="Q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2485.4700000000003</v>
      </c>
      <c r="R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2401.2999999999997</v>
      </c>
      <c r="S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2366.81</v>
      </c>
      <c r="T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2306.52</v>
      </c>
      <c r="U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2351.2399999999998</v>
      </c>
      <c r="V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2484.04</v>
      </c>
      <c r="W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2497.7699999999995</v>
      </c>
      <c r="X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2342.08</v>
      </c>
      <c r="Y391" s="9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2506.3000000000002</v>
      </c>
    </row>
    <row r="392" spans="1:25" x14ac:dyDescent="0.2">
      <c r="A392" s="79">
        <f t="shared" si="17"/>
        <v>42588</v>
      </c>
      <c r="B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2390.9499999999998</v>
      </c>
      <c r="C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2299.66</v>
      </c>
      <c r="D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2250.4799999999996</v>
      </c>
      <c r="E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2225.29</v>
      </c>
      <c r="F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2210.13</v>
      </c>
      <c r="G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2193.7199999999998</v>
      </c>
      <c r="H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2224.0099999999998</v>
      </c>
      <c r="I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2310.39</v>
      </c>
      <c r="J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2450.3199999999997</v>
      </c>
      <c r="K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2275.39</v>
      </c>
      <c r="L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2353.7799999999997</v>
      </c>
      <c r="M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2394.12</v>
      </c>
      <c r="N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2367.9899999999998</v>
      </c>
      <c r="O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2342.2399999999998</v>
      </c>
      <c r="P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2333.54</v>
      </c>
      <c r="Q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2324.48</v>
      </c>
      <c r="R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2294.52</v>
      </c>
      <c r="S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2262.0699999999997</v>
      </c>
      <c r="T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2270.6799999999998</v>
      </c>
      <c r="U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2448.85</v>
      </c>
      <c r="V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2532.59</v>
      </c>
      <c r="W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2553.5100000000002</v>
      </c>
      <c r="X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2428.42</v>
      </c>
      <c r="Y392" s="9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2228.42</v>
      </c>
    </row>
    <row r="393" spans="1:25" x14ac:dyDescent="0.2">
      <c r="A393" s="79">
        <f t="shared" si="17"/>
        <v>42589</v>
      </c>
      <c r="B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2384.2199999999998</v>
      </c>
      <c r="C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2285.88</v>
      </c>
      <c r="D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2231.9299999999998</v>
      </c>
      <c r="E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2218.66</v>
      </c>
      <c r="F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2196.6899999999996</v>
      </c>
      <c r="G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2185.5299999999997</v>
      </c>
      <c r="H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2200.5899999999997</v>
      </c>
      <c r="I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2250.64</v>
      </c>
      <c r="J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2393.73</v>
      </c>
      <c r="K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2197.1799999999998</v>
      </c>
      <c r="L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2275.31</v>
      </c>
      <c r="M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2305.02</v>
      </c>
      <c r="N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2332.77</v>
      </c>
      <c r="O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2332.9899999999998</v>
      </c>
      <c r="P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2305.5099999999998</v>
      </c>
      <c r="Q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2296.5299999999997</v>
      </c>
      <c r="R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2267.0099999999998</v>
      </c>
      <c r="S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2256.1999999999998</v>
      </c>
      <c r="T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2245.09</v>
      </c>
      <c r="U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2365.5499999999997</v>
      </c>
      <c r="V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2525.4399999999996</v>
      </c>
      <c r="W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2547.5199999999995</v>
      </c>
      <c r="X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2428.8599999999997</v>
      </c>
      <c r="Y393" s="9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2232.39</v>
      </c>
    </row>
    <row r="394" spans="1:25" x14ac:dyDescent="0.2">
      <c r="A394" s="79">
        <f t="shared" si="17"/>
        <v>42590</v>
      </c>
      <c r="B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2342.17</v>
      </c>
      <c r="C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2252.42</v>
      </c>
      <c r="D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2218.6999999999998</v>
      </c>
      <c r="E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2206.4299999999998</v>
      </c>
      <c r="F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2195.25</v>
      </c>
      <c r="G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2175.64</v>
      </c>
      <c r="H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2213.58</v>
      </c>
      <c r="I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2327.9399999999996</v>
      </c>
      <c r="J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2182.92</v>
      </c>
      <c r="K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2417.0299999999997</v>
      </c>
      <c r="L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2521.21</v>
      </c>
      <c r="M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2580.5099999999998</v>
      </c>
      <c r="N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2557.9899999999998</v>
      </c>
      <c r="O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2590.7299999999996</v>
      </c>
      <c r="P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2608.25</v>
      </c>
      <c r="Q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2615.3199999999997</v>
      </c>
      <c r="R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2474.16</v>
      </c>
      <c r="S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2421.6999999999998</v>
      </c>
      <c r="T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2358.0699999999997</v>
      </c>
      <c r="U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2408.7399999999998</v>
      </c>
      <c r="V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2469.3999999999996</v>
      </c>
      <c r="W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2541.0199999999995</v>
      </c>
      <c r="X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2388.0299999999997</v>
      </c>
      <c r="Y394" s="9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2508.14</v>
      </c>
    </row>
    <row r="395" spans="1:25" x14ac:dyDescent="0.2">
      <c r="A395" s="79">
        <f t="shared" si="17"/>
        <v>42591</v>
      </c>
      <c r="B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2337.9699999999998</v>
      </c>
      <c r="C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2232.5</v>
      </c>
      <c r="D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2200.83</v>
      </c>
      <c r="E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2180.9699999999998</v>
      </c>
      <c r="F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2177.5499999999997</v>
      </c>
      <c r="G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2170.7599999999998</v>
      </c>
      <c r="H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2209.6099999999997</v>
      </c>
      <c r="I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2303.0499999999997</v>
      </c>
      <c r="J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2182.6799999999998</v>
      </c>
      <c r="K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2392.62</v>
      </c>
      <c r="L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2470.1999999999998</v>
      </c>
      <c r="M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2526.5</v>
      </c>
      <c r="N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2510.62</v>
      </c>
      <c r="O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2534.9299999999998</v>
      </c>
      <c r="P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2536.8399999999997</v>
      </c>
      <c r="Q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2529.9499999999998</v>
      </c>
      <c r="R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2429.34</v>
      </c>
      <c r="S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2386.1499999999996</v>
      </c>
      <c r="T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2334.2599999999998</v>
      </c>
      <c r="U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2385.13</v>
      </c>
      <c r="V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2433.4299999999998</v>
      </c>
      <c r="W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2495.6799999999998</v>
      </c>
      <c r="X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2385.6</v>
      </c>
      <c r="Y395" s="9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2510.1999999999998</v>
      </c>
    </row>
    <row r="396" spans="1:25" x14ac:dyDescent="0.2">
      <c r="A396" s="79">
        <f t="shared" si="17"/>
        <v>42592</v>
      </c>
      <c r="B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2338.79</v>
      </c>
      <c r="C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2233.77</v>
      </c>
      <c r="D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2197.7799999999997</v>
      </c>
      <c r="E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2176.4699999999998</v>
      </c>
      <c r="F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2173.4299999999998</v>
      </c>
      <c r="G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2173.0099999999998</v>
      </c>
      <c r="H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2217.0099999999998</v>
      </c>
      <c r="I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2372.88</v>
      </c>
      <c r="J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2182.92</v>
      </c>
      <c r="K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2403.94</v>
      </c>
      <c r="L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2521.13</v>
      </c>
      <c r="M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2526.8000000000002</v>
      </c>
      <c r="N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2572.8199999999997</v>
      </c>
      <c r="O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2599.6299999999997</v>
      </c>
      <c r="P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2553.6999999999998</v>
      </c>
      <c r="Q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2550.89</v>
      </c>
      <c r="R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2457.6499999999996</v>
      </c>
      <c r="S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2456.41</v>
      </c>
      <c r="T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2459.17</v>
      </c>
      <c r="U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2490.58</v>
      </c>
      <c r="V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2491.35</v>
      </c>
      <c r="W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2542.4299999999998</v>
      </c>
      <c r="X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2393.83</v>
      </c>
      <c r="Y396" s="97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2530.85</v>
      </c>
    </row>
    <row r="397" spans="1:25" x14ac:dyDescent="0.2">
      <c r="A397" s="79">
        <f t="shared" si="17"/>
        <v>42593</v>
      </c>
      <c r="B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2372.52</v>
      </c>
      <c r="C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2256.7199999999998</v>
      </c>
      <c r="D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2234.41</v>
      </c>
      <c r="E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2213.2599999999998</v>
      </c>
      <c r="F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2191.88</v>
      </c>
      <c r="G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2183.42</v>
      </c>
      <c r="H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2239.02</v>
      </c>
      <c r="I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2373.7199999999998</v>
      </c>
      <c r="J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2186.6499999999996</v>
      </c>
      <c r="K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2466.1999999999998</v>
      </c>
      <c r="L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2559.42</v>
      </c>
      <c r="M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2559.2200000000003</v>
      </c>
      <c r="N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2550.66</v>
      </c>
      <c r="O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2564.1099999999997</v>
      </c>
      <c r="P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2532.54</v>
      </c>
      <c r="Q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2540.6799999999998</v>
      </c>
      <c r="R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2413.2399999999998</v>
      </c>
      <c r="S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2384.4399999999996</v>
      </c>
      <c r="T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2373.09</v>
      </c>
      <c r="U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2426.1099999999997</v>
      </c>
      <c r="V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2538.4799999999996</v>
      </c>
      <c r="W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2543.6</v>
      </c>
      <c r="X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2359.62</v>
      </c>
      <c r="Y397" s="97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2489.2299999999996</v>
      </c>
    </row>
    <row r="398" spans="1:25" x14ac:dyDescent="0.2">
      <c r="A398" s="79">
        <f t="shared" si="17"/>
        <v>42594</v>
      </c>
      <c r="B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2367.4399999999996</v>
      </c>
      <c r="C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2259.7399999999998</v>
      </c>
      <c r="D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2230.7999999999997</v>
      </c>
      <c r="E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2207.6</v>
      </c>
      <c r="F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2197.27</v>
      </c>
      <c r="G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2182.4499999999998</v>
      </c>
      <c r="H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2240.12</v>
      </c>
      <c r="I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2369.9299999999998</v>
      </c>
      <c r="J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2186.5</v>
      </c>
      <c r="K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2451.17</v>
      </c>
      <c r="L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2620.4799999999996</v>
      </c>
      <c r="M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2656.85</v>
      </c>
      <c r="N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2667.41</v>
      </c>
      <c r="O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2682.81</v>
      </c>
      <c r="P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2721.14</v>
      </c>
      <c r="Q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2712.8099999999995</v>
      </c>
      <c r="R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2552.3199999999997</v>
      </c>
      <c r="S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2494.25</v>
      </c>
      <c r="T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2450.09</v>
      </c>
      <c r="U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2585.63</v>
      </c>
      <c r="V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2678.68</v>
      </c>
      <c r="W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2669.74</v>
      </c>
      <c r="X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2451.73</v>
      </c>
      <c r="Y398" s="97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2566.7299999999996</v>
      </c>
    </row>
    <row r="399" spans="1:25" x14ac:dyDescent="0.2">
      <c r="A399" s="79">
        <f t="shared" si="17"/>
        <v>42595</v>
      </c>
      <c r="B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2397.4799999999996</v>
      </c>
      <c r="C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2296.4899999999998</v>
      </c>
      <c r="D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2257.52</v>
      </c>
      <c r="E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2223.0699999999997</v>
      </c>
      <c r="F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2208.4699999999998</v>
      </c>
      <c r="G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2202.1999999999998</v>
      </c>
      <c r="H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2232.6799999999998</v>
      </c>
      <c r="I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2279</v>
      </c>
      <c r="J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2515.0599999999995</v>
      </c>
      <c r="K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2348.8599999999997</v>
      </c>
      <c r="L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2441.2799999999997</v>
      </c>
      <c r="M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2466.79</v>
      </c>
      <c r="N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2449.4799999999996</v>
      </c>
      <c r="O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2455.33</v>
      </c>
      <c r="P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2469.87</v>
      </c>
      <c r="Q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2463.96</v>
      </c>
      <c r="R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2436.3999999999996</v>
      </c>
      <c r="S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2438.88</v>
      </c>
      <c r="T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2438.02</v>
      </c>
      <c r="U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2461.0199999999995</v>
      </c>
      <c r="V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2557.0699999999997</v>
      </c>
      <c r="W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2532.2799999999997</v>
      </c>
      <c r="X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2465.0299999999997</v>
      </c>
      <c r="Y399" s="97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2274.0699999999997</v>
      </c>
    </row>
    <row r="400" spans="1:25" x14ac:dyDescent="0.2">
      <c r="A400" s="79">
        <f t="shared" si="17"/>
        <v>42596</v>
      </c>
      <c r="B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2388.5</v>
      </c>
      <c r="C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2277.23</v>
      </c>
      <c r="D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2246.64</v>
      </c>
      <c r="E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2211.1799999999998</v>
      </c>
      <c r="F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2201.12</v>
      </c>
      <c r="G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2192.9799999999996</v>
      </c>
      <c r="H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2224.1499999999996</v>
      </c>
      <c r="I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2260.6999999999998</v>
      </c>
      <c r="J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2406.39</v>
      </c>
      <c r="K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2230.81</v>
      </c>
      <c r="L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2331.39</v>
      </c>
      <c r="M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2368.1499999999996</v>
      </c>
      <c r="N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2378.54</v>
      </c>
      <c r="O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2359.54</v>
      </c>
      <c r="P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2359.5500000000002</v>
      </c>
      <c r="Q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2359.69</v>
      </c>
      <c r="R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2360.12</v>
      </c>
      <c r="S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2333.96</v>
      </c>
      <c r="T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2341.5499999999997</v>
      </c>
      <c r="U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2442.31</v>
      </c>
      <c r="V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2557.0299999999997</v>
      </c>
      <c r="W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2537.2200000000003</v>
      </c>
      <c r="X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2434.87</v>
      </c>
      <c r="Y400" s="97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2288.75</v>
      </c>
    </row>
    <row r="401" spans="1:27" x14ac:dyDescent="0.2">
      <c r="A401" s="79">
        <f t="shared" si="17"/>
        <v>42597</v>
      </c>
      <c r="B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2339.1</v>
      </c>
      <c r="C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2260.2999999999997</v>
      </c>
      <c r="D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2228.2799999999997</v>
      </c>
      <c r="E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2214.37</v>
      </c>
      <c r="F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2203.12</v>
      </c>
      <c r="G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2191.2199999999998</v>
      </c>
      <c r="H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2222.29</v>
      </c>
      <c r="I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2342.5899999999997</v>
      </c>
      <c r="J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2185.4299999999998</v>
      </c>
      <c r="K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2419.1099999999997</v>
      </c>
      <c r="L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2513.2200000000003</v>
      </c>
      <c r="M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2549.87</v>
      </c>
      <c r="N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2544.13</v>
      </c>
      <c r="O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2559.5699999999997</v>
      </c>
      <c r="P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2547.5099999999998</v>
      </c>
      <c r="Q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2547.4899999999998</v>
      </c>
      <c r="R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2435.31</v>
      </c>
      <c r="S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2407.3999999999996</v>
      </c>
      <c r="T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2389.25</v>
      </c>
      <c r="U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2479.09</v>
      </c>
      <c r="V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2511.7199999999998</v>
      </c>
      <c r="W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2445.6999999999998</v>
      </c>
      <c r="X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2315.3599999999997</v>
      </c>
      <c r="Y401" s="97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2447.9299999999998</v>
      </c>
    </row>
    <row r="402" spans="1:27" x14ac:dyDescent="0.2">
      <c r="A402" s="79">
        <f t="shared" si="17"/>
        <v>42598</v>
      </c>
      <c r="B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2297.23</v>
      </c>
      <c r="C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2244.7299999999996</v>
      </c>
      <c r="D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2219.8599999999997</v>
      </c>
      <c r="E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2214.73</v>
      </c>
      <c r="F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2204.5500000000002</v>
      </c>
      <c r="G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2194.1</v>
      </c>
      <c r="H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2228.84</v>
      </c>
      <c r="I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2362.1499999999996</v>
      </c>
      <c r="J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2169.39</v>
      </c>
      <c r="K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2385.1099999999997</v>
      </c>
      <c r="L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2444.02</v>
      </c>
      <c r="M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2495.0100000000002</v>
      </c>
      <c r="N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2501.0100000000002</v>
      </c>
      <c r="O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2502.34</v>
      </c>
      <c r="P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2517.66</v>
      </c>
      <c r="Q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2518.12</v>
      </c>
      <c r="R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2406.12</v>
      </c>
      <c r="S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2383.7399999999998</v>
      </c>
      <c r="T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2379.8599999999997</v>
      </c>
      <c r="U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2434.9299999999998</v>
      </c>
      <c r="V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2521.64</v>
      </c>
      <c r="W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2461.5099999999998</v>
      </c>
      <c r="X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2363.35</v>
      </c>
      <c r="Y402" s="97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2454.7299999999996</v>
      </c>
    </row>
    <row r="403" spans="1:27" x14ac:dyDescent="0.2">
      <c r="A403" s="79">
        <f t="shared" si="17"/>
        <v>42599</v>
      </c>
      <c r="B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2309.2199999999998</v>
      </c>
      <c r="C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2244.13</v>
      </c>
      <c r="D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2207.66</v>
      </c>
      <c r="E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2195.2399999999998</v>
      </c>
      <c r="F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2191.35</v>
      </c>
      <c r="G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2176.25</v>
      </c>
      <c r="H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2221.8999999999996</v>
      </c>
      <c r="I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2343.1</v>
      </c>
      <c r="J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2183.1099999999997</v>
      </c>
      <c r="K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2443.91</v>
      </c>
      <c r="L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2534.1499999999996</v>
      </c>
      <c r="M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2540</v>
      </c>
      <c r="N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2510.5500000000002</v>
      </c>
      <c r="O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2514.3000000000002</v>
      </c>
      <c r="P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2516.87</v>
      </c>
      <c r="Q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2514.8099999999995</v>
      </c>
      <c r="R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2407.1999999999998</v>
      </c>
      <c r="S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2357.06</v>
      </c>
      <c r="T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2298.21</v>
      </c>
      <c r="U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2426.0299999999997</v>
      </c>
      <c r="V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2501.71</v>
      </c>
      <c r="W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2456.6099999999997</v>
      </c>
      <c r="X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2347.1499999999996</v>
      </c>
      <c r="Y403" s="97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2420.63</v>
      </c>
    </row>
    <row r="404" spans="1:27" x14ac:dyDescent="0.2">
      <c r="A404" s="79">
        <f t="shared" si="17"/>
        <v>42600</v>
      </c>
      <c r="B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2323.5</v>
      </c>
      <c r="C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2237.38</v>
      </c>
      <c r="D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2214.25</v>
      </c>
      <c r="E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2207.4699999999998</v>
      </c>
      <c r="F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2201.2999999999997</v>
      </c>
      <c r="G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2182.0099999999998</v>
      </c>
      <c r="H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2222.09</v>
      </c>
      <c r="I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2352.0500000000002</v>
      </c>
      <c r="J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2176.2399999999998</v>
      </c>
      <c r="K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2371.8399999999997</v>
      </c>
      <c r="L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2446.19</v>
      </c>
      <c r="M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2449.16</v>
      </c>
      <c r="N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2431.4899999999998</v>
      </c>
      <c r="O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2432.9299999999998</v>
      </c>
      <c r="P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2433.08</v>
      </c>
      <c r="Q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2433.7799999999997</v>
      </c>
      <c r="R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2337.0099999999998</v>
      </c>
      <c r="S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2256.79</v>
      </c>
      <c r="T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2306.17</v>
      </c>
      <c r="U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2446.33</v>
      </c>
      <c r="V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2491</v>
      </c>
      <c r="W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2454.7399999999998</v>
      </c>
      <c r="X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2318.7399999999998</v>
      </c>
      <c r="Y404" s="97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2473.9499999999998</v>
      </c>
    </row>
    <row r="405" spans="1:27" x14ac:dyDescent="0.2">
      <c r="A405" s="79">
        <f t="shared" si="17"/>
        <v>42601</v>
      </c>
      <c r="B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2336.4699999999998</v>
      </c>
      <c r="C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2246.7599999999998</v>
      </c>
      <c r="D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2217.12</v>
      </c>
      <c r="E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2208.34</v>
      </c>
      <c r="F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2206.4899999999998</v>
      </c>
      <c r="G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2198.6499999999996</v>
      </c>
      <c r="H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2235.8399999999997</v>
      </c>
      <c r="I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2366.84</v>
      </c>
      <c r="J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2184.3000000000002</v>
      </c>
      <c r="K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2424.25</v>
      </c>
      <c r="L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2473.59</v>
      </c>
      <c r="M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2571.63</v>
      </c>
      <c r="N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2571.64</v>
      </c>
      <c r="O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2573.1899999999996</v>
      </c>
      <c r="P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2574.1999999999998</v>
      </c>
      <c r="Q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2572.9499999999998</v>
      </c>
      <c r="R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2454.3599999999997</v>
      </c>
      <c r="S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2410.8199999999997</v>
      </c>
      <c r="T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2368.33</v>
      </c>
      <c r="U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2511.6</v>
      </c>
      <c r="V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2602.59</v>
      </c>
      <c r="W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2549.5500000000002</v>
      </c>
      <c r="X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2395.64</v>
      </c>
      <c r="Y405" s="97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2532.66</v>
      </c>
    </row>
    <row r="406" spans="1:27" x14ac:dyDescent="0.2">
      <c r="A406" s="79">
        <f t="shared" si="17"/>
        <v>42602</v>
      </c>
      <c r="B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2456.1</v>
      </c>
      <c r="C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2352.6499999999996</v>
      </c>
      <c r="D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2293.1</v>
      </c>
      <c r="E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2281.17</v>
      </c>
      <c r="F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2263.1899999999996</v>
      </c>
      <c r="G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2240.5699999999997</v>
      </c>
      <c r="H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2278.04</v>
      </c>
      <c r="I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2389.7999999999997</v>
      </c>
      <c r="J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2561.1999999999998</v>
      </c>
      <c r="K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2415.41</v>
      </c>
      <c r="L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2649.6899999999996</v>
      </c>
      <c r="M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2647.0599999999995</v>
      </c>
      <c r="N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2664.75</v>
      </c>
      <c r="O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2636.5099999999998</v>
      </c>
      <c r="P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2664.06</v>
      </c>
      <c r="Q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2657.2</v>
      </c>
      <c r="R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2629.58</v>
      </c>
      <c r="S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2589.5699999999997</v>
      </c>
      <c r="T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2625.8599999999997</v>
      </c>
      <c r="U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2773.96</v>
      </c>
      <c r="V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2941.83</v>
      </c>
      <c r="W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2843.7799999999997</v>
      </c>
      <c r="X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2529.2999999999997</v>
      </c>
      <c r="Y406" s="97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2258.31</v>
      </c>
    </row>
    <row r="407" spans="1:27" x14ac:dyDescent="0.2">
      <c r="A407" s="79">
        <f t="shared" si="17"/>
        <v>42603</v>
      </c>
      <c r="B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2445.8199999999997</v>
      </c>
      <c r="C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2349.3399999999997</v>
      </c>
      <c r="D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2285.6499999999996</v>
      </c>
      <c r="E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2263.33</v>
      </c>
      <c r="F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2248.0899999999997</v>
      </c>
      <c r="G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2232.9499999999998</v>
      </c>
      <c r="H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2256.0499999999997</v>
      </c>
      <c r="I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2315.69</v>
      </c>
      <c r="J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2521.5199999999995</v>
      </c>
      <c r="K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2360.9499999999998</v>
      </c>
      <c r="L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2484.4799999999996</v>
      </c>
      <c r="M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2525.5500000000002</v>
      </c>
      <c r="N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2526.0500000000002</v>
      </c>
      <c r="O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2506.0100000000002</v>
      </c>
      <c r="P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2488.7199999999998</v>
      </c>
      <c r="Q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2476.4899999999998</v>
      </c>
      <c r="R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2473.2799999999997</v>
      </c>
      <c r="S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2467.41</v>
      </c>
      <c r="T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2480.63</v>
      </c>
      <c r="U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2594.9899999999998</v>
      </c>
      <c r="V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2684.76</v>
      </c>
      <c r="W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2629.0999999999995</v>
      </c>
      <c r="X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2457.6899999999996</v>
      </c>
      <c r="Y407" s="97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2247.3000000000002</v>
      </c>
    </row>
    <row r="408" spans="1:27" x14ac:dyDescent="0.2">
      <c r="A408" s="79">
        <f t="shared" si="17"/>
        <v>42604</v>
      </c>
      <c r="B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2364.7599999999998</v>
      </c>
      <c r="C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2276.89</v>
      </c>
      <c r="D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2229.2199999999998</v>
      </c>
      <c r="E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2221.06</v>
      </c>
      <c r="F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2217.3999999999996</v>
      </c>
      <c r="G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2208.31</v>
      </c>
      <c r="H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2271.9899999999998</v>
      </c>
      <c r="I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2418.06</v>
      </c>
      <c r="J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2207.0299999999997</v>
      </c>
      <c r="K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2501.7699999999995</v>
      </c>
      <c r="L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2630.37</v>
      </c>
      <c r="M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2685.18</v>
      </c>
      <c r="N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2742.99</v>
      </c>
      <c r="O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2792.2799999999997</v>
      </c>
      <c r="P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2786.62</v>
      </c>
      <c r="Q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2804.46</v>
      </c>
      <c r="R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2628.35</v>
      </c>
      <c r="S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2657.7799999999997</v>
      </c>
      <c r="T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2537.17</v>
      </c>
      <c r="U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2498.92</v>
      </c>
      <c r="V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2747.45</v>
      </c>
      <c r="W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2635.2599999999998</v>
      </c>
      <c r="X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2444.4499999999998</v>
      </c>
      <c r="Y408" s="97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2585.5699999999997</v>
      </c>
    </row>
    <row r="409" spans="1:27" x14ac:dyDescent="0.2">
      <c r="A409" s="79">
        <f t="shared" si="17"/>
        <v>42605</v>
      </c>
      <c r="B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2381.17</v>
      </c>
      <c r="C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2286.0299999999997</v>
      </c>
      <c r="D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2243.85</v>
      </c>
      <c r="E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2224.6499999999996</v>
      </c>
      <c r="F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2222</v>
      </c>
      <c r="G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2205.2799999999997</v>
      </c>
      <c r="H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2267.5299999999997</v>
      </c>
      <c r="I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2408.5699999999997</v>
      </c>
      <c r="J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2248.4899999999998</v>
      </c>
      <c r="K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2536.04</v>
      </c>
      <c r="L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2609.75</v>
      </c>
      <c r="M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2637.87</v>
      </c>
      <c r="N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2609.4399999999996</v>
      </c>
      <c r="O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2651.25</v>
      </c>
      <c r="P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2547.1999999999998</v>
      </c>
      <c r="Q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2566.5</v>
      </c>
      <c r="R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2465.6899999999996</v>
      </c>
      <c r="S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2472.9799999999996</v>
      </c>
      <c r="T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2446.59</v>
      </c>
      <c r="U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2491.2399999999998</v>
      </c>
      <c r="V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2593.85</v>
      </c>
      <c r="W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2674.14</v>
      </c>
      <c r="X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2439.89</v>
      </c>
      <c r="Y409" s="97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2539.6099999999997</v>
      </c>
    </row>
    <row r="410" spans="1:27" x14ac:dyDescent="0.2">
      <c r="A410" s="79">
        <f t="shared" si="17"/>
        <v>42606</v>
      </c>
      <c r="B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2380.06</v>
      </c>
      <c r="C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2283.2299999999996</v>
      </c>
      <c r="D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2243.8199999999997</v>
      </c>
      <c r="E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2225.2999999999997</v>
      </c>
      <c r="F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2226.6099999999997</v>
      </c>
      <c r="G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2207.34</v>
      </c>
      <c r="H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2271.13</v>
      </c>
      <c r="I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2402.34</v>
      </c>
      <c r="J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2193.96</v>
      </c>
      <c r="K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2516.2799999999997</v>
      </c>
      <c r="L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2638.97</v>
      </c>
      <c r="M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2651.46</v>
      </c>
      <c r="N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2630.79</v>
      </c>
      <c r="O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2667.8</v>
      </c>
      <c r="P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2669.24</v>
      </c>
      <c r="Q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2657.7699999999995</v>
      </c>
      <c r="R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2523.4699999999998</v>
      </c>
      <c r="S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2512.4299999999998</v>
      </c>
      <c r="T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2477.1</v>
      </c>
      <c r="U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2543.8099999999995</v>
      </c>
      <c r="V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2612.7299999999996</v>
      </c>
      <c r="W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2585.2200000000003</v>
      </c>
      <c r="X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2434.37</v>
      </c>
      <c r="Y410" s="97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2573.89</v>
      </c>
      <c r="AA410" s="80"/>
    </row>
    <row r="411" spans="1:27" x14ac:dyDescent="0.2">
      <c r="A411" s="79">
        <f t="shared" si="17"/>
        <v>42607</v>
      </c>
      <c r="B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2369.6499999999996</v>
      </c>
      <c r="C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2282.04</v>
      </c>
      <c r="D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2246.0499999999997</v>
      </c>
      <c r="E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2227.6899999999996</v>
      </c>
      <c r="F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2227.19</v>
      </c>
      <c r="G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2218.62</v>
      </c>
      <c r="H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2265.27</v>
      </c>
      <c r="I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2386.7599999999998</v>
      </c>
      <c r="J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2213.9499999999998</v>
      </c>
      <c r="K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2460.9699999999998</v>
      </c>
      <c r="L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2553.1999999999998</v>
      </c>
      <c r="M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2570.2199999999998</v>
      </c>
      <c r="N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2568.3000000000002</v>
      </c>
      <c r="O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2586.52</v>
      </c>
      <c r="P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2588.6499999999996</v>
      </c>
      <c r="Q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2591.34</v>
      </c>
      <c r="R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2476.89</v>
      </c>
      <c r="S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2437.6</v>
      </c>
      <c r="T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2424.4399999999996</v>
      </c>
      <c r="U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2488.9299999999998</v>
      </c>
      <c r="V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2550.85</v>
      </c>
      <c r="W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2507.29</v>
      </c>
      <c r="X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2392.5699999999997</v>
      </c>
      <c r="Y411" s="97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2496.3599999999997</v>
      </c>
    </row>
    <row r="412" spans="1:27" x14ac:dyDescent="0.2">
      <c r="A412" s="79">
        <f t="shared" si="17"/>
        <v>42608</v>
      </c>
      <c r="B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2339.2399999999998</v>
      </c>
      <c r="C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2267.38</v>
      </c>
      <c r="D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2238.14</v>
      </c>
      <c r="E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2229.7199999999998</v>
      </c>
      <c r="F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2232.73</v>
      </c>
      <c r="G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2212.58</v>
      </c>
      <c r="H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2275.2799999999997</v>
      </c>
      <c r="I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2402.89</v>
      </c>
      <c r="J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2214.1099999999997</v>
      </c>
      <c r="K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2452.1899999999996</v>
      </c>
      <c r="L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2518.9899999999998</v>
      </c>
      <c r="M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2540.29</v>
      </c>
      <c r="N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2543.4899999999998</v>
      </c>
      <c r="O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2554.35</v>
      </c>
      <c r="P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2572.21</v>
      </c>
      <c r="Q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2586.46</v>
      </c>
      <c r="R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2490.59</v>
      </c>
      <c r="S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2474.0099999999998</v>
      </c>
      <c r="T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2465.0199999999995</v>
      </c>
      <c r="U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2503.5099999999998</v>
      </c>
      <c r="V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2567.17</v>
      </c>
      <c r="W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2633.59</v>
      </c>
      <c r="X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2366.54</v>
      </c>
      <c r="Y412" s="97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2511.9399999999996</v>
      </c>
    </row>
    <row r="413" spans="1:27" x14ac:dyDescent="0.2">
      <c r="A413" s="79">
        <f t="shared" si="17"/>
        <v>42609</v>
      </c>
      <c r="B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2385.9699999999998</v>
      </c>
      <c r="C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2282.1099999999997</v>
      </c>
      <c r="D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2243.8599999999997</v>
      </c>
      <c r="E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2225.2999999999997</v>
      </c>
      <c r="F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2214.1999999999998</v>
      </c>
      <c r="G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2200.8199999999997</v>
      </c>
      <c r="H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2234.46</v>
      </c>
      <c r="I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2281.09</v>
      </c>
      <c r="J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2501.9299999999998</v>
      </c>
      <c r="K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2352.17</v>
      </c>
      <c r="L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2437.7199999999998</v>
      </c>
      <c r="M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2477.6899999999996</v>
      </c>
      <c r="N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2478.14</v>
      </c>
      <c r="O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2474.35</v>
      </c>
      <c r="P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2474.9499999999998</v>
      </c>
      <c r="Q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2469.04</v>
      </c>
      <c r="R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2472.21</v>
      </c>
      <c r="S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2472.4799999999996</v>
      </c>
      <c r="T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2505.6799999999998</v>
      </c>
      <c r="U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2581.6</v>
      </c>
      <c r="V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2595.3999999999996</v>
      </c>
      <c r="W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2531.6899999999996</v>
      </c>
      <c r="X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2406.66</v>
      </c>
      <c r="Y413" s="97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2215.21</v>
      </c>
    </row>
    <row r="414" spans="1:27" x14ac:dyDescent="0.2">
      <c r="A414" s="79">
        <f t="shared" si="17"/>
        <v>42610</v>
      </c>
      <c r="B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2431.04</v>
      </c>
      <c r="C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2309.84</v>
      </c>
      <c r="D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2262.4299999999998</v>
      </c>
      <c r="E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2252.73</v>
      </c>
      <c r="F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2235.0299999999997</v>
      </c>
      <c r="G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2216.34</v>
      </c>
      <c r="H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2252.85</v>
      </c>
      <c r="I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2257.8799999999997</v>
      </c>
      <c r="J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2404.91</v>
      </c>
      <c r="K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2260.2399999999998</v>
      </c>
      <c r="L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2372.3199999999997</v>
      </c>
      <c r="M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2418.46</v>
      </c>
      <c r="N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2447.35</v>
      </c>
      <c r="O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2443.9699999999998</v>
      </c>
      <c r="P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2414.9699999999998</v>
      </c>
      <c r="Q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2429.46</v>
      </c>
      <c r="R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2433.69</v>
      </c>
      <c r="S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2387.29</v>
      </c>
      <c r="T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2526.9699999999998</v>
      </c>
      <c r="U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2583.5099999999998</v>
      </c>
      <c r="V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2590.41</v>
      </c>
      <c r="W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2532.29</v>
      </c>
      <c r="X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2422.7599999999998</v>
      </c>
      <c r="Y414" s="97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2243.59</v>
      </c>
    </row>
    <row r="415" spans="1:27" x14ac:dyDescent="0.2">
      <c r="A415" s="79">
        <f t="shared" si="17"/>
        <v>42611</v>
      </c>
      <c r="B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2346.85</v>
      </c>
      <c r="C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2269</v>
      </c>
      <c r="D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2244.6</v>
      </c>
      <c r="E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2223.84</v>
      </c>
      <c r="F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2221.31</v>
      </c>
      <c r="G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2200.66</v>
      </c>
      <c r="H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2266.25</v>
      </c>
      <c r="I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2390.8199999999997</v>
      </c>
      <c r="J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2212.23</v>
      </c>
      <c r="K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2450.2599999999998</v>
      </c>
      <c r="L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2487.4399999999996</v>
      </c>
      <c r="M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2578.92</v>
      </c>
      <c r="N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2610.71</v>
      </c>
      <c r="O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2628.0099999999998</v>
      </c>
      <c r="P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2600.1800000000003</v>
      </c>
      <c r="Q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2581.9499999999998</v>
      </c>
      <c r="R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2474.0499999999997</v>
      </c>
      <c r="S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2461.0500000000002</v>
      </c>
      <c r="T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2456.8199999999997</v>
      </c>
      <c r="U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2449.5699999999997</v>
      </c>
      <c r="V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2671.14</v>
      </c>
      <c r="W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2591.37</v>
      </c>
      <c r="X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2364.2799999999997</v>
      </c>
      <c r="Y415" s="97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2503.67</v>
      </c>
    </row>
    <row r="416" spans="1:27" x14ac:dyDescent="0.2">
      <c r="A416" s="79">
        <f t="shared" ref="A416:A417" si="18">A379</f>
        <v>42612</v>
      </c>
      <c r="B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2333.5199999999995</v>
      </c>
      <c r="C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2258.9699999999998</v>
      </c>
      <c r="D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2231.87</v>
      </c>
      <c r="E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2215.8000000000002</v>
      </c>
      <c r="F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2213.21</v>
      </c>
      <c r="G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2210.8999999999996</v>
      </c>
      <c r="H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2253.64</v>
      </c>
      <c r="I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2377.0099999999998</v>
      </c>
      <c r="J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2209.5699999999997</v>
      </c>
      <c r="K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2424.41</v>
      </c>
      <c r="L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2481.7399999999998</v>
      </c>
      <c r="M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2512.46</v>
      </c>
      <c r="N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2485.7799999999997</v>
      </c>
      <c r="O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2498.5100000000002</v>
      </c>
      <c r="P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2501.29</v>
      </c>
      <c r="Q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2487.5</v>
      </c>
      <c r="R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2401.62</v>
      </c>
      <c r="S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2358.14</v>
      </c>
      <c r="T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2396.46</v>
      </c>
      <c r="U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2484.6799999999998</v>
      </c>
      <c r="V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2518.6899999999996</v>
      </c>
      <c r="W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2469.52</v>
      </c>
      <c r="X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2357.1899999999996</v>
      </c>
      <c r="Y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2488.7299999999996</v>
      </c>
    </row>
    <row r="417" spans="1:25" x14ac:dyDescent="0.2">
      <c r="A417" s="79">
        <f t="shared" si="18"/>
        <v>42613</v>
      </c>
      <c r="B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2320.96</v>
      </c>
      <c r="C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2249.09</v>
      </c>
      <c r="D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2214.2199999999998</v>
      </c>
      <c r="E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2203.7599999999998</v>
      </c>
      <c r="F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2199.2599999999998</v>
      </c>
      <c r="G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2188.4899999999998</v>
      </c>
      <c r="H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2219.52</v>
      </c>
      <c r="I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2347.42</v>
      </c>
      <c r="J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2201.0299999999997</v>
      </c>
      <c r="K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2423.08</v>
      </c>
      <c r="L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2475.6</v>
      </c>
      <c r="M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2495.4799999999996</v>
      </c>
      <c r="N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2485.6499999999996</v>
      </c>
      <c r="O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2562.7399999999998</v>
      </c>
      <c r="P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2516.3599999999997</v>
      </c>
      <c r="Q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2478.9799999999996</v>
      </c>
      <c r="R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2379.85</v>
      </c>
      <c r="S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2356.64</v>
      </c>
      <c r="T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2367.6899999999996</v>
      </c>
      <c r="U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2471.96</v>
      </c>
      <c r="V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2504.13</v>
      </c>
      <c r="W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2489.3599999999997</v>
      </c>
      <c r="X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2347.75</v>
      </c>
      <c r="Y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2456.3999999999996</v>
      </c>
    </row>
    <row r="418" spans="1:25" x14ac:dyDescent="0.2">
      <c r="A418" s="85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7" t="s">
        <v>153</v>
      </c>
    </row>
    <row r="420" spans="1:25" ht="12.75" x14ac:dyDescent="0.2">
      <c r="A420" s="165" t="s">
        <v>48</v>
      </c>
      <c r="B420" s="168" t="s">
        <v>122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5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5" ht="12.75" x14ac:dyDescent="0.2">
      <c r="A422" s="166"/>
      <c r="B422" s="174" t="s">
        <v>123</v>
      </c>
      <c r="C422" s="163" t="s">
        <v>124</v>
      </c>
      <c r="D422" s="163" t="s">
        <v>125</v>
      </c>
      <c r="E422" s="163" t="s">
        <v>126</v>
      </c>
      <c r="F422" s="163" t="s">
        <v>127</v>
      </c>
      <c r="G422" s="163" t="s">
        <v>128</v>
      </c>
      <c r="H422" s="163" t="s">
        <v>129</v>
      </c>
      <c r="I422" s="163" t="s">
        <v>130</v>
      </c>
      <c r="J422" s="163" t="s">
        <v>131</v>
      </c>
      <c r="K422" s="163" t="s">
        <v>132</v>
      </c>
      <c r="L422" s="163" t="s">
        <v>133</v>
      </c>
      <c r="M422" s="163" t="s">
        <v>134</v>
      </c>
      <c r="N422" s="176" t="s">
        <v>135</v>
      </c>
      <c r="O422" s="163" t="s">
        <v>136</v>
      </c>
      <c r="P422" s="163" t="s">
        <v>137</v>
      </c>
      <c r="Q422" s="163" t="s">
        <v>138</v>
      </c>
      <c r="R422" s="163" t="s">
        <v>139</v>
      </c>
      <c r="S422" s="163" t="s">
        <v>140</v>
      </c>
      <c r="T422" s="163" t="s">
        <v>141</v>
      </c>
      <c r="U422" s="163" t="s">
        <v>142</v>
      </c>
      <c r="V422" s="163" t="s">
        <v>143</v>
      </c>
      <c r="W422" s="163" t="s">
        <v>144</v>
      </c>
      <c r="X422" s="163" t="s">
        <v>145</v>
      </c>
      <c r="Y422" s="163" t="s">
        <v>146</v>
      </c>
    </row>
    <row r="423" spans="1:25" ht="12.75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79">
        <f t="shared" ref="A424:A452" si="19">A387</f>
        <v>42583</v>
      </c>
      <c r="B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2322.39</v>
      </c>
      <c r="C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2227.5499999999997</v>
      </c>
      <c r="D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2210.1499999999996</v>
      </c>
      <c r="E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2197.04</v>
      </c>
      <c r="F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2171.3799999999997</v>
      </c>
      <c r="G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2170.41</v>
      </c>
      <c r="H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2220.14</v>
      </c>
      <c r="I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2299.29</v>
      </c>
      <c r="J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2160.17</v>
      </c>
      <c r="K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2345.8199999999997</v>
      </c>
      <c r="L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2428.81</v>
      </c>
      <c r="M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2429.02</v>
      </c>
      <c r="N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2409.7599999999998</v>
      </c>
      <c r="O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2411.5499999999997</v>
      </c>
      <c r="P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2394.35</v>
      </c>
      <c r="Q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2379.0299999999997</v>
      </c>
      <c r="R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2296.46</v>
      </c>
      <c r="S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2274.2799999999997</v>
      </c>
      <c r="T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2286.88</v>
      </c>
      <c r="U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2340.88</v>
      </c>
      <c r="V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2420.96</v>
      </c>
      <c r="W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2391.4799999999996</v>
      </c>
      <c r="X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2324.73</v>
      </c>
      <c r="Y424" s="9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2420.89</v>
      </c>
    </row>
    <row r="425" spans="1:25" x14ac:dyDescent="0.2">
      <c r="A425" s="79">
        <f t="shared" si="19"/>
        <v>42584</v>
      </c>
      <c r="B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2313.9699999999998</v>
      </c>
      <c r="C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2212.6499999999996</v>
      </c>
      <c r="D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2198.2599999999998</v>
      </c>
      <c r="E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2181.85</v>
      </c>
      <c r="F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2163.0500000000002</v>
      </c>
      <c r="G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2167.4499999999998</v>
      </c>
      <c r="H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2201.67</v>
      </c>
      <c r="I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2300.85</v>
      </c>
      <c r="J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2160.4699999999998</v>
      </c>
      <c r="K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2347.39</v>
      </c>
      <c r="L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2426.4699999999998</v>
      </c>
      <c r="M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2418.7799999999997</v>
      </c>
      <c r="N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2416.7799999999997</v>
      </c>
      <c r="O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2447.06</v>
      </c>
      <c r="P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2516.0100000000002</v>
      </c>
      <c r="Q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2380.9499999999998</v>
      </c>
      <c r="R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2296.67</v>
      </c>
      <c r="S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2274.7399999999998</v>
      </c>
      <c r="T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2286.54</v>
      </c>
      <c r="U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2340</v>
      </c>
      <c r="V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2414.1499999999996</v>
      </c>
      <c r="W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2397.1499999999996</v>
      </c>
      <c r="X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2325.5099999999998</v>
      </c>
      <c r="Y425" s="9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2440.3599999999997</v>
      </c>
    </row>
    <row r="426" spans="1:25" x14ac:dyDescent="0.2">
      <c r="A426" s="79">
        <f t="shared" si="19"/>
        <v>42585</v>
      </c>
      <c r="B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2315.5</v>
      </c>
      <c r="C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2215.37</v>
      </c>
      <c r="D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2198.5</v>
      </c>
      <c r="E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2183.7199999999998</v>
      </c>
      <c r="F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2165.98</v>
      </c>
      <c r="G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2154.81</v>
      </c>
      <c r="H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2189.54</v>
      </c>
      <c r="I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2293.1099999999997</v>
      </c>
      <c r="J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2188.56</v>
      </c>
      <c r="K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2310.87</v>
      </c>
      <c r="L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2380.71</v>
      </c>
      <c r="M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2398.96</v>
      </c>
      <c r="N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2377.6499999999996</v>
      </c>
      <c r="O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2381.2799999999997</v>
      </c>
      <c r="P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2391.37</v>
      </c>
      <c r="Q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2368.06</v>
      </c>
      <c r="R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2281.17</v>
      </c>
      <c r="S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2269.4499999999998</v>
      </c>
      <c r="T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2235.02</v>
      </c>
      <c r="U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2264.7199999999998</v>
      </c>
      <c r="V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2416.3999999999996</v>
      </c>
      <c r="W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2408.59</v>
      </c>
      <c r="X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2248.3999999999996</v>
      </c>
      <c r="Y426" s="9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2433.1499999999996</v>
      </c>
    </row>
    <row r="427" spans="1:25" x14ac:dyDescent="0.2">
      <c r="A427" s="79">
        <f t="shared" si="19"/>
        <v>42586</v>
      </c>
      <c r="B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2308.2599999999998</v>
      </c>
      <c r="C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2216.3399999999997</v>
      </c>
      <c r="D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2198.1</v>
      </c>
      <c r="E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2187.23</v>
      </c>
      <c r="F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2169.6499999999996</v>
      </c>
      <c r="G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2154.85</v>
      </c>
      <c r="H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2195.7199999999998</v>
      </c>
      <c r="I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2303.35</v>
      </c>
      <c r="J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2190.35</v>
      </c>
      <c r="K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2317.6499999999996</v>
      </c>
      <c r="L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2392.2399999999998</v>
      </c>
      <c r="M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2421.91</v>
      </c>
      <c r="N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2379.9699999999998</v>
      </c>
      <c r="O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2448.52</v>
      </c>
      <c r="P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2458.85</v>
      </c>
      <c r="Q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2389.4699999999998</v>
      </c>
      <c r="R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2301.34</v>
      </c>
      <c r="S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2272.75</v>
      </c>
      <c r="T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2237.7999999999997</v>
      </c>
      <c r="U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2271.1999999999998</v>
      </c>
      <c r="V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2412.0299999999997</v>
      </c>
      <c r="W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2399.06</v>
      </c>
      <c r="X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2249.1499999999996</v>
      </c>
      <c r="Y427" s="9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2445.6799999999998</v>
      </c>
    </row>
    <row r="428" spans="1:25" x14ac:dyDescent="0.2">
      <c r="A428" s="79">
        <f t="shared" si="19"/>
        <v>42587</v>
      </c>
      <c r="B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2315.94</v>
      </c>
      <c r="C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2214.66</v>
      </c>
      <c r="D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2191.48</v>
      </c>
      <c r="E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2177.9499999999998</v>
      </c>
      <c r="F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2166.63</v>
      </c>
      <c r="G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2153.91</v>
      </c>
      <c r="H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2180.2399999999998</v>
      </c>
      <c r="I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2299.29</v>
      </c>
      <c r="J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2188.7399999999998</v>
      </c>
      <c r="K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2313.0299999999997</v>
      </c>
      <c r="L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2428.2199999999998</v>
      </c>
      <c r="M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2442.3999999999996</v>
      </c>
      <c r="N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2458.35</v>
      </c>
      <c r="O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2469.64</v>
      </c>
      <c r="P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2439.08</v>
      </c>
      <c r="Q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2455.77</v>
      </c>
      <c r="R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2373.9699999999998</v>
      </c>
      <c r="S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2340.4499999999998</v>
      </c>
      <c r="T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2281.8599999999997</v>
      </c>
      <c r="U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2325.3199999999997</v>
      </c>
      <c r="V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2454.39</v>
      </c>
      <c r="W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2467.7299999999996</v>
      </c>
      <c r="X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2316.42</v>
      </c>
      <c r="Y428" s="9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2476.0199999999995</v>
      </c>
    </row>
    <row r="429" spans="1:25" x14ac:dyDescent="0.2">
      <c r="A429" s="79">
        <f t="shared" si="19"/>
        <v>42588</v>
      </c>
      <c r="B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2363.92</v>
      </c>
      <c r="C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2275.1999999999998</v>
      </c>
      <c r="D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2227.39</v>
      </c>
      <c r="E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2202.91</v>
      </c>
      <c r="F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2188.1799999999998</v>
      </c>
      <c r="G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2172.23</v>
      </c>
      <c r="H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2201.67</v>
      </c>
      <c r="I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2285.62</v>
      </c>
      <c r="J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2421.62</v>
      </c>
      <c r="K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2251.6</v>
      </c>
      <c r="L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2327.79</v>
      </c>
      <c r="M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2367</v>
      </c>
      <c r="N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2341.6</v>
      </c>
      <c r="O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2316.58</v>
      </c>
      <c r="P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2308.12</v>
      </c>
      <c r="Q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2299.31</v>
      </c>
      <c r="R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2270.1999999999998</v>
      </c>
      <c r="S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2238.66</v>
      </c>
      <c r="T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2247.02</v>
      </c>
      <c r="U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2420.19</v>
      </c>
      <c r="V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2501.5699999999997</v>
      </c>
      <c r="W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2521.91</v>
      </c>
      <c r="X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2400.33</v>
      </c>
      <c r="Y429" s="9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2205.96</v>
      </c>
    </row>
    <row r="430" spans="1:25" x14ac:dyDescent="0.2">
      <c r="A430" s="79">
        <f t="shared" si="19"/>
        <v>42589</v>
      </c>
      <c r="B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2357.37</v>
      </c>
      <c r="C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2261.7999999999997</v>
      </c>
      <c r="D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2209.37</v>
      </c>
      <c r="E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2196.4699999999998</v>
      </c>
      <c r="F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2175.12</v>
      </c>
      <c r="G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2164.27</v>
      </c>
      <c r="H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2178.91</v>
      </c>
      <c r="I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2227.5499999999997</v>
      </c>
      <c r="J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2366.62</v>
      </c>
      <c r="K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2175.6</v>
      </c>
      <c r="L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2251.5299999999997</v>
      </c>
      <c r="M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2280.3999999999996</v>
      </c>
      <c r="N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2307.37</v>
      </c>
      <c r="O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2307.59</v>
      </c>
      <c r="P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2280.88</v>
      </c>
      <c r="Q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2272.1499999999996</v>
      </c>
      <c r="R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2243.46</v>
      </c>
      <c r="S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2232.96</v>
      </c>
      <c r="T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2222.16</v>
      </c>
      <c r="U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2339.2299999999996</v>
      </c>
      <c r="V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2494.62</v>
      </c>
      <c r="W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2516.09</v>
      </c>
      <c r="X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2400.7599999999998</v>
      </c>
      <c r="Y430" s="9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2209.81</v>
      </c>
    </row>
    <row r="431" spans="1:25" x14ac:dyDescent="0.2">
      <c r="A431" s="79">
        <f t="shared" si="19"/>
        <v>42590</v>
      </c>
      <c r="B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2316.5</v>
      </c>
      <c r="C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2229.2799999999997</v>
      </c>
      <c r="D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2196.5099999999998</v>
      </c>
      <c r="E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2184.58</v>
      </c>
      <c r="F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2173.7199999999998</v>
      </c>
      <c r="G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2154.66</v>
      </c>
      <c r="H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2191.54</v>
      </c>
      <c r="I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2302.6799999999998</v>
      </c>
      <c r="J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2161.7399999999998</v>
      </c>
      <c r="K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2389.27</v>
      </c>
      <c r="L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2490.5099999999998</v>
      </c>
      <c r="M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2548.1499999999996</v>
      </c>
      <c r="N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2526.2599999999998</v>
      </c>
      <c r="O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2558.0699999999997</v>
      </c>
      <c r="P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2575.1099999999997</v>
      </c>
      <c r="Q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2581.9799999999996</v>
      </c>
      <c r="R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2444.7799999999997</v>
      </c>
      <c r="S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2393.7999999999997</v>
      </c>
      <c r="T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2331.9699999999998</v>
      </c>
      <c r="U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2381.21</v>
      </c>
      <c r="V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2440.16</v>
      </c>
      <c r="W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2509.77</v>
      </c>
      <c r="X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2361.0699999999997</v>
      </c>
      <c r="Y431" s="97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2477.81</v>
      </c>
    </row>
    <row r="432" spans="1:25" x14ac:dyDescent="0.2">
      <c r="A432" s="79">
        <f t="shared" si="19"/>
        <v>42591</v>
      </c>
      <c r="B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2312.4299999999998</v>
      </c>
      <c r="C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2209.92</v>
      </c>
      <c r="D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2179.14</v>
      </c>
      <c r="E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2159.84</v>
      </c>
      <c r="F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2156.52</v>
      </c>
      <c r="G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2149.92</v>
      </c>
      <c r="H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2187.6799999999998</v>
      </c>
      <c r="I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2278.4899999999998</v>
      </c>
      <c r="J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2161.5</v>
      </c>
      <c r="K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2365.54</v>
      </c>
      <c r="L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2440.94</v>
      </c>
      <c r="M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2495.6499999999996</v>
      </c>
      <c r="N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2480.2199999999998</v>
      </c>
      <c r="O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2503.85</v>
      </c>
      <c r="P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2505.6999999999998</v>
      </c>
      <c r="Q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2499.0100000000002</v>
      </c>
      <c r="R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2401.2199999999998</v>
      </c>
      <c r="S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2359.25</v>
      </c>
      <c r="T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2308.8199999999997</v>
      </c>
      <c r="U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2358.2599999999998</v>
      </c>
      <c r="V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2405.1999999999998</v>
      </c>
      <c r="W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2465.6999999999998</v>
      </c>
      <c r="X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2358.7199999999998</v>
      </c>
      <c r="Y432" s="97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2479.8199999999997</v>
      </c>
    </row>
    <row r="433" spans="1:27" x14ac:dyDescent="0.2">
      <c r="A433" s="79">
        <f t="shared" si="19"/>
        <v>42592</v>
      </c>
      <c r="B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2313.2199999999998</v>
      </c>
      <c r="C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2211.16</v>
      </c>
      <c r="D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2176.1799999999998</v>
      </c>
      <c r="E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2155.46</v>
      </c>
      <c r="F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2152.5099999999998</v>
      </c>
      <c r="G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2152.1099999999997</v>
      </c>
      <c r="H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2194.8599999999997</v>
      </c>
      <c r="I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2346.35</v>
      </c>
      <c r="J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2161.7399999999998</v>
      </c>
      <c r="K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2376.54</v>
      </c>
      <c r="L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2490.4399999999996</v>
      </c>
      <c r="M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2495.9399999999996</v>
      </c>
      <c r="N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2540.67</v>
      </c>
      <c r="O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2566.7299999999996</v>
      </c>
      <c r="P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2522.09</v>
      </c>
      <c r="Q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2519.3599999999997</v>
      </c>
      <c r="R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2428.7399999999998</v>
      </c>
      <c r="S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2427.54</v>
      </c>
      <c r="T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2430.2199999999998</v>
      </c>
      <c r="U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2460.75</v>
      </c>
      <c r="V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2461.5</v>
      </c>
      <c r="W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2511.14</v>
      </c>
      <c r="X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2366.71</v>
      </c>
      <c r="Y433" s="97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2499.89</v>
      </c>
    </row>
    <row r="434" spans="1:27" x14ac:dyDescent="0.2">
      <c r="A434" s="79">
        <f t="shared" si="19"/>
        <v>42593</v>
      </c>
      <c r="B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2346.0099999999998</v>
      </c>
      <c r="C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2233.46</v>
      </c>
      <c r="D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2211.77</v>
      </c>
      <c r="E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2191.2199999999998</v>
      </c>
      <c r="F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2170.4499999999998</v>
      </c>
      <c r="G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2162.2199999999998</v>
      </c>
      <c r="H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2216.2599999999998</v>
      </c>
      <c r="I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2347.17</v>
      </c>
      <c r="J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2165.3599999999997</v>
      </c>
      <c r="K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2437.0499999999997</v>
      </c>
      <c r="L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2527.6499999999996</v>
      </c>
      <c r="M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2527.4499999999998</v>
      </c>
      <c r="N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2519.13</v>
      </c>
      <c r="O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2532.21</v>
      </c>
      <c r="P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2501.5199999999995</v>
      </c>
      <c r="Q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2509.4399999999996</v>
      </c>
      <c r="R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2385.58</v>
      </c>
      <c r="S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2357.5899999999997</v>
      </c>
      <c r="T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2346.56</v>
      </c>
      <c r="U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2398.09</v>
      </c>
      <c r="V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2507.2999999999997</v>
      </c>
      <c r="W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2512.27</v>
      </c>
      <c r="X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2333.4699999999998</v>
      </c>
      <c r="Y434" s="97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2459.4299999999998</v>
      </c>
    </row>
    <row r="435" spans="1:27" x14ac:dyDescent="0.2">
      <c r="A435" s="79">
        <f t="shared" si="19"/>
        <v>42594</v>
      </c>
      <c r="B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2341.0699999999997</v>
      </c>
      <c r="C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2236.3999999999996</v>
      </c>
      <c r="D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2208.2699999999995</v>
      </c>
      <c r="E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2185.7199999999998</v>
      </c>
      <c r="F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2175.6799999999998</v>
      </c>
      <c r="G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2161.2799999999997</v>
      </c>
      <c r="H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2217.33</v>
      </c>
      <c r="I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2343.4899999999998</v>
      </c>
      <c r="J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2165.21</v>
      </c>
      <c r="K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2422.4399999999996</v>
      </c>
      <c r="L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2586.9899999999998</v>
      </c>
      <c r="M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2622.34</v>
      </c>
      <c r="N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2632.6</v>
      </c>
      <c r="O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2647.5699999999997</v>
      </c>
      <c r="P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2684.8199999999997</v>
      </c>
      <c r="Q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2676.72</v>
      </c>
      <c r="R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2520.75</v>
      </c>
      <c r="S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2464.31</v>
      </c>
      <c r="T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2421.39</v>
      </c>
      <c r="U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2553.12</v>
      </c>
      <c r="V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2643.5599999999995</v>
      </c>
      <c r="W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2634.87</v>
      </c>
      <c r="X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2422.98</v>
      </c>
      <c r="Y435" s="97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2534.75</v>
      </c>
    </row>
    <row r="436" spans="1:27" x14ac:dyDescent="0.2">
      <c r="A436" s="79">
        <f t="shared" si="19"/>
        <v>42595</v>
      </c>
      <c r="B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2370.2599999999998</v>
      </c>
      <c r="C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2272.1099999999997</v>
      </c>
      <c r="D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2234.2399999999998</v>
      </c>
      <c r="E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2200.75</v>
      </c>
      <c r="F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2186.56</v>
      </c>
      <c r="G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2180.4799999999996</v>
      </c>
      <c r="H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2210.1</v>
      </c>
      <c r="I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2255.12</v>
      </c>
      <c r="J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2484.54</v>
      </c>
      <c r="K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2323.0099999999998</v>
      </c>
      <c r="L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2412.83</v>
      </c>
      <c r="M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2437.62</v>
      </c>
      <c r="N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2420.7999999999997</v>
      </c>
      <c r="O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2426.4899999999998</v>
      </c>
      <c r="P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2440.6099999999997</v>
      </c>
      <c r="Q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2434.87</v>
      </c>
      <c r="R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2408.09</v>
      </c>
      <c r="S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2410.4899999999998</v>
      </c>
      <c r="T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2409.66</v>
      </c>
      <c r="U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2432.0099999999998</v>
      </c>
      <c r="V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2525.37</v>
      </c>
      <c r="W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2501.2699999999995</v>
      </c>
      <c r="X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2435.91</v>
      </c>
      <c r="Y436" s="97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2250.3199999999997</v>
      </c>
    </row>
    <row r="437" spans="1:27" x14ac:dyDescent="0.2">
      <c r="A437" s="79">
        <f t="shared" si="19"/>
        <v>42596</v>
      </c>
      <c r="B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2361.5299999999997</v>
      </c>
      <c r="C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2253.39</v>
      </c>
      <c r="D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2223.66</v>
      </c>
      <c r="E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2189.1999999999998</v>
      </c>
      <c r="F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2179.42</v>
      </c>
      <c r="G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2171.5099999999998</v>
      </c>
      <c r="H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2201.81</v>
      </c>
      <c r="I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2237.33</v>
      </c>
      <c r="J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2378.92</v>
      </c>
      <c r="K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2208.2799999999997</v>
      </c>
      <c r="L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2306.04</v>
      </c>
      <c r="M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2341.7599999999998</v>
      </c>
      <c r="N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2351.8599999999997</v>
      </c>
      <c r="O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2333.39</v>
      </c>
      <c r="P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2333.3999999999996</v>
      </c>
      <c r="Q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2333.54</v>
      </c>
      <c r="R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2333.96</v>
      </c>
      <c r="S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2308.5299999999997</v>
      </c>
      <c r="T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2315.91</v>
      </c>
      <c r="U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2413.83</v>
      </c>
      <c r="V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2525.3199999999997</v>
      </c>
      <c r="W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2506.0699999999997</v>
      </c>
      <c r="X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2406.6</v>
      </c>
      <c r="Y437" s="97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2264.59</v>
      </c>
    </row>
    <row r="438" spans="1:27" x14ac:dyDescent="0.2">
      <c r="A438" s="79">
        <f t="shared" si="19"/>
        <v>42597</v>
      </c>
      <c r="B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2313.52</v>
      </c>
      <c r="C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2236.9399999999996</v>
      </c>
      <c r="D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2205.8199999999997</v>
      </c>
      <c r="E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2192.2999999999997</v>
      </c>
      <c r="F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2181.37</v>
      </c>
      <c r="G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2169.7999999999997</v>
      </c>
      <c r="H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2200</v>
      </c>
      <c r="I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2316.92</v>
      </c>
      <c r="J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2164.1799999999998</v>
      </c>
      <c r="K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2391.29</v>
      </c>
      <c r="L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2482.75</v>
      </c>
      <c r="M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2518.37</v>
      </c>
      <c r="N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2512.79</v>
      </c>
      <c r="O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2527.7999999999997</v>
      </c>
      <c r="P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2516.08</v>
      </c>
      <c r="Q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2516.06</v>
      </c>
      <c r="R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2407.0299999999997</v>
      </c>
      <c r="S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2379.8999999999996</v>
      </c>
      <c r="T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2362.2599999999998</v>
      </c>
      <c r="U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2449.58</v>
      </c>
      <c r="V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2481.29</v>
      </c>
      <c r="W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2417.12</v>
      </c>
      <c r="X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2290.4499999999998</v>
      </c>
      <c r="Y438" s="97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2419.29</v>
      </c>
    </row>
    <row r="439" spans="1:27" s="90" customFormat="1" x14ac:dyDescent="0.25">
      <c r="A439" s="79">
        <f t="shared" si="19"/>
        <v>42598</v>
      </c>
      <c r="B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2272.83</v>
      </c>
      <c r="C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2221.7999999999997</v>
      </c>
      <c r="D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2197.64</v>
      </c>
      <c r="E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2192.6499999999996</v>
      </c>
      <c r="F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2182.7599999999998</v>
      </c>
      <c r="G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2172.6</v>
      </c>
      <c r="H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2206.3599999999997</v>
      </c>
      <c r="I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2335.9299999999998</v>
      </c>
      <c r="J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2148.58</v>
      </c>
      <c r="K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2358.2399999999998</v>
      </c>
      <c r="L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2415.5</v>
      </c>
      <c r="M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2465.0500000000002</v>
      </c>
      <c r="N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2470.88</v>
      </c>
      <c r="O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2472.17</v>
      </c>
      <c r="P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2487.06</v>
      </c>
      <c r="Q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2487.5099999999998</v>
      </c>
      <c r="R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2378.66</v>
      </c>
      <c r="S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2356.8999999999996</v>
      </c>
      <c r="T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2353.14</v>
      </c>
      <c r="U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2406.66</v>
      </c>
      <c r="V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2490.9299999999998</v>
      </c>
      <c r="W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2432.4899999999998</v>
      </c>
      <c r="X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2337.09</v>
      </c>
      <c r="Y439" s="97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2425.8999999999996</v>
      </c>
    </row>
    <row r="440" spans="1:27" x14ac:dyDescent="0.2">
      <c r="A440" s="79">
        <f t="shared" si="19"/>
        <v>42599</v>
      </c>
      <c r="B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2284.4899999999998</v>
      </c>
      <c r="C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2221.2199999999998</v>
      </c>
      <c r="D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2185.7799999999997</v>
      </c>
      <c r="E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2173.71</v>
      </c>
      <c r="F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2169.92</v>
      </c>
      <c r="G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2155.2599999999998</v>
      </c>
      <c r="H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2199.62</v>
      </c>
      <c r="I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2317.41</v>
      </c>
      <c r="J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2161.92</v>
      </c>
      <c r="K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2415.38</v>
      </c>
      <c r="L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2503.0899999999997</v>
      </c>
      <c r="M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2508.7799999999997</v>
      </c>
      <c r="N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2480.1499999999996</v>
      </c>
      <c r="O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2483.8000000000002</v>
      </c>
      <c r="P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2486.29</v>
      </c>
      <c r="Q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2484.29</v>
      </c>
      <c r="R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2379.71</v>
      </c>
      <c r="S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2330.9699999999998</v>
      </c>
      <c r="T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2273.79</v>
      </c>
      <c r="U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2398.0099999999998</v>
      </c>
      <c r="V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2471.56</v>
      </c>
      <c r="W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2427.7299999999996</v>
      </c>
      <c r="X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2321.35</v>
      </c>
      <c r="Y440" s="97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2392.7599999999998</v>
      </c>
    </row>
    <row r="441" spans="1:27" x14ac:dyDescent="0.2">
      <c r="A441" s="79">
        <f t="shared" si="19"/>
        <v>42600</v>
      </c>
      <c r="B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2298.3599999999997</v>
      </c>
      <c r="C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2214.66</v>
      </c>
      <c r="D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2192.1799999999998</v>
      </c>
      <c r="E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2185.5899999999997</v>
      </c>
      <c r="F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2179.6</v>
      </c>
      <c r="G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2160.85</v>
      </c>
      <c r="H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2199.81</v>
      </c>
      <c r="I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2326.1099999999997</v>
      </c>
      <c r="J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2155.2399999999998</v>
      </c>
      <c r="K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2345.3399999999997</v>
      </c>
      <c r="L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2417.6</v>
      </c>
      <c r="M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2420.4899999999998</v>
      </c>
      <c r="N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2403.3199999999997</v>
      </c>
      <c r="O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2404.7199999999998</v>
      </c>
      <c r="P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2404.8599999999997</v>
      </c>
      <c r="Q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2405.54</v>
      </c>
      <c r="R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2311.4899999999998</v>
      </c>
      <c r="S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2233.5299999999997</v>
      </c>
      <c r="T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2281.52</v>
      </c>
      <c r="U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2417.7399999999998</v>
      </c>
      <c r="V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2461.1499999999996</v>
      </c>
      <c r="W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2425.91</v>
      </c>
      <c r="X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2293.7299999999996</v>
      </c>
      <c r="Y441" s="97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2444.59</v>
      </c>
    </row>
    <row r="442" spans="1:27" x14ac:dyDescent="0.2">
      <c r="A442" s="79">
        <f t="shared" si="19"/>
        <v>42601</v>
      </c>
      <c r="B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2310.9699999999998</v>
      </c>
      <c r="C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2223.79</v>
      </c>
      <c r="D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2194.9799999999996</v>
      </c>
      <c r="E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2186.4399999999996</v>
      </c>
      <c r="F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2184.6499999999996</v>
      </c>
      <c r="G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2177.02</v>
      </c>
      <c r="H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2213.17</v>
      </c>
      <c r="I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2340.48</v>
      </c>
      <c r="J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2163.0699999999997</v>
      </c>
      <c r="K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2396.2799999999997</v>
      </c>
      <c r="L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2444.23</v>
      </c>
      <c r="M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2539.5099999999998</v>
      </c>
      <c r="N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2539.5299999999997</v>
      </c>
      <c r="O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2541.0299999999997</v>
      </c>
      <c r="P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2542.02</v>
      </c>
      <c r="Q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2540.8000000000002</v>
      </c>
      <c r="R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2425.54</v>
      </c>
      <c r="S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2383.23</v>
      </c>
      <c r="T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2341.9299999999998</v>
      </c>
      <c r="U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2481.17</v>
      </c>
      <c r="V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2569.6</v>
      </c>
      <c r="W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2518.06</v>
      </c>
      <c r="X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2368.48</v>
      </c>
      <c r="Y442" s="97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2501.64</v>
      </c>
    </row>
    <row r="443" spans="1:27" x14ac:dyDescent="0.2">
      <c r="A443" s="79">
        <f t="shared" si="19"/>
        <v>42602</v>
      </c>
      <c r="B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2427.2399999999998</v>
      </c>
      <c r="C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2326.6899999999996</v>
      </c>
      <c r="D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2268.81</v>
      </c>
      <c r="E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2257.2199999999998</v>
      </c>
      <c r="F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2239.75</v>
      </c>
      <c r="G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2217.77</v>
      </c>
      <c r="H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2254.1799999999998</v>
      </c>
      <c r="I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2362.79</v>
      </c>
      <c r="J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2529.38</v>
      </c>
      <c r="K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2387.6899999999996</v>
      </c>
      <c r="L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2615.38</v>
      </c>
      <c r="M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2612.8199999999997</v>
      </c>
      <c r="N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2630.0099999999998</v>
      </c>
      <c r="O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2602.5699999999997</v>
      </c>
      <c r="P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2629.34</v>
      </c>
      <c r="Q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2622.68</v>
      </c>
      <c r="R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2595.84</v>
      </c>
      <c r="S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2556.9499999999998</v>
      </c>
      <c r="T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2592.2199999999998</v>
      </c>
      <c r="U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2736.16</v>
      </c>
      <c r="V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2899.2999999999997</v>
      </c>
      <c r="W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2804.01</v>
      </c>
      <c r="X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2498.37</v>
      </c>
      <c r="Y443" s="97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2235</v>
      </c>
    </row>
    <row r="444" spans="1:27" x14ac:dyDescent="0.2">
      <c r="A444" s="79">
        <f t="shared" si="19"/>
        <v>42603</v>
      </c>
      <c r="B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2417.2399999999998</v>
      </c>
      <c r="C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2323.4799999999996</v>
      </c>
      <c r="D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2261.58</v>
      </c>
      <c r="E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2239.88</v>
      </c>
      <c r="F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2225.08</v>
      </c>
      <c r="G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2210.3599999999997</v>
      </c>
      <c r="H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2232.81</v>
      </c>
      <c r="I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2290.77</v>
      </c>
      <c r="J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2490.8199999999997</v>
      </c>
      <c r="K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2334.7599999999998</v>
      </c>
      <c r="L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2454.81</v>
      </c>
      <c r="M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2494.7399999999998</v>
      </c>
      <c r="N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2495.21</v>
      </c>
      <c r="O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2475.7399999999998</v>
      </c>
      <c r="P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2458.9299999999998</v>
      </c>
      <c r="Q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2447.0500000000002</v>
      </c>
      <c r="R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2443.9299999999998</v>
      </c>
      <c r="S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2438.23</v>
      </c>
      <c r="T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2451.0699999999997</v>
      </c>
      <c r="U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2562.2199999999998</v>
      </c>
      <c r="V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2649.47</v>
      </c>
      <c r="W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2595.37</v>
      </c>
      <c r="X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2428.7799999999997</v>
      </c>
      <c r="Y444" s="97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2224.31</v>
      </c>
    </row>
    <row r="445" spans="1:27" x14ac:dyDescent="0.2">
      <c r="A445" s="79">
        <f t="shared" si="19"/>
        <v>42604</v>
      </c>
      <c r="B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2338.46</v>
      </c>
      <c r="C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2253.06</v>
      </c>
      <c r="D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2206.7399999999998</v>
      </c>
      <c r="E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2198.7999999999997</v>
      </c>
      <c r="F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2195.25</v>
      </c>
      <c r="G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2186.41</v>
      </c>
      <c r="H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2248.3000000000002</v>
      </c>
      <c r="I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2390.27</v>
      </c>
      <c r="J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2185.17</v>
      </c>
      <c r="K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2471.62</v>
      </c>
      <c r="L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2596.6099999999997</v>
      </c>
      <c r="M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2649.87</v>
      </c>
      <c r="N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2706.06</v>
      </c>
      <c r="O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2753.96</v>
      </c>
      <c r="P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2748.46</v>
      </c>
      <c r="Q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2765.7999999999997</v>
      </c>
      <c r="R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2594.64</v>
      </c>
      <c r="S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2623.25</v>
      </c>
      <c r="T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2506.0299999999997</v>
      </c>
      <c r="U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2468.85</v>
      </c>
      <c r="V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2710.39</v>
      </c>
      <c r="W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2601.3499999999995</v>
      </c>
      <c r="X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2415.91</v>
      </c>
      <c r="Y445" s="97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2553.06</v>
      </c>
      <c r="AA445" s="80"/>
    </row>
    <row r="446" spans="1:27" x14ac:dyDescent="0.2">
      <c r="A446" s="79">
        <f t="shared" si="19"/>
        <v>42605</v>
      </c>
      <c r="B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2354.41</v>
      </c>
      <c r="C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2261.9399999999996</v>
      </c>
      <c r="D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2220.9499999999998</v>
      </c>
      <c r="E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2202.3000000000002</v>
      </c>
      <c r="F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2199.7199999999998</v>
      </c>
      <c r="G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2183.4699999999998</v>
      </c>
      <c r="H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2243.9699999999998</v>
      </c>
      <c r="I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2381.04</v>
      </c>
      <c r="J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2225.46</v>
      </c>
      <c r="K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2504.92</v>
      </c>
      <c r="L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2576.5599999999995</v>
      </c>
      <c r="M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2603.8999999999996</v>
      </c>
      <c r="N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2576.2699999999995</v>
      </c>
      <c r="O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2616.8999999999996</v>
      </c>
      <c r="P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2515.7699999999995</v>
      </c>
      <c r="Q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2534.5299999999997</v>
      </c>
      <c r="R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2436.56</v>
      </c>
      <c r="S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2443.64</v>
      </c>
      <c r="T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2417.9899999999998</v>
      </c>
      <c r="U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2461.38</v>
      </c>
      <c r="V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2561.1099999999997</v>
      </c>
      <c r="W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2639.1499999999996</v>
      </c>
      <c r="X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2411.48</v>
      </c>
      <c r="Y446" s="97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2508.39</v>
      </c>
    </row>
    <row r="447" spans="1:27" x14ac:dyDescent="0.2">
      <c r="A447" s="79">
        <f t="shared" si="19"/>
        <v>42606</v>
      </c>
      <c r="B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2353.33</v>
      </c>
      <c r="C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2259.2199999999998</v>
      </c>
      <c r="D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2220.9299999999998</v>
      </c>
      <c r="E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2202.92</v>
      </c>
      <c r="F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2204.1899999999996</v>
      </c>
      <c r="G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2185.4699999999998</v>
      </c>
      <c r="H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2247.46</v>
      </c>
      <c r="I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2374.98</v>
      </c>
      <c r="J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2172.4699999999998</v>
      </c>
      <c r="K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2485.7199999999998</v>
      </c>
      <c r="L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2604.96</v>
      </c>
      <c r="M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2617.1</v>
      </c>
      <c r="N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2597.0100000000002</v>
      </c>
      <c r="O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2632.98</v>
      </c>
      <c r="P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2634.38</v>
      </c>
      <c r="Q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2623.24</v>
      </c>
      <c r="R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2492.71</v>
      </c>
      <c r="S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2481.9799999999996</v>
      </c>
      <c r="T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2447.64</v>
      </c>
      <c r="U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2512.4799999999996</v>
      </c>
      <c r="V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2579.46</v>
      </c>
      <c r="W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2552.7200000000003</v>
      </c>
      <c r="X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2406.1099999999997</v>
      </c>
      <c r="Y447" s="97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2541.71</v>
      </c>
    </row>
    <row r="448" spans="1:27" x14ac:dyDescent="0.2">
      <c r="A448" s="79">
        <f t="shared" si="19"/>
        <v>42607</v>
      </c>
      <c r="B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2343.21</v>
      </c>
      <c r="C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2258.0699999999997</v>
      </c>
      <c r="D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2223.0899999999997</v>
      </c>
      <c r="E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2205.25</v>
      </c>
      <c r="F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2204.7599999999998</v>
      </c>
      <c r="G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2196.4299999999998</v>
      </c>
      <c r="H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2241.77</v>
      </c>
      <c r="I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2359.84</v>
      </c>
      <c r="J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2191.89</v>
      </c>
      <c r="K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2431.9699999999998</v>
      </c>
      <c r="L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2521.5999999999995</v>
      </c>
      <c r="M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2538.1499999999996</v>
      </c>
      <c r="N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2536.2799999999997</v>
      </c>
      <c r="O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2553.9899999999998</v>
      </c>
      <c r="P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2556.06</v>
      </c>
      <c r="Q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2558.67</v>
      </c>
      <c r="R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2447.44</v>
      </c>
      <c r="S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2409.25</v>
      </c>
      <c r="T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2396.46</v>
      </c>
      <c r="U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2459.14</v>
      </c>
      <c r="V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2519.3199999999997</v>
      </c>
      <c r="W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2476.9799999999996</v>
      </c>
      <c r="X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2365.4899999999998</v>
      </c>
      <c r="Y448" s="97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2466.37</v>
      </c>
    </row>
    <row r="449" spans="1:25" x14ac:dyDescent="0.2">
      <c r="A449" s="79">
        <f t="shared" si="19"/>
        <v>42608</v>
      </c>
      <c r="B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2313.66</v>
      </c>
      <c r="C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2243.8199999999997</v>
      </c>
      <c r="D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2215.3999999999996</v>
      </c>
      <c r="E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2207.2199999999998</v>
      </c>
      <c r="F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2210.1499999999996</v>
      </c>
      <c r="G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2190.56</v>
      </c>
      <c r="H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2251.5</v>
      </c>
      <c r="I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2375.52</v>
      </c>
      <c r="J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2192.0499999999997</v>
      </c>
      <c r="K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2423.4299999999998</v>
      </c>
      <c r="L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2488.35</v>
      </c>
      <c r="M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2509.0599999999995</v>
      </c>
      <c r="N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2512.17</v>
      </c>
      <c r="O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2522.7200000000003</v>
      </c>
      <c r="P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2540.08</v>
      </c>
      <c r="Q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2553.92</v>
      </c>
      <c r="R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2460.7600000000002</v>
      </c>
      <c r="S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2444.64</v>
      </c>
      <c r="T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2435.8999999999996</v>
      </c>
      <c r="U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2473.31</v>
      </c>
      <c r="V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2535.1799999999998</v>
      </c>
      <c r="W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2599.7399999999998</v>
      </c>
      <c r="X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2340.19</v>
      </c>
      <c r="Y449" s="97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2481.5</v>
      </c>
    </row>
    <row r="450" spans="1:25" x14ac:dyDescent="0.2">
      <c r="A450" s="79">
        <f t="shared" si="19"/>
        <v>42609</v>
      </c>
      <c r="B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2359.0699999999997</v>
      </c>
      <c r="C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2258.14</v>
      </c>
      <c r="D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2220.96</v>
      </c>
      <c r="E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2202.92</v>
      </c>
      <c r="F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2192.13</v>
      </c>
      <c r="G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2179.13</v>
      </c>
      <c r="H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2211.83</v>
      </c>
      <c r="I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2257.1499999999996</v>
      </c>
      <c r="J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2471.7799999999997</v>
      </c>
      <c r="K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2326.23</v>
      </c>
      <c r="L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2409.37</v>
      </c>
      <c r="M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2448.21</v>
      </c>
      <c r="N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2448.6499999999996</v>
      </c>
      <c r="O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2444.9699999999998</v>
      </c>
      <c r="P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2445.56</v>
      </c>
      <c r="Q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2439.81</v>
      </c>
      <c r="R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2442.89</v>
      </c>
      <c r="S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2443.16</v>
      </c>
      <c r="T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2475.42</v>
      </c>
      <c r="U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2549.1999999999998</v>
      </c>
      <c r="V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2562.62</v>
      </c>
      <c r="W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2500.6999999999998</v>
      </c>
      <c r="X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2379.1799999999998</v>
      </c>
      <c r="Y450" s="97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2193.12</v>
      </c>
    </row>
    <row r="451" spans="1:25" x14ac:dyDescent="0.2">
      <c r="A451" s="79">
        <f t="shared" si="19"/>
        <v>42610</v>
      </c>
      <c r="B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2402.88</v>
      </c>
      <c r="C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2285.09</v>
      </c>
      <c r="D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2239.0099999999998</v>
      </c>
      <c r="E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2229.58</v>
      </c>
      <c r="F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2212.38</v>
      </c>
      <c r="G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2194.2199999999998</v>
      </c>
      <c r="H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2229.6999999999998</v>
      </c>
      <c r="I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2234.5899999999997</v>
      </c>
      <c r="J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2377.48</v>
      </c>
      <c r="K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2236.88</v>
      </c>
      <c r="L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2345.81</v>
      </c>
      <c r="M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2390.6499999999996</v>
      </c>
      <c r="N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2418.7299999999996</v>
      </c>
      <c r="O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2415.4499999999998</v>
      </c>
      <c r="P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2387.2599999999998</v>
      </c>
      <c r="Q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2401.34</v>
      </c>
      <c r="R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2405.46</v>
      </c>
      <c r="S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2360.35</v>
      </c>
      <c r="T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2496.1099999999997</v>
      </c>
      <c r="U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2551.0599999999995</v>
      </c>
      <c r="V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2557.7699999999995</v>
      </c>
      <c r="W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2501.2799999999997</v>
      </c>
      <c r="X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2394.83</v>
      </c>
      <c r="Y451" s="97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2220.6999999999998</v>
      </c>
    </row>
    <row r="452" spans="1:25" x14ac:dyDescent="0.2">
      <c r="A452" s="79">
        <f t="shared" si="19"/>
        <v>42611</v>
      </c>
      <c r="B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2321.06</v>
      </c>
      <c r="C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2245.3999999999996</v>
      </c>
      <c r="D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2221.6799999999998</v>
      </c>
      <c r="E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2201.5</v>
      </c>
      <c r="F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2199.04</v>
      </c>
      <c r="G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2178.9699999999998</v>
      </c>
      <c r="H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2242.7199999999998</v>
      </c>
      <c r="I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2363.79</v>
      </c>
      <c r="J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2190.2199999999998</v>
      </c>
      <c r="K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2421.56</v>
      </c>
      <c r="L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2457.6899999999996</v>
      </c>
      <c r="M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2546.6</v>
      </c>
      <c r="N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2577.5</v>
      </c>
      <c r="O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2594.3099999999995</v>
      </c>
      <c r="P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2567.2600000000002</v>
      </c>
      <c r="Q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2549.54</v>
      </c>
      <c r="R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2444.6799999999998</v>
      </c>
      <c r="S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2432.04</v>
      </c>
      <c r="T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2427.9399999999996</v>
      </c>
      <c r="U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2420.89</v>
      </c>
      <c r="V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2636.2299999999996</v>
      </c>
      <c r="W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2558.6999999999998</v>
      </c>
      <c r="X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2337.9899999999998</v>
      </c>
      <c r="Y452" s="97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2473.4699999999998</v>
      </c>
    </row>
    <row r="453" spans="1:25" x14ac:dyDescent="0.2">
      <c r="A453" s="79">
        <f t="shared" ref="A453:A454" si="20">A416</f>
        <v>42612</v>
      </c>
      <c r="B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2308.1</v>
      </c>
      <c r="C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2235.6499999999996</v>
      </c>
      <c r="D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2209.31</v>
      </c>
      <c r="E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2193.6999999999998</v>
      </c>
      <c r="F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2191.17</v>
      </c>
      <c r="G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2188.9299999999998</v>
      </c>
      <c r="H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2230.4699999999998</v>
      </c>
      <c r="I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2350.37</v>
      </c>
      <c r="J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2187.64</v>
      </c>
      <c r="K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2396.4399999999996</v>
      </c>
      <c r="L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2452.16</v>
      </c>
      <c r="M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2482.0100000000002</v>
      </c>
      <c r="N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2456.08</v>
      </c>
      <c r="O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2468.4499999999998</v>
      </c>
      <c r="P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2471.1499999999996</v>
      </c>
      <c r="Q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2457.75</v>
      </c>
      <c r="R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2374.2799999999997</v>
      </c>
      <c r="S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2332.0299999999997</v>
      </c>
      <c r="T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2369.27</v>
      </c>
      <c r="U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2455.0100000000002</v>
      </c>
      <c r="V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2488.0599999999995</v>
      </c>
      <c r="W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2440.2799999999997</v>
      </c>
      <c r="X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2331.1099999999997</v>
      </c>
      <c r="Y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2458.9399999999996</v>
      </c>
    </row>
    <row r="454" spans="1:25" x14ac:dyDescent="0.2">
      <c r="A454" s="79">
        <f t="shared" si="20"/>
        <v>42613</v>
      </c>
      <c r="B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2295.89</v>
      </c>
      <c r="C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2226.0499999999997</v>
      </c>
      <c r="D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2192.1499999999996</v>
      </c>
      <c r="E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2181.9899999999998</v>
      </c>
      <c r="F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2177.62</v>
      </c>
      <c r="G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2167.1499999999996</v>
      </c>
      <c r="H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2197.2999999999997</v>
      </c>
      <c r="I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2321.6099999999997</v>
      </c>
      <c r="J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2179.3399999999997</v>
      </c>
      <c r="K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2395.1499999999996</v>
      </c>
      <c r="L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2446.1799999999998</v>
      </c>
      <c r="M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2465.5099999999998</v>
      </c>
      <c r="N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2455.9499999999998</v>
      </c>
      <c r="O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2530.87</v>
      </c>
      <c r="P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2485.8000000000002</v>
      </c>
      <c r="Q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2449.4699999999998</v>
      </c>
      <c r="R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2353.13</v>
      </c>
      <c r="S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2330.5699999999997</v>
      </c>
      <c r="T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2341.31</v>
      </c>
      <c r="U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2442.6499999999996</v>
      </c>
      <c r="V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2473.91</v>
      </c>
      <c r="W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2459.56</v>
      </c>
      <c r="X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2321.94</v>
      </c>
      <c r="Y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2427.5299999999997</v>
      </c>
    </row>
    <row r="456" spans="1:25" x14ac:dyDescent="0.25">
      <c r="A456" s="77" t="s">
        <v>149</v>
      </c>
    </row>
    <row r="457" spans="1:25" x14ac:dyDescent="0.25">
      <c r="A457" s="87" t="s">
        <v>150</v>
      </c>
      <c r="B457" s="78"/>
      <c r="C457" s="78"/>
      <c r="D457" s="78"/>
    </row>
    <row r="458" spans="1:25" ht="12.75" x14ac:dyDescent="0.2">
      <c r="A458" s="165" t="s">
        <v>48</v>
      </c>
      <c r="B458" s="168" t="s">
        <v>122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5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5" ht="12.75" x14ac:dyDescent="0.2">
      <c r="A460" s="166"/>
      <c r="B460" s="174" t="s">
        <v>123</v>
      </c>
      <c r="C460" s="163" t="s">
        <v>124</v>
      </c>
      <c r="D460" s="163" t="s">
        <v>125</v>
      </c>
      <c r="E460" s="163" t="s">
        <v>126</v>
      </c>
      <c r="F460" s="163" t="s">
        <v>127</v>
      </c>
      <c r="G460" s="163" t="s">
        <v>128</v>
      </c>
      <c r="H460" s="163" t="s">
        <v>129</v>
      </c>
      <c r="I460" s="163" t="s">
        <v>130</v>
      </c>
      <c r="J460" s="163" t="s">
        <v>131</v>
      </c>
      <c r="K460" s="163" t="s">
        <v>132</v>
      </c>
      <c r="L460" s="163" t="s">
        <v>133</v>
      </c>
      <c r="M460" s="163" t="s">
        <v>134</v>
      </c>
      <c r="N460" s="176" t="s">
        <v>135</v>
      </c>
      <c r="O460" s="163" t="s">
        <v>136</v>
      </c>
      <c r="P460" s="163" t="s">
        <v>137</v>
      </c>
      <c r="Q460" s="163" t="s">
        <v>138</v>
      </c>
      <c r="R460" s="163" t="s">
        <v>139</v>
      </c>
      <c r="S460" s="163" t="s">
        <v>140</v>
      </c>
      <c r="T460" s="163" t="s">
        <v>141</v>
      </c>
      <c r="U460" s="163" t="s">
        <v>142</v>
      </c>
      <c r="V460" s="163" t="s">
        <v>143</v>
      </c>
      <c r="W460" s="163" t="s">
        <v>144</v>
      </c>
      <c r="X460" s="163" t="s">
        <v>145</v>
      </c>
      <c r="Y460" s="163" t="s">
        <v>146</v>
      </c>
    </row>
    <row r="461" spans="1:25" ht="12.75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79">
        <f>A424</f>
        <v>42583</v>
      </c>
      <c r="B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2651.52</v>
      </c>
      <c r="C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2549.9700000000003</v>
      </c>
      <c r="D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2531.34</v>
      </c>
      <c r="E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2517.31</v>
      </c>
      <c r="F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2489.84</v>
      </c>
      <c r="G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2488.8000000000002</v>
      </c>
      <c r="H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2542.04</v>
      </c>
      <c r="I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2626.78</v>
      </c>
      <c r="J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2477.83</v>
      </c>
      <c r="K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2676.6000000000004</v>
      </c>
      <c r="L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2765.46</v>
      </c>
      <c r="M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2765.6800000000003</v>
      </c>
      <c r="N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2745.07</v>
      </c>
      <c r="O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2746.98</v>
      </c>
      <c r="P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2728.5699999999997</v>
      </c>
      <c r="Q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2712.16</v>
      </c>
      <c r="R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2623.76</v>
      </c>
      <c r="S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2600.0100000000002</v>
      </c>
      <c r="T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2613.5</v>
      </c>
      <c r="U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2671.31</v>
      </c>
      <c r="V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2757.06</v>
      </c>
      <c r="W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2725.49</v>
      </c>
      <c r="X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2654.02</v>
      </c>
      <c r="Y462" s="9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2756.98</v>
      </c>
    </row>
    <row r="463" spans="1:25" x14ac:dyDescent="0.2">
      <c r="A463" s="79">
        <f>A462+1</f>
        <v>42584</v>
      </c>
      <c r="B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2642.5</v>
      </c>
      <c r="C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2534.02</v>
      </c>
      <c r="D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2518.62</v>
      </c>
      <c r="E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2501.0500000000002</v>
      </c>
      <c r="F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2480.92</v>
      </c>
      <c r="G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2485.63</v>
      </c>
      <c r="H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2522.27</v>
      </c>
      <c r="I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2628.46</v>
      </c>
      <c r="J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2478.15</v>
      </c>
      <c r="K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2678.28</v>
      </c>
      <c r="L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2762.95</v>
      </c>
      <c r="M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2754.7200000000003</v>
      </c>
      <c r="N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2752.58</v>
      </c>
      <c r="O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2785</v>
      </c>
      <c r="P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2858.83</v>
      </c>
      <c r="Q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2714.21</v>
      </c>
      <c r="R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2623.98</v>
      </c>
      <c r="S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2600.5</v>
      </c>
      <c r="T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2613.13</v>
      </c>
      <c r="U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2670.38</v>
      </c>
      <c r="V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2749.77</v>
      </c>
      <c r="W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2731.5600000000004</v>
      </c>
      <c r="X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2654.86</v>
      </c>
      <c r="Y463" s="9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2777.83</v>
      </c>
    </row>
    <row r="464" spans="1:25" x14ac:dyDescent="0.2">
      <c r="A464" s="79">
        <f t="shared" ref="A464:A492" si="21">A463+1</f>
        <v>42585</v>
      </c>
      <c r="B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2644.14</v>
      </c>
      <c r="C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2536.94</v>
      </c>
      <c r="D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2518.87</v>
      </c>
      <c r="E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2503.04</v>
      </c>
      <c r="F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2484.06</v>
      </c>
      <c r="G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2472.09</v>
      </c>
      <c r="H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2509.27</v>
      </c>
      <c r="I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2620.17</v>
      </c>
      <c r="J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2508.2200000000003</v>
      </c>
      <c r="K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2639.19</v>
      </c>
      <c r="L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2713.96</v>
      </c>
      <c r="M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2733.5</v>
      </c>
      <c r="N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2710.6800000000003</v>
      </c>
      <c r="O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2714.57</v>
      </c>
      <c r="P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2725.38</v>
      </c>
      <c r="Q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2700.41</v>
      </c>
      <c r="R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2607.38</v>
      </c>
      <c r="S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2594.84</v>
      </c>
      <c r="T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2557.98</v>
      </c>
      <c r="U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2589.77</v>
      </c>
      <c r="V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2752.1800000000003</v>
      </c>
      <c r="W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2743.8100000000004</v>
      </c>
      <c r="X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2572.3000000000002</v>
      </c>
      <c r="Y464" s="9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2770.1000000000004</v>
      </c>
    </row>
    <row r="465" spans="1:25" x14ac:dyDescent="0.2">
      <c r="A465" s="79">
        <f t="shared" si="21"/>
        <v>42586</v>
      </c>
      <c r="B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2636.38</v>
      </c>
      <c r="C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2537.9700000000003</v>
      </c>
      <c r="D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2518.44</v>
      </c>
      <c r="E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2506.81</v>
      </c>
      <c r="F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2487.9899999999998</v>
      </c>
      <c r="G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2472.13</v>
      </c>
      <c r="H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2515.8900000000003</v>
      </c>
      <c r="I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2631.13</v>
      </c>
      <c r="J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2510.1400000000003</v>
      </c>
      <c r="K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2646.44</v>
      </c>
      <c r="L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2726.3</v>
      </c>
      <c r="M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2758.07</v>
      </c>
      <c r="N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2713.16</v>
      </c>
      <c r="O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2786.5600000000004</v>
      </c>
      <c r="P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2797.62</v>
      </c>
      <c r="Q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2723.34</v>
      </c>
      <c r="R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2628.98</v>
      </c>
      <c r="S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2598.36</v>
      </c>
      <c r="T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2560.9499999999998</v>
      </c>
      <c r="U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2596.71</v>
      </c>
      <c r="V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2747.49</v>
      </c>
      <c r="W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2733.6000000000004</v>
      </c>
      <c r="X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2573.1</v>
      </c>
      <c r="Y465" s="9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2783.52</v>
      </c>
    </row>
    <row r="466" spans="1:25" x14ac:dyDescent="0.2">
      <c r="A466" s="79">
        <f t="shared" si="21"/>
        <v>42587</v>
      </c>
      <c r="B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2644.61</v>
      </c>
      <c r="C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2536.1800000000003</v>
      </c>
      <c r="D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2511.3500000000004</v>
      </c>
      <c r="E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2496.87</v>
      </c>
      <c r="F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2484.75</v>
      </c>
      <c r="G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2471.13</v>
      </c>
      <c r="H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2499.3200000000002</v>
      </c>
      <c r="I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2626.78</v>
      </c>
      <c r="J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2508.4300000000003</v>
      </c>
      <c r="K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2641.5</v>
      </c>
      <c r="L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2764.8199999999997</v>
      </c>
      <c r="M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2780.01</v>
      </c>
      <c r="N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2797.09</v>
      </c>
      <c r="O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2809.17</v>
      </c>
      <c r="P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2776.46</v>
      </c>
      <c r="Q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2794.33</v>
      </c>
      <c r="R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2706.74</v>
      </c>
      <c r="S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2670.86</v>
      </c>
      <c r="T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2608.12</v>
      </c>
      <c r="U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2654.66</v>
      </c>
      <c r="V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2792.84</v>
      </c>
      <c r="W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2807.13</v>
      </c>
      <c r="X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2645.13</v>
      </c>
      <c r="Y466" s="9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2816.01</v>
      </c>
    </row>
    <row r="467" spans="1:25" x14ac:dyDescent="0.2">
      <c r="A467" s="79">
        <f t="shared" si="21"/>
        <v>42588</v>
      </c>
      <c r="B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2695.98</v>
      </c>
      <c r="C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2600.9899999999998</v>
      </c>
      <c r="D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2549.81</v>
      </c>
      <c r="E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2523.6</v>
      </c>
      <c r="F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2507.8200000000002</v>
      </c>
      <c r="G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2490.7399999999998</v>
      </c>
      <c r="H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2522.27</v>
      </c>
      <c r="I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2612.15</v>
      </c>
      <c r="J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2757.76</v>
      </c>
      <c r="K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2575.73</v>
      </c>
      <c r="L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2657.3</v>
      </c>
      <c r="M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2699.2799999999997</v>
      </c>
      <c r="N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2672.08</v>
      </c>
      <c r="O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2645.29</v>
      </c>
      <c r="P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2636.2400000000002</v>
      </c>
      <c r="Q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2626.81</v>
      </c>
      <c r="R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2595.6400000000003</v>
      </c>
      <c r="S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2561.87</v>
      </c>
      <c r="T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2570.83</v>
      </c>
      <c r="U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2756.23</v>
      </c>
      <c r="V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2843.37</v>
      </c>
      <c r="W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2865.13</v>
      </c>
      <c r="X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2734.96</v>
      </c>
      <c r="Y467" s="97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2526.8500000000004</v>
      </c>
    </row>
    <row r="468" spans="1:25" x14ac:dyDescent="0.2">
      <c r="A468" s="79">
        <f t="shared" si="21"/>
        <v>42589</v>
      </c>
      <c r="B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2688.9700000000003</v>
      </c>
      <c r="C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2586.6400000000003</v>
      </c>
      <c r="D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2530.5100000000002</v>
      </c>
      <c r="E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2516.6999999999998</v>
      </c>
      <c r="F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2493.84</v>
      </c>
      <c r="G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2482.23</v>
      </c>
      <c r="H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2497.9</v>
      </c>
      <c r="I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2549.9700000000003</v>
      </c>
      <c r="J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2698.87</v>
      </c>
      <c r="K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2494.3500000000004</v>
      </c>
      <c r="L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2575.65</v>
      </c>
      <c r="M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2606.56</v>
      </c>
      <c r="N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2635.44</v>
      </c>
      <c r="O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2635.67</v>
      </c>
      <c r="P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2607.0700000000002</v>
      </c>
      <c r="Q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2597.73</v>
      </c>
      <c r="R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2567.0100000000002</v>
      </c>
      <c r="S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2555.77</v>
      </c>
      <c r="T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2544.1999999999998</v>
      </c>
      <c r="U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2669.55</v>
      </c>
      <c r="V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2835.92</v>
      </c>
      <c r="W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2858.91</v>
      </c>
      <c r="X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2735.42</v>
      </c>
      <c r="Y468" s="97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2530.9899999999998</v>
      </c>
    </row>
    <row r="469" spans="1:25" x14ac:dyDescent="0.2">
      <c r="A469" s="79">
        <f t="shared" si="21"/>
        <v>42590</v>
      </c>
      <c r="B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2645.21</v>
      </c>
      <c r="C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2551.83</v>
      </c>
      <c r="D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2516.7399999999998</v>
      </c>
      <c r="E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2503.9700000000003</v>
      </c>
      <c r="F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2492.34</v>
      </c>
      <c r="G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2471.9300000000003</v>
      </c>
      <c r="H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2511.42</v>
      </c>
      <c r="I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2630.41</v>
      </c>
      <c r="J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2479.5100000000002</v>
      </c>
      <c r="K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2723.12</v>
      </c>
      <c r="L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2831.52</v>
      </c>
      <c r="M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2893.23</v>
      </c>
      <c r="N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2869.8</v>
      </c>
      <c r="O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2903.8599999999997</v>
      </c>
      <c r="P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2922.1000000000004</v>
      </c>
      <c r="Q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2929.45</v>
      </c>
      <c r="R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2782.56</v>
      </c>
      <c r="S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2727.98</v>
      </c>
      <c r="T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2661.77</v>
      </c>
      <c r="U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2714.49</v>
      </c>
      <c r="V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2777.61</v>
      </c>
      <c r="W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2852.1400000000003</v>
      </c>
      <c r="X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2692.94</v>
      </c>
      <c r="Y469" s="97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2817.9300000000003</v>
      </c>
    </row>
    <row r="470" spans="1:25" x14ac:dyDescent="0.2">
      <c r="A470" s="79">
        <f t="shared" si="21"/>
        <v>42591</v>
      </c>
      <c r="B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2640.8500000000004</v>
      </c>
      <c r="C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2531.1</v>
      </c>
      <c r="D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2498.1400000000003</v>
      </c>
      <c r="E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2477.48</v>
      </c>
      <c r="F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2473.92</v>
      </c>
      <c r="G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2466.8500000000004</v>
      </c>
      <c r="H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2507.29</v>
      </c>
      <c r="I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2604.5100000000002</v>
      </c>
      <c r="J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2479.2600000000002</v>
      </c>
      <c r="K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2697.71</v>
      </c>
      <c r="L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2778.44</v>
      </c>
      <c r="M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2837.03</v>
      </c>
      <c r="N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2820.5</v>
      </c>
      <c r="O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2845.8</v>
      </c>
      <c r="P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2847.79</v>
      </c>
      <c r="Q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2840.62</v>
      </c>
      <c r="R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2735.92</v>
      </c>
      <c r="S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2690.98</v>
      </c>
      <c r="T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2636.99</v>
      </c>
      <c r="U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2689.92</v>
      </c>
      <c r="V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2740.1800000000003</v>
      </c>
      <c r="W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2804.96</v>
      </c>
      <c r="X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2690.41</v>
      </c>
      <c r="Y470" s="97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2820.0699999999997</v>
      </c>
    </row>
    <row r="471" spans="1:25" x14ac:dyDescent="0.2">
      <c r="A471" s="79">
        <f t="shared" si="21"/>
        <v>42592</v>
      </c>
      <c r="B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2641.7</v>
      </c>
      <c r="C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2532.4300000000003</v>
      </c>
      <c r="D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2494.9700000000003</v>
      </c>
      <c r="E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2472.79</v>
      </c>
      <c r="F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2469.63</v>
      </c>
      <c r="G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2469.2000000000003</v>
      </c>
      <c r="H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2514.98</v>
      </c>
      <c r="I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2677.17</v>
      </c>
      <c r="J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2479.5100000000002</v>
      </c>
      <c r="K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2709.4900000000002</v>
      </c>
      <c r="L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2831.44</v>
      </c>
      <c r="M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2837.34</v>
      </c>
      <c r="N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2885.2300000000005</v>
      </c>
      <c r="O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2913.12</v>
      </c>
      <c r="P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2865.34</v>
      </c>
      <c r="Q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2862.41</v>
      </c>
      <c r="R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2765.38</v>
      </c>
      <c r="S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2764.1000000000004</v>
      </c>
      <c r="T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2766.9700000000003</v>
      </c>
      <c r="U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2799.65</v>
      </c>
      <c r="V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2800.46</v>
      </c>
      <c r="W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2853.6000000000004</v>
      </c>
      <c r="X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2698.9700000000003</v>
      </c>
      <c r="Y471" s="97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2841.5600000000004</v>
      </c>
    </row>
    <row r="472" spans="1:25" x14ac:dyDescent="0.2">
      <c r="A472" s="79">
        <f t="shared" si="21"/>
        <v>42593</v>
      </c>
      <c r="B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2676.81</v>
      </c>
      <c r="C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2556.3000000000002</v>
      </c>
      <c r="D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2533.08</v>
      </c>
      <c r="E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2511.08</v>
      </c>
      <c r="F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2488.83</v>
      </c>
      <c r="G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2480.0300000000002</v>
      </c>
      <c r="H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2537.88</v>
      </c>
      <c r="I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2678.04</v>
      </c>
      <c r="J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2483.3900000000003</v>
      </c>
      <c r="K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2774.2799999999997</v>
      </c>
      <c r="L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2871.28</v>
      </c>
      <c r="M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2871.07</v>
      </c>
      <c r="N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2862.16</v>
      </c>
      <c r="O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2876.16</v>
      </c>
      <c r="P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2843.31</v>
      </c>
      <c r="Q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2851.78</v>
      </c>
      <c r="R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2719.17</v>
      </c>
      <c r="S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2689.21</v>
      </c>
      <c r="T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2677.4</v>
      </c>
      <c r="U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2732.5600000000004</v>
      </c>
      <c r="V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2849.49</v>
      </c>
      <c r="W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2854.82</v>
      </c>
      <c r="X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2663.38</v>
      </c>
      <c r="Y472" s="97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2798.25</v>
      </c>
    </row>
    <row r="473" spans="1:25" x14ac:dyDescent="0.2">
      <c r="A473" s="79">
        <f t="shared" si="21"/>
        <v>42594</v>
      </c>
      <c r="B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2671.51</v>
      </c>
      <c r="C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2559.4499999999998</v>
      </c>
      <c r="D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2529.33</v>
      </c>
      <c r="E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2505.19</v>
      </c>
      <c r="F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2494.44</v>
      </c>
      <c r="G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2479.02</v>
      </c>
      <c r="H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2539.0300000000002</v>
      </c>
      <c r="I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2674.1</v>
      </c>
      <c r="J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2483.23</v>
      </c>
      <c r="K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2758.6400000000003</v>
      </c>
      <c r="L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2934.8199999999997</v>
      </c>
      <c r="M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2972.67</v>
      </c>
      <c r="N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2983.65</v>
      </c>
      <c r="O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2999.6800000000003</v>
      </c>
      <c r="P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3039.5600000000004</v>
      </c>
      <c r="Q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3030.89</v>
      </c>
      <c r="R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2863.8900000000003</v>
      </c>
      <c r="S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2803.4700000000003</v>
      </c>
      <c r="T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2757.51</v>
      </c>
      <c r="U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2898.56</v>
      </c>
      <c r="V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2995.38</v>
      </c>
      <c r="W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2986.08</v>
      </c>
      <c r="X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2759.2200000000003</v>
      </c>
      <c r="Y473" s="97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2878.8900000000003</v>
      </c>
    </row>
    <row r="474" spans="1:25" x14ac:dyDescent="0.2">
      <c r="A474" s="79">
        <f t="shared" si="21"/>
        <v>42595</v>
      </c>
      <c r="B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2702.77</v>
      </c>
      <c r="C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2597.6800000000003</v>
      </c>
      <c r="D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2557.1400000000003</v>
      </c>
      <c r="E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2521.2800000000002</v>
      </c>
      <c r="F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2506.09</v>
      </c>
      <c r="G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2499.5700000000002</v>
      </c>
      <c r="H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2531.29</v>
      </c>
      <c r="I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2579.4899999999998</v>
      </c>
      <c r="J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2825.13</v>
      </c>
      <c r="K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2652.1800000000003</v>
      </c>
      <c r="L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2748.3500000000004</v>
      </c>
      <c r="M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2774.8900000000003</v>
      </c>
      <c r="N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2756.8900000000003</v>
      </c>
      <c r="O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2762.9700000000003</v>
      </c>
      <c r="P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2778.1000000000004</v>
      </c>
      <c r="Q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2771.95</v>
      </c>
      <c r="R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2743.2700000000004</v>
      </c>
      <c r="S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2745.8500000000004</v>
      </c>
      <c r="T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2744.95</v>
      </c>
      <c r="U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2768.8900000000003</v>
      </c>
      <c r="V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2868.84</v>
      </c>
      <c r="W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2843.04</v>
      </c>
      <c r="X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2773.06</v>
      </c>
      <c r="Y474" s="97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2574.35</v>
      </c>
    </row>
    <row r="475" spans="1:25" x14ac:dyDescent="0.2">
      <c r="A475" s="79">
        <f t="shared" si="21"/>
        <v>42596</v>
      </c>
      <c r="B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2693.4300000000003</v>
      </c>
      <c r="C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2577.65</v>
      </c>
      <c r="D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2545.8100000000004</v>
      </c>
      <c r="E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2508.92</v>
      </c>
      <c r="F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2498.4499999999998</v>
      </c>
      <c r="G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2489.9700000000003</v>
      </c>
      <c r="H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2522.41</v>
      </c>
      <c r="I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2560.44</v>
      </c>
      <c r="J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2712.05</v>
      </c>
      <c r="K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2529.34</v>
      </c>
      <c r="L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2634.01</v>
      </c>
      <c r="M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2672.25</v>
      </c>
      <c r="N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2683.07</v>
      </c>
      <c r="O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2663.3</v>
      </c>
      <c r="P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2663.31</v>
      </c>
      <c r="Q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2663.45</v>
      </c>
      <c r="R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2663.9</v>
      </c>
      <c r="S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2636.6800000000003</v>
      </c>
      <c r="T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2644.58</v>
      </c>
      <c r="U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2749.42</v>
      </c>
      <c r="V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2868.8</v>
      </c>
      <c r="W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2848.1800000000003</v>
      </c>
      <c r="X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2741.6800000000003</v>
      </c>
      <c r="Y475" s="97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2589.63</v>
      </c>
    </row>
    <row r="476" spans="1:25" x14ac:dyDescent="0.2">
      <c r="A476" s="79">
        <f t="shared" si="21"/>
        <v>42597</v>
      </c>
      <c r="B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2642.02</v>
      </c>
      <c r="C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2560.0299999999997</v>
      </c>
      <c r="D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2526.71</v>
      </c>
      <c r="E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2512.23</v>
      </c>
      <c r="F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2500.5300000000002</v>
      </c>
      <c r="G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2488.14</v>
      </c>
      <c r="H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2520.48</v>
      </c>
      <c r="I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2645.66</v>
      </c>
      <c r="J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2482.13</v>
      </c>
      <c r="K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2725.29</v>
      </c>
      <c r="L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2823.21</v>
      </c>
      <c r="M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2861.3500000000004</v>
      </c>
      <c r="N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2855.38</v>
      </c>
      <c r="O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2871.44</v>
      </c>
      <c r="P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2858.8900000000003</v>
      </c>
      <c r="Q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2858.87</v>
      </c>
      <c r="R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2742.1400000000003</v>
      </c>
      <c r="S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2713.1</v>
      </c>
      <c r="T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2694.21</v>
      </c>
      <c r="U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2787.7</v>
      </c>
      <c r="V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2821.6400000000003</v>
      </c>
      <c r="W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2752.95</v>
      </c>
      <c r="X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2617.3200000000002</v>
      </c>
      <c r="Y476" s="97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2755.2700000000004</v>
      </c>
    </row>
    <row r="477" spans="1:25" x14ac:dyDescent="0.2">
      <c r="A477" s="79">
        <f t="shared" si="21"/>
        <v>42598</v>
      </c>
      <c r="B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2598.4499999999998</v>
      </c>
      <c r="C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2543.8200000000002</v>
      </c>
      <c r="D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2517.9499999999998</v>
      </c>
      <c r="E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2512.61</v>
      </c>
      <c r="F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2502.02</v>
      </c>
      <c r="G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2491.1400000000003</v>
      </c>
      <c r="H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2527.29</v>
      </c>
      <c r="I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2666.01</v>
      </c>
      <c r="J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2465.4300000000003</v>
      </c>
      <c r="K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2689.9</v>
      </c>
      <c r="L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2751.21</v>
      </c>
      <c r="M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2804.26</v>
      </c>
      <c r="N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2810.5</v>
      </c>
      <c r="O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2811.8900000000003</v>
      </c>
      <c r="P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2827.83</v>
      </c>
      <c r="Q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2828.31</v>
      </c>
      <c r="R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2711.77</v>
      </c>
      <c r="S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2688.4700000000003</v>
      </c>
      <c r="T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2684.44</v>
      </c>
      <c r="U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2741.74</v>
      </c>
      <c r="V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2831.9700000000003</v>
      </c>
      <c r="W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2769.4</v>
      </c>
      <c r="X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2667.26</v>
      </c>
      <c r="Y477" s="97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2762.3500000000004</v>
      </c>
    </row>
    <row r="478" spans="1:25" x14ac:dyDescent="0.2">
      <c r="A478" s="79">
        <f t="shared" si="21"/>
        <v>42599</v>
      </c>
      <c r="B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2610.9300000000003</v>
      </c>
      <c r="C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2543.1999999999998</v>
      </c>
      <c r="D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2505.25</v>
      </c>
      <c r="E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2492.33</v>
      </c>
      <c r="F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2488.2799999999997</v>
      </c>
      <c r="G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2472.5700000000002</v>
      </c>
      <c r="H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2520.0700000000002</v>
      </c>
      <c r="I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2646.19</v>
      </c>
      <c r="J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2479.6999999999998</v>
      </c>
      <c r="K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2751.08</v>
      </c>
      <c r="L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2844.99</v>
      </c>
      <c r="M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2851.08</v>
      </c>
      <c r="N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2820.4300000000003</v>
      </c>
      <c r="O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2824.33</v>
      </c>
      <c r="P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2827</v>
      </c>
      <c r="Q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2824.8599999999997</v>
      </c>
      <c r="R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2712.88</v>
      </c>
      <c r="S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2660.71</v>
      </c>
      <c r="T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2599.48</v>
      </c>
      <c r="U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2732.49</v>
      </c>
      <c r="V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2811.23</v>
      </c>
      <c r="W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2764.3</v>
      </c>
      <c r="X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2650.41</v>
      </c>
      <c r="Y478" s="97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2726.86</v>
      </c>
    </row>
    <row r="479" spans="1:25" x14ac:dyDescent="0.2">
      <c r="A479" s="79">
        <f t="shared" si="21"/>
        <v>42600</v>
      </c>
      <c r="B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2625.79</v>
      </c>
      <c r="C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2536.1800000000003</v>
      </c>
      <c r="D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2512.11</v>
      </c>
      <c r="E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2505.0500000000002</v>
      </c>
      <c r="F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2498.64</v>
      </c>
      <c r="G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2478.56</v>
      </c>
      <c r="H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2520.27</v>
      </c>
      <c r="I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2655.5</v>
      </c>
      <c r="J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2472.5600000000004</v>
      </c>
      <c r="K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2676.09</v>
      </c>
      <c r="L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2753.46</v>
      </c>
      <c r="M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2756.55</v>
      </c>
      <c r="N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2738.17</v>
      </c>
      <c r="O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2739.66</v>
      </c>
      <c r="P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2739.82</v>
      </c>
      <c r="Q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2740.55</v>
      </c>
      <c r="R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2639.85</v>
      </c>
      <c r="S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2556.38</v>
      </c>
      <c r="T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2607.7600000000002</v>
      </c>
      <c r="U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2753.61</v>
      </c>
      <c r="V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2800.09</v>
      </c>
      <c r="W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2762.3599999999997</v>
      </c>
      <c r="X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2620.84</v>
      </c>
      <c r="Y479" s="97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2782.3500000000004</v>
      </c>
    </row>
    <row r="480" spans="1:25" x14ac:dyDescent="0.2">
      <c r="A480" s="79">
        <f t="shared" si="21"/>
        <v>42601</v>
      </c>
      <c r="B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2639.29</v>
      </c>
      <c r="C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2545.94</v>
      </c>
      <c r="D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2515.1</v>
      </c>
      <c r="E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2505.96</v>
      </c>
      <c r="F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2504.04</v>
      </c>
      <c r="G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2495.88</v>
      </c>
      <c r="H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2534.58</v>
      </c>
      <c r="I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2670.8900000000003</v>
      </c>
      <c r="J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2480.94</v>
      </c>
      <c r="K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2730.63</v>
      </c>
      <c r="L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2781.9700000000003</v>
      </c>
      <c r="M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2883.99</v>
      </c>
      <c r="N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2884</v>
      </c>
      <c r="O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2885.61</v>
      </c>
      <c r="P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2886.67</v>
      </c>
      <c r="Q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2885.36</v>
      </c>
      <c r="R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2761.96</v>
      </c>
      <c r="S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2716.66</v>
      </c>
      <c r="T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2672.44</v>
      </c>
      <c r="U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2821.52</v>
      </c>
      <c r="V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2916.2000000000003</v>
      </c>
      <c r="W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2861.01</v>
      </c>
      <c r="X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2700.86</v>
      </c>
      <c r="Y480" s="97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2843.4300000000003</v>
      </c>
    </row>
    <row r="481" spans="1:25" x14ac:dyDescent="0.2">
      <c r="A481" s="79">
        <f t="shared" si="21"/>
        <v>42602</v>
      </c>
      <c r="B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2763.78</v>
      </c>
      <c r="C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2656.12</v>
      </c>
      <c r="D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2594.16</v>
      </c>
      <c r="E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2581.7399999999998</v>
      </c>
      <c r="F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2563.0300000000002</v>
      </c>
      <c r="G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2539.5</v>
      </c>
      <c r="H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2578.48</v>
      </c>
      <c r="I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2694.78</v>
      </c>
      <c r="J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2873.1400000000003</v>
      </c>
      <c r="K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2721.4300000000003</v>
      </c>
      <c r="L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2965.2200000000003</v>
      </c>
      <c r="M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2962.4700000000003</v>
      </c>
      <c r="N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2980.88</v>
      </c>
      <c r="O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2951.5</v>
      </c>
      <c r="P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2980.17</v>
      </c>
      <c r="Q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2973.0299999999997</v>
      </c>
      <c r="R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2944.29</v>
      </c>
      <c r="S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2902.65</v>
      </c>
      <c r="T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2940.42</v>
      </c>
      <c r="U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3094.53</v>
      </c>
      <c r="V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3269.21</v>
      </c>
      <c r="W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3167.1800000000003</v>
      </c>
      <c r="X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2839.94</v>
      </c>
      <c r="Y481" s="97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2557.9499999999998</v>
      </c>
    </row>
    <row r="482" spans="1:25" x14ac:dyDescent="0.2">
      <c r="A482" s="79">
        <f t="shared" si="21"/>
        <v>42603</v>
      </c>
      <c r="B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2753.07</v>
      </c>
      <c r="C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2652.6800000000003</v>
      </c>
      <c r="D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2586.41</v>
      </c>
      <c r="E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2563.1800000000003</v>
      </c>
      <c r="F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2547.33</v>
      </c>
      <c r="G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2531.5700000000002</v>
      </c>
      <c r="H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2555.61</v>
      </c>
      <c r="I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2617.66</v>
      </c>
      <c r="J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2831.85</v>
      </c>
      <c r="K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2664.76</v>
      </c>
      <c r="L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2793.3</v>
      </c>
      <c r="M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2836.04</v>
      </c>
      <c r="N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2836.56</v>
      </c>
      <c r="O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2815.7</v>
      </c>
      <c r="P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2797.71</v>
      </c>
      <c r="Q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2784.98</v>
      </c>
      <c r="R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2781.65</v>
      </c>
      <c r="S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2775.54</v>
      </c>
      <c r="T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2789.29</v>
      </c>
      <c r="U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2908.3</v>
      </c>
      <c r="V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3001.71</v>
      </c>
      <c r="W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2943.79</v>
      </c>
      <c r="X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2765.4300000000003</v>
      </c>
      <c r="Y482" s="97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2546.5</v>
      </c>
    </row>
    <row r="483" spans="1:25" x14ac:dyDescent="0.2">
      <c r="A483" s="79">
        <f t="shared" si="21"/>
        <v>42604</v>
      </c>
      <c r="B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2668.7200000000003</v>
      </c>
      <c r="C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2577.29</v>
      </c>
      <c r="D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2527.69</v>
      </c>
      <c r="E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2519.1999999999998</v>
      </c>
      <c r="F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2515.3900000000003</v>
      </c>
      <c r="G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2505.92</v>
      </c>
      <c r="H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2572.19</v>
      </c>
      <c r="I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2724.19</v>
      </c>
      <c r="J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2504.6</v>
      </c>
      <c r="K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2811.3</v>
      </c>
      <c r="L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2945.12</v>
      </c>
      <c r="M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3002.1499999999996</v>
      </c>
      <c r="N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3062.3</v>
      </c>
      <c r="O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3113.59</v>
      </c>
      <c r="P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3107.7</v>
      </c>
      <c r="Q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3126.27</v>
      </c>
      <c r="R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2943.01</v>
      </c>
      <c r="S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2973.6400000000003</v>
      </c>
      <c r="T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2848.13</v>
      </c>
      <c r="U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2808.33</v>
      </c>
      <c r="V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3066.94</v>
      </c>
      <c r="W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2950.2</v>
      </c>
      <c r="X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2751.65</v>
      </c>
      <c r="Y483" s="97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2898.49</v>
      </c>
    </row>
    <row r="484" spans="1:25" x14ac:dyDescent="0.2">
      <c r="A484" s="79">
        <f t="shared" si="21"/>
        <v>42605</v>
      </c>
      <c r="B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2685.8</v>
      </c>
      <c r="C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2586.8000000000002</v>
      </c>
      <c r="D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2542.91</v>
      </c>
      <c r="E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2522.94</v>
      </c>
      <c r="F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2520.1800000000003</v>
      </c>
      <c r="G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2502.7800000000002</v>
      </c>
      <c r="H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2567.5500000000002</v>
      </c>
      <c r="I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2714.31</v>
      </c>
      <c r="J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2547.7399999999998</v>
      </c>
      <c r="K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2846.95</v>
      </c>
      <c r="L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2923.65</v>
      </c>
      <c r="M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2952.92</v>
      </c>
      <c r="N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2923.34</v>
      </c>
      <c r="O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2966.84</v>
      </c>
      <c r="P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2858.57</v>
      </c>
      <c r="Q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2878.65</v>
      </c>
      <c r="R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2773.75</v>
      </c>
      <c r="S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2781.33</v>
      </c>
      <c r="T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2753.87</v>
      </c>
      <c r="U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2800.33</v>
      </c>
      <c r="V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2907.11</v>
      </c>
      <c r="W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2990.66</v>
      </c>
      <c r="X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2746.91</v>
      </c>
      <c r="Y484" s="97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2850.67</v>
      </c>
    </row>
    <row r="485" spans="1:25" x14ac:dyDescent="0.2">
      <c r="A485" s="79">
        <f t="shared" si="21"/>
        <v>42606</v>
      </c>
      <c r="B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2684.6400000000003</v>
      </c>
      <c r="C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2583.89</v>
      </c>
      <c r="D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2542.88</v>
      </c>
      <c r="E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2523.61</v>
      </c>
      <c r="F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2524.9700000000003</v>
      </c>
      <c r="G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2504.92</v>
      </c>
      <c r="H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2571.29</v>
      </c>
      <c r="I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2707.83</v>
      </c>
      <c r="J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2491</v>
      </c>
      <c r="K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2826.3900000000003</v>
      </c>
      <c r="L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2954.06</v>
      </c>
      <c r="M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2967.0600000000004</v>
      </c>
      <c r="N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2945.55</v>
      </c>
      <c r="O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2984.0600000000004</v>
      </c>
      <c r="P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2985.5600000000004</v>
      </c>
      <c r="Q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2973.63</v>
      </c>
      <c r="R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2833.88</v>
      </c>
      <c r="S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2822.3900000000003</v>
      </c>
      <c r="T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2785.62</v>
      </c>
      <c r="U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2855.04</v>
      </c>
      <c r="V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2926.75</v>
      </c>
      <c r="W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2898.13</v>
      </c>
      <c r="X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2741.16</v>
      </c>
      <c r="Y485" s="97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2886.34</v>
      </c>
    </row>
    <row r="486" spans="1:25" x14ac:dyDescent="0.2">
      <c r="A486" s="79">
        <f t="shared" si="21"/>
        <v>42607</v>
      </c>
      <c r="B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2673.81</v>
      </c>
      <c r="C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2582.65</v>
      </c>
      <c r="D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2545.1999999999998</v>
      </c>
      <c r="E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2526.1</v>
      </c>
      <c r="F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2525.5700000000002</v>
      </c>
      <c r="G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2516.65</v>
      </c>
      <c r="H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2565.2000000000003</v>
      </c>
      <c r="I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2691.62</v>
      </c>
      <c r="J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2511.8000000000002</v>
      </c>
      <c r="K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2768.84</v>
      </c>
      <c r="L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2864.81</v>
      </c>
      <c r="M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2882.53</v>
      </c>
      <c r="N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2880.53</v>
      </c>
      <c r="O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2899.4800000000005</v>
      </c>
      <c r="P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2901.7</v>
      </c>
      <c r="Q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2904.4900000000002</v>
      </c>
      <c r="R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2785.41</v>
      </c>
      <c r="S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2744.5200000000004</v>
      </c>
      <c r="T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2730.8199999999997</v>
      </c>
      <c r="U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2797.9300000000003</v>
      </c>
      <c r="V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2862.37</v>
      </c>
      <c r="W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2817.0299999999997</v>
      </c>
      <c r="X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2697.67</v>
      </c>
      <c r="Y486" s="97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2805.67</v>
      </c>
    </row>
    <row r="487" spans="1:25" x14ac:dyDescent="0.2">
      <c r="A487" s="79">
        <f t="shared" si="21"/>
        <v>42608</v>
      </c>
      <c r="B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2642.17</v>
      </c>
      <c r="C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2567.4</v>
      </c>
      <c r="D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2536.9700000000003</v>
      </c>
      <c r="E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2528.21</v>
      </c>
      <c r="F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2531.34</v>
      </c>
      <c r="G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2510.37</v>
      </c>
      <c r="H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2575.61</v>
      </c>
      <c r="I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2708.41</v>
      </c>
      <c r="J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2511.96</v>
      </c>
      <c r="K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2759.7</v>
      </c>
      <c r="L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2829.21</v>
      </c>
      <c r="M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2851.38</v>
      </c>
      <c r="N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2854.71</v>
      </c>
      <c r="O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2866</v>
      </c>
      <c r="P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2884.59</v>
      </c>
      <c r="Q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2899.42</v>
      </c>
      <c r="R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2799.66</v>
      </c>
      <c r="S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2782.41</v>
      </c>
      <c r="T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2773.05</v>
      </c>
      <c r="U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2813.1000000000004</v>
      </c>
      <c r="V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2879.34</v>
      </c>
      <c r="W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2948.46</v>
      </c>
      <c r="X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2670.58</v>
      </c>
      <c r="Y487" s="97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2821.88</v>
      </c>
    </row>
    <row r="488" spans="1:25" x14ac:dyDescent="0.2">
      <c r="A488" s="79">
        <f t="shared" si="21"/>
        <v>42609</v>
      </c>
      <c r="B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2690.79</v>
      </c>
      <c r="C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2582.73</v>
      </c>
      <c r="D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2542.92</v>
      </c>
      <c r="E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2523.61</v>
      </c>
      <c r="F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2512.0500000000002</v>
      </c>
      <c r="G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2498.13</v>
      </c>
      <c r="H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2533.1400000000003</v>
      </c>
      <c r="I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2581.66</v>
      </c>
      <c r="J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2811.46</v>
      </c>
      <c r="K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2655.63</v>
      </c>
      <c r="L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2744.6400000000003</v>
      </c>
      <c r="M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2786.24</v>
      </c>
      <c r="N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2786.7</v>
      </c>
      <c r="O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2782.76</v>
      </c>
      <c r="P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2783.3900000000003</v>
      </c>
      <c r="Q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2777.24</v>
      </c>
      <c r="R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2780.53</v>
      </c>
      <c r="S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2780.82</v>
      </c>
      <c r="T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2815.36</v>
      </c>
      <c r="U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2894.3599999999997</v>
      </c>
      <c r="V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2908.7300000000005</v>
      </c>
      <c r="W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2842.4300000000003</v>
      </c>
      <c r="X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2712.33</v>
      </c>
      <c r="Y488" s="97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2513.11</v>
      </c>
    </row>
    <row r="489" spans="1:25" x14ac:dyDescent="0.2">
      <c r="A489" s="79">
        <f t="shared" si="21"/>
        <v>42610</v>
      </c>
      <c r="B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2737.7</v>
      </c>
      <c r="C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2611.58</v>
      </c>
      <c r="D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2562.2399999999998</v>
      </c>
      <c r="E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2552.15</v>
      </c>
      <c r="F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2533.73</v>
      </c>
      <c r="G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2514.29</v>
      </c>
      <c r="H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2552.27</v>
      </c>
      <c r="I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2557.5100000000002</v>
      </c>
      <c r="J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2710.51</v>
      </c>
      <c r="K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2559.96</v>
      </c>
      <c r="L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2676.59</v>
      </c>
      <c r="M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2724.6000000000004</v>
      </c>
      <c r="N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2754.67</v>
      </c>
      <c r="O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2751.15</v>
      </c>
      <c r="P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2720.98</v>
      </c>
      <c r="Q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2736.05</v>
      </c>
      <c r="R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2740.46</v>
      </c>
      <c r="S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2692.17</v>
      </c>
      <c r="T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2837.52</v>
      </c>
      <c r="U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2896.35</v>
      </c>
      <c r="V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2903.5299999999997</v>
      </c>
      <c r="W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2843.05</v>
      </c>
      <c r="X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2729.08</v>
      </c>
      <c r="Y489" s="97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2542.6400000000003</v>
      </c>
    </row>
    <row r="490" spans="1:25" x14ac:dyDescent="0.2">
      <c r="A490" s="79">
        <f t="shared" si="21"/>
        <v>42611</v>
      </c>
      <c r="B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2650.09</v>
      </c>
      <c r="C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2569.08</v>
      </c>
      <c r="D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2543.69</v>
      </c>
      <c r="E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2522.09</v>
      </c>
      <c r="F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2519.4499999999998</v>
      </c>
      <c r="G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2497.9700000000003</v>
      </c>
      <c r="H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2566.2200000000003</v>
      </c>
      <c r="I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2695.84</v>
      </c>
      <c r="J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2510.0100000000002</v>
      </c>
      <c r="K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2757.69</v>
      </c>
      <c r="L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2796.38</v>
      </c>
      <c r="M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2891.58</v>
      </c>
      <c r="N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2924.65</v>
      </c>
      <c r="O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2942.66</v>
      </c>
      <c r="P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2913.6900000000005</v>
      </c>
      <c r="Q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2894.7300000000005</v>
      </c>
      <c r="R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2782.45</v>
      </c>
      <c r="S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2768.92</v>
      </c>
      <c r="T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2764.52</v>
      </c>
      <c r="U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2756.98</v>
      </c>
      <c r="V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2987.5299999999997</v>
      </c>
      <c r="W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2904.53</v>
      </c>
      <c r="X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2668.2200000000003</v>
      </c>
      <c r="Y490" s="97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2813.27</v>
      </c>
    </row>
    <row r="491" spans="1:25" x14ac:dyDescent="0.2">
      <c r="A491" s="79">
        <f t="shared" si="21"/>
        <v>42612</v>
      </c>
      <c r="B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2636.2200000000003</v>
      </c>
      <c r="C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2558.65</v>
      </c>
      <c r="D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2530.4499999999998</v>
      </c>
      <c r="E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2513.73</v>
      </c>
      <c r="F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2511.0299999999997</v>
      </c>
      <c r="G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2508.63</v>
      </c>
      <c r="H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2553.1000000000004</v>
      </c>
      <c r="I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2681.4700000000003</v>
      </c>
      <c r="J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2507.2399999999998</v>
      </c>
      <c r="K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2730.8</v>
      </c>
      <c r="L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2790.45</v>
      </c>
      <c r="M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2822.41</v>
      </c>
      <c r="N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2794.65</v>
      </c>
      <c r="O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2807.9</v>
      </c>
      <c r="P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2810.79</v>
      </c>
      <c r="Q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2796.45</v>
      </c>
      <c r="R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2707.08</v>
      </c>
      <c r="S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2661.84</v>
      </c>
      <c r="T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2701.71</v>
      </c>
      <c r="U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2793.51</v>
      </c>
      <c r="V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2828.9</v>
      </c>
      <c r="W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2777.74</v>
      </c>
      <c r="X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2660.85</v>
      </c>
      <c r="Y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2797.7200000000003</v>
      </c>
    </row>
    <row r="492" spans="1:25" x14ac:dyDescent="0.2">
      <c r="A492" s="79">
        <f t="shared" si="21"/>
        <v>42613</v>
      </c>
      <c r="B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2623.15</v>
      </c>
      <c r="C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2548.37</v>
      </c>
      <c r="D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2512.08</v>
      </c>
      <c r="E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2501.19</v>
      </c>
      <c r="F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2496.5100000000002</v>
      </c>
      <c r="G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2485.31</v>
      </c>
      <c r="H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2517.59</v>
      </c>
      <c r="I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2650.6800000000003</v>
      </c>
      <c r="J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2498.36</v>
      </c>
      <c r="K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2729.42</v>
      </c>
      <c r="L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2784.0600000000004</v>
      </c>
      <c r="M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2804.75</v>
      </c>
      <c r="N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2794.52</v>
      </c>
      <c r="O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2874.73</v>
      </c>
      <c r="P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2826.48</v>
      </c>
      <c r="Q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2787.5699999999997</v>
      </c>
      <c r="R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2684.4300000000003</v>
      </c>
      <c r="S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2660.27</v>
      </c>
      <c r="T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2671.77</v>
      </c>
      <c r="U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2780.27</v>
      </c>
      <c r="V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2813.75</v>
      </c>
      <c r="W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2798.38</v>
      </c>
      <c r="X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2651.03</v>
      </c>
      <c r="Y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2764.09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151</v>
      </c>
      <c r="B494" s="78"/>
      <c r="C494" s="78"/>
      <c r="D494" s="78"/>
    </row>
    <row r="495" spans="1:25" ht="12.75" x14ac:dyDescent="0.2">
      <c r="A495" s="165" t="s">
        <v>48</v>
      </c>
      <c r="B495" s="168" t="s">
        <v>122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5" ht="12.75" x14ac:dyDescent="0.2">
      <c r="A497" s="166"/>
      <c r="B497" s="174" t="s">
        <v>123</v>
      </c>
      <c r="C497" s="163" t="s">
        <v>124</v>
      </c>
      <c r="D497" s="163" t="s">
        <v>125</v>
      </c>
      <c r="E497" s="163" t="s">
        <v>126</v>
      </c>
      <c r="F497" s="163" t="s">
        <v>127</v>
      </c>
      <c r="G497" s="163" t="s">
        <v>128</v>
      </c>
      <c r="H497" s="163" t="s">
        <v>129</v>
      </c>
      <c r="I497" s="163" t="s">
        <v>130</v>
      </c>
      <c r="J497" s="163" t="s">
        <v>131</v>
      </c>
      <c r="K497" s="163" t="s">
        <v>132</v>
      </c>
      <c r="L497" s="163" t="s">
        <v>133</v>
      </c>
      <c r="M497" s="163" t="s">
        <v>134</v>
      </c>
      <c r="N497" s="176" t="s">
        <v>135</v>
      </c>
      <c r="O497" s="163" t="s">
        <v>136</v>
      </c>
      <c r="P497" s="163" t="s">
        <v>137</v>
      </c>
      <c r="Q497" s="163" t="s">
        <v>138</v>
      </c>
      <c r="R497" s="163" t="s">
        <v>139</v>
      </c>
      <c r="S497" s="163" t="s">
        <v>140</v>
      </c>
      <c r="T497" s="163" t="s">
        <v>141</v>
      </c>
      <c r="U497" s="163" t="s">
        <v>142</v>
      </c>
      <c r="V497" s="163" t="s">
        <v>143</v>
      </c>
      <c r="W497" s="163" t="s">
        <v>144</v>
      </c>
      <c r="X497" s="163" t="s">
        <v>145</v>
      </c>
      <c r="Y497" s="163" t="s">
        <v>146</v>
      </c>
    </row>
    <row r="498" spans="1:25" ht="12.75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79">
        <f>A462</f>
        <v>42583</v>
      </c>
      <c r="B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2643.45</v>
      </c>
      <c r="C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2542.7600000000002</v>
      </c>
      <c r="D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2524.29</v>
      </c>
      <c r="E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2510.37</v>
      </c>
      <c r="F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2483.13</v>
      </c>
      <c r="G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2482.1</v>
      </c>
      <c r="H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2534.8900000000003</v>
      </c>
      <c r="I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2618.92</v>
      </c>
      <c r="J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2471.2200000000003</v>
      </c>
      <c r="K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2668.32</v>
      </c>
      <c r="L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2756.4300000000003</v>
      </c>
      <c r="M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2756.65</v>
      </c>
      <c r="N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2736.21</v>
      </c>
      <c r="O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2738.1000000000004</v>
      </c>
      <c r="P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2719.8500000000004</v>
      </c>
      <c r="Q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2703.58</v>
      </c>
      <c r="R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2615.92</v>
      </c>
      <c r="S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2592.37</v>
      </c>
      <c r="T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2605.75</v>
      </c>
      <c r="U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2663.08</v>
      </c>
      <c r="V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2748.09</v>
      </c>
      <c r="W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2716.79</v>
      </c>
      <c r="X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2645.9300000000003</v>
      </c>
      <c r="Y499" s="9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2748.02</v>
      </c>
    </row>
    <row r="500" spans="1:25" x14ac:dyDescent="0.2">
      <c r="A500" s="79">
        <f>A499+1</f>
        <v>42584</v>
      </c>
      <c r="B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2634.51</v>
      </c>
      <c r="C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2526.94</v>
      </c>
      <c r="D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2511.67</v>
      </c>
      <c r="E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2494.25</v>
      </c>
      <c r="F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2474.29</v>
      </c>
      <c r="G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2478.96</v>
      </c>
      <c r="H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2515.29</v>
      </c>
      <c r="I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2620.58</v>
      </c>
      <c r="J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2471.5500000000002</v>
      </c>
      <c r="K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2669.98</v>
      </c>
      <c r="L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2753.94</v>
      </c>
      <c r="M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2745.7799999999997</v>
      </c>
      <c r="N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2743.66</v>
      </c>
      <c r="O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2775.8</v>
      </c>
      <c r="P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2849.01</v>
      </c>
      <c r="Q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2705.61</v>
      </c>
      <c r="R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2616.15</v>
      </c>
      <c r="S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2592.86</v>
      </c>
      <c r="T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2605.3900000000003</v>
      </c>
      <c r="U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2662.15</v>
      </c>
      <c r="V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2740.87</v>
      </c>
      <c r="W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2722.8100000000004</v>
      </c>
      <c r="X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2646.76</v>
      </c>
      <c r="Y500" s="9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2768.69</v>
      </c>
    </row>
    <row r="501" spans="1:25" x14ac:dyDescent="0.2">
      <c r="A501" s="79">
        <f t="shared" ref="A501:A529" si="22">A500+1</f>
        <v>42585</v>
      </c>
      <c r="B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2636.14</v>
      </c>
      <c r="C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2529.83</v>
      </c>
      <c r="D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2511.92</v>
      </c>
      <c r="E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2496.23</v>
      </c>
      <c r="F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2477.4</v>
      </c>
      <c r="G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2465.5299999999997</v>
      </c>
      <c r="H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2502.4</v>
      </c>
      <c r="I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2612.36</v>
      </c>
      <c r="J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2501.36</v>
      </c>
      <c r="K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2631.2200000000003</v>
      </c>
      <c r="L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2705.36</v>
      </c>
      <c r="M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2724.74</v>
      </c>
      <c r="N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2702.12</v>
      </c>
      <c r="O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2705.9700000000003</v>
      </c>
      <c r="P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2716.6800000000003</v>
      </c>
      <c r="Q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2691.9300000000003</v>
      </c>
      <c r="R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2599.69</v>
      </c>
      <c r="S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2587.25</v>
      </c>
      <c r="T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2550.6999999999998</v>
      </c>
      <c r="U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2582.2200000000003</v>
      </c>
      <c r="V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2743.26</v>
      </c>
      <c r="W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2734.96</v>
      </c>
      <c r="X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2564.9</v>
      </c>
      <c r="Y501" s="9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2761.0299999999997</v>
      </c>
    </row>
    <row r="502" spans="1:25" x14ac:dyDescent="0.2">
      <c r="A502" s="79">
        <f t="shared" si="22"/>
        <v>42586</v>
      </c>
      <c r="B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2628.44</v>
      </c>
      <c r="C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2530.86</v>
      </c>
      <c r="D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2511.4899999999998</v>
      </c>
      <c r="E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2499.96</v>
      </c>
      <c r="F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2481.3000000000002</v>
      </c>
      <c r="G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2465.58</v>
      </c>
      <c r="H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2508.9700000000003</v>
      </c>
      <c r="I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2623.23</v>
      </c>
      <c r="J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2503.27</v>
      </c>
      <c r="K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2638.42</v>
      </c>
      <c r="L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2717.6000000000004</v>
      </c>
      <c r="M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2749.1000000000004</v>
      </c>
      <c r="N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2704.57</v>
      </c>
      <c r="O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2777.3500000000004</v>
      </c>
      <c r="P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2788.3199999999997</v>
      </c>
      <c r="Q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2714.67</v>
      </c>
      <c r="R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2621.1000000000004</v>
      </c>
      <c r="S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2590.7399999999998</v>
      </c>
      <c r="T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2553.6400000000003</v>
      </c>
      <c r="U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2589.1</v>
      </c>
      <c r="V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2738.61</v>
      </c>
      <c r="W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2724.84</v>
      </c>
      <c r="X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2565.69</v>
      </c>
      <c r="Y502" s="97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2774.34</v>
      </c>
    </row>
    <row r="503" spans="1:25" x14ac:dyDescent="0.2">
      <c r="A503" s="79">
        <f t="shared" si="22"/>
        <v>42587</v>
      </c>
      <c r="B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2636.6000000000004</v>
      </c>
      <c r="C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2529.08</v>
      </c>
      <c r="D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2504.46</v>
      </c>
      <c r="E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2490.11</v>
      </c>
      <c r="F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2478.09</v>
      </c>
      <c r="G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2464.58</v>
      </c>
      <c r="H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2492.5299999999997</v>
      </c>
      <c r="I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2618.92</v>
      </c>
      <c r="J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2501.56</v>
      </c>
      <c r="K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2633.51</v>
      </c>
      <c r="L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2755.8</v>
      </c>
      <c r="M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2770.8500000000004</v>
      </c>
      <c r="N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2787.79</v>
      </c>
      <c r="O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2799.77</v>
      </c>
      <c r="P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2767.33</v>
      </c>
      <c r="Q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2785.05</v>
      </c>
      <c r="R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2698.21</v>
      </c>
      <c r="S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2662.62</v>
      </c>
      <c r="T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2600.42</v>
      </c>
      <c r="U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2646.56</v>
      </c>
      <c r="V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2783.58</v>
      </c>
      <c r="W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2797.75</v>
      </c>
      <c r="X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2637.11</v>
      </c>
      <c r="Y503" s="97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2806.55</v>
      </c>
    </row>
    <row r="504" spans="1:25" x14ac:dyDescent="0.2">
      <c r="A504" s="79">
        <f t="shared" si="22"/>
        <v>42588</v>
      </c>
      <c r="B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2687.54</v>
      </c>
      <c r="C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2593.34</v>
      </c>
      <c r="D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2542.59</v>
      </c>
      <c r="E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2516.61</v>
      </c>
      <c r="F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2500.9700000000003</v>
      </c>
      <c r="G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2484.0300000000002</v>
      </c>
      <c r="H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2515.29</v>
      </c>
      <c r="I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2604.41</v>
      </c>
      <c r="J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2748.79</v>
      </c>
      <c r="K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2568.3000000000002</v>
      </c>
      <c r="L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2649.19</v>
      </c>
      <c r="M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2690.8</v>
      </c>
      <c r="N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2663.84</v>
      </c>
      <c r="O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2637.28</v>
      </c>
      <c r="P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2628.3</v>
      </c>
      <c r="Q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2618.9499999999998</v>
      </c>
      <c r="R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2588.04</v>
      </c>
      <c r="S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2554.56</v>
      </c>
      <c r="T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2563.44</v>
      </c>
      <c r="U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2747.28</v>
      </c>
      <c r="V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2833.6800000000003</v>
      </c>
      <c r="W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2855.26</v>
      </c>
      <c r="X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2726.19</v>
      </c>
      <c r="Y504" s="97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2519.84</v>
      </c>
    </row>
    <row r="505" spans="1:25" x14ac:dyDescent="0.2">
      <c r="A505" s="79">
        <f t="shared" si="22"/>
        <v>42589</v>
      </c>
      <c r="B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2680.59</v>
      </c>
      <c r="C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2579.12</v>
      </c>
      <c r="D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2523.46</v>
      </c>
      <c r="E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2509.7600000000002</v>
      </c>
      <c r="F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2487.1</v>
      </c>
      <c r="G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2475.59</v>
      </c>
      <c r="H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2491.13</v>
      </c>
      <c r="I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2542.7600000000002</v>
      </c>
      <c r="J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2690.4</v>
      </c>
      <c r="K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2487.61</v>
      </c>
      <c r="L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2568.2200000000003</v>
      </c>
      <c r="M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2598.87</v>
      </c>
      <c r="N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2627.5</v>
      </c>
      <c r="O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2627.73</v>
      </c>
      <c r="P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2599.38</v>
      </c>
      <c r="Q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2590.11</v>
      </c>
      <c r="R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2559.65</v>
      </c>
      <c r="S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2548.5100000000002</v>
      </c>
      <c r="T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2537.04</v>
      </c>
      <c r="U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2661.33</v>
      </c>
      <c r="V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2826.29</v>
      </c>
      <c r="W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2849.08</v>
      </c>
      <c r="X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2726.6400000000003</v>
      </c>
      <c r="Y505" s="97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2523.9300000000003</v>
      </c>
    </row>
    <row r="506" spans="1:25" x14ac:dyDescent="0.2">
      <c r="A506" s="79">
        <f t="shared" si="22"/>
        <v>42590</v>
      </c>
      <c r="B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2637.2</v>
      </c>
      <c r="C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2544.6000000000004</v>
      </c>
      <c r="D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2509.81</v>
      </c>
      <c r="E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2497.15</v>
      </c>
      <c r="F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2485.61</v>
      </c>
      <c r="G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2465.38</v>
      </c>
      <c r="H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2504.5300000000002</v>
      </c>
      <c r="I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2622.52</v>
      </c>
      <c r="J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2472.9</v>
      </c>
      <c r="K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2714.45</v>
      </c>
      <c r="L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2821.9300000000003</v>
      </c>
      <c r="M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2883.12</v>
      </c>
      <c r="N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2859.8900000000003</v>
      </c>
      <c r="O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2893.66</v>
      </c>
      <c r="P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2911.7400000000002</v>
      </c>
      <c r="Q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2919.04</v>
      </c>
      <c r="R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2773.3900000000003</v>
      </c>
      <c r="S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2719.26</v>
      </c>
      <c r="T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2653.61</v>
      </c>
      <c r="U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2705.89</v>
      </c>
      <c r="V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2768.4700000000003</v>
      </c>
      <c r="W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2842.38</v>
      </c>
      <c r="X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2684.52</v>
      </c>
      <c r="Y506" s="97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2808.45</v>
      </c>
    </row>
    <row r="507" spans="1:25" x14ac:dyDescent="0.2">
      <c r="A507" s="79">
        <f t="shared" si="22"/>
        <v>42591</v>
      </c>
      <c r="B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2632.87</v>
      </c>
      <c r="C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2524.04</v>
      </c>
      <c r="D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2491.37</v>
      </c>
      <c r="E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2470.88</v>
      </c>
      <c r="F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2467.35</v>
      </c>
      <c r="G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2460.34</v>
      </c>
      <c r="H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2500.4300000000003</v>
      </c>
      <c r="I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2596.84</v>
      </c>
      <c r="J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2472.6400000000003</v>
      </c>
      <c r="K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2689.25</v>
      </c>
      <c r="L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2769.3</v>
      </c>
      <c r="M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2827.3900000000003</v>
      </c>
      <c r="N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2811.01</v>
      </c>
      <c r="O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2836.09</v>
      </c>
      <c r="P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2838.06</v>
      </c>
      <c r="Q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2830.95</v>
      </c>
      <c r="R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2727.1400000000003</v>
      </c>
      <c r="S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2682.58</v>
      </c>
      <c r="T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2629.04</v>
      </c>
      <c r="U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2681.5299999999997</v>
      </c>
      <c r="V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2731.36</v>
      </c>
      <c r="W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2795.59</v>
      </c>
      <c r="X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2682.01</v>
      </c>
      <c r="Y507" s="97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2810.58</v>
      </c>
    </row>
    <row r="508" spans="1:25" x14ac:dyDescent="0.2">
      <c r="A508" s="79">
        <f t="shared" si="22"/>
        <v>42592</v>
      </c>
      <c r="B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2633.71</v>
      </c>
      <c r="C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2525.36</v>
      </c>
      <c r="D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2488.23</v>
      </c>
      <c r="E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2466.23</v>
      </c>
      <c r="F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2463.1000000000004</v>
      </c>
      <c r="G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2462.67</v>
      </c>
      <c r="H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2508.0600000000004</v>
      </c>
      <c r="I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2668.8900000000003</v>
      </c>
      <c r="J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2472.9</v>
      </c>
      <c r="K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2700.9300000000003</v>
      </c>
      <c r="L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2821.86</v>
      </c>
      <c r="M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2827.7</v>
      </c>
      <c r="N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2875.1800000000003</v>
      </c>
      <c r="O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2902.84</v>
      </c>
      <c r="P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2855.46</v>
      </c>
      <c r="Q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2852.5600000000004</v>
      </c>
      <c r="R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2756.3500000000004</v>
      </c>
      <c r="S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2755.08</v>
      </c>
      <c r="T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2757.92</v>
      </c>
      <c r="U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2790.33</v>
      </c>
      <c r="V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2791.13</v>
      </c>
      <c r="W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2843.83</v>
      </c>
      <c r="X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2690.5</v>
      </c>
      <c r="Y508" s="97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2831.88</v>
      </c>
    </row>
    <row r="509" spans="1:25" x14ac:dyDescent="0.2">
      <c r="A509" s="79">
        <f t="shared" si="22"/>
        <v>42593</v>
      </c>
      <c r="B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2668.52</v>
      </c>
      <c r="C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2549.04</v>
      </c>
      <c r="D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2526.0100000000002</v>
      </c>
      <c r="E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2504.1999999999998</v>
      </c>
      <c r="F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2482.1400000000003</v>
      </c>
      <c r="G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2473.4</v>
      </c>
      <c r="H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2530.77</v>
      </c>
      <c r="I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2669.75</v>
      </c>
      <c r="J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2476.7399999999998</v>
      </c>
      <c r="K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2765.17</v>
      </c>
      <c r="L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2861.36</v>
      </c>
      <c r="M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2861.15</v>
      </c>
      <c r="N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2852.32</v>
      </c>
      <c r="O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2866.2</v>
      </c>
      <c r="P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2833.62</v>
      </c>
      <c r="Q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2842.0200000000004</v>
      </c>
      <c r="R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2710.53</v>
      </c>
      <c r="S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2680.82</v>
      </c>
      <c r="T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2669.11</v>
      </c>
      <c r="U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2723.8100000000004</v>
      </c>
      <c r="V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2839.75</v>
      </c>
      <c r="W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2845.03</v>
      </c>
      <c r="X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2655.21</v>
      </c>
      <c r="Y509" s="97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2788.94</v>
      </c>
    </row>
    <row r="510" spans="1:25" x14ac:dyDescent="0.2">
      <c r="A510" s="79">
        <f t="shared" si="22"/>
        <v>42594</v>
      </c>
      <c r="B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2663.2799999999997</v>
      </c>
      <c r="C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2552.16</v>
      </c>
      <c r="D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2522.29</v>
      </c>
      <c r="E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2498.35</v>
      </c>
      <c r="F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2487.69</v>
      </c>
      <c r="G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2472.41</v>
      </c>
      <c r="H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2531.91</v>
      </c>
      <c r="I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2665.84</v>
      </c>
      <c r="J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2476.58</v>
      </c>
      <c r="K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2749.67</v>
      </c>
      <c r="L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2924.3599999999997</v>
      </c>
      <c r="M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2961.88</v>
      </c>
      <c r="N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2972.7799999999997</v>
      </c>
      <c r="O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2988.67</v>
      </c>
      <c r="P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3028.2200000000003</v>
      </c>
      <c r="Q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3019.62</v>
      </c>
      <c r="R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2854.0299999999997</v>
      </c>
      <c r="S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2794.12</v>
      </c>
      <c r="T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2748.55</v>
      </c>
      <c r="U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2888.4</v>
      </c>
      <c r="V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2984.41</v>
      </c>
      <c r="W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2975.19</v>
      </c>
      <c r="X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2750.24</v>
      </c>
      <c r="Y510" s="97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2868.9</v>
      </c>
    </row>
    <row r="511" spans="1:25" x14ac:dyDescent="0.2">
      <c r="A511" s="79">
        <f t="shared" si="22"/>
        <v>42595</v>
      </c>
      <c r="B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2694.27</v>
      </c>
      <c r="C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2590.0700000000002</v>
      </c>
      <c r="D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2549.87</v>
      </c>
      <c r="E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2514.31</v>
      </c>
      <c r="F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2499.25</v>
      </c>
      <c r="G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2492.79</v>
      </c>
      <c r="H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2524.23</v>
      </c>
      <c r="I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2572.0300000000002</v>
      </c>
      <c r="J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2815.59</v>
      </c>
      <c r="K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2644.1000000000004</v>
      </c>
      <c r="L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2739.46</v>
      </c>
      <c r="M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2765.7799999999997</v>
      </c>
      <c r="N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2747.9300000000003</v>
      </c>
      <c r="O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2753.96</v>
      </c>
      <c r="P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2768.96</v>
      </c>
      <c r="Q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2762.86</v>
      </c>
      <c r="R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2734.42</v>
      </c>
      <c r="S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2736.98</v>
      </c>
      <c r="T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2736.1000000000004</v>
      </c>
      <c r="U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2759.83</v>
      </c>
      <c r="V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2858.94</v>
      </c>
      <c r="W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2833.3599999999997</v>
      </c>
      <c r="X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2763.9700000000003</v>
      </c>
      <c r="Y511" s="97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2566.9300000000003</v>
      </c>
    </row>
    <row r="512" spans="1:25" x14ac:dyDescent="0.2">
      <c r="A512" s="79">
        <f t="shared" si="22"/>
        <v>42596</v>
      </c>
      <c r="B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2685</v>
      </c>
      <c r="C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2570.1999999999998</v>
      </c>
      <c r="D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2538.63</v>
      </c>
      <c r="E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2502.0500000000002</v>
      </c>
      <c r="F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2491.67</v>
      </c>
      <c r="G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2483.27</v>
      </c>
      <c r="H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2515.4300000000003</v>
      </c>
      <c r="I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2553.14</v>
      </c>
      <c r="J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2703.4700000000003</v>
      </c>
      <c r="K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2522.3100000000004</v>
      </c>
      <c r="L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2626.08</v>
      </c>
      <c r="M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2664.01</v>
      </c>
      <c r="N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2674.73</v>
      </c>
      <c r="O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2655.13</v>
      </c>
      <c r="P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2655.1400000000003</v>
      </c>
      <c r="Q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2655.28</v>
      </c>
      <c r="R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2655.73</v>
      </c>
      <c r="S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2628.73</v>
      </c>
      <c r="T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2636.57</v>
      </c>
      <c r="U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2740.5200000000004</v>
      </c>
      <c r="V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2858.8900000000003</v>
      </c>
      <c r="W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2838.45</v>
      </c>
      <c r="X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2732.8500000000004</v>
      </c>
      <c r="Y512" s="97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2582.09</v>
      </c>
    </row>
    <row r="513" spans="1:25" x14ac:dyDescent="0.2">
      <c r="A513" s="79">
        <f t="shared" si="22"/>
        <v>42597</v>
      </c>
      <c r="B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2634.03</v>
      </c>
      <c r="C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2552.73</v>
      </c>
      <c r="D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2519.69</v>
      </c>
      <c r="E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2505.34</v>
      </c>
      <c r="F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2493.7399999999998</v>
      </c>
      <c r="G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2481.4499999999998</v>
      </c>
      <c r="H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2513.52</v>
      </c>
      <c r="I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2637.6400000000003</v>
      </c>
      <c r="J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2475.4899999999998</v>
      </c>
      <c r="K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2716.59</v>
      </c>
      <c r="L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2813.69</v>
      </c>
      <c r="M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2851.51</v>
      </c>
      <c r="N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2845.59</v>
      </c>
      <c r="O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2861.51</v>
      </c>
      <c r="P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2849.0699999999997</v>
      </c>
      <c r="Q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2849.05</v>
      </c>
      <c r="R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2733.3100000000004</v>
      </c>
      <c r="S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2704.51</v>
      </c>
      <c r="T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2685.78</v>
      </c>
      <c r="U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2778.48</v>
      </c>
      <c r="V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2812.1400000000003</v>
      </c>
      <c r="W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2744.02</v>
      </c>
      <c r="X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2609.54</v>
      </c>
      <c r="Y513" s="97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2746.32</v>
      </c>
    </row>
    <row r="514" spans="1:25" x14ac:dyDescent="0.2">
      <c r="A514" s="79">
        <f t="shared" si="22"/>
        <v>42598</v>
      </c>
      <c r="B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2590.83</v>
      </c>
      <c r="C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2536.66</v>
      </c>
      <c r="D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2511</v>
      </c>
      <c r="E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2505.71</v>
      </c>
      <c r="F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2495.21</v>
      </c>
      <c r="G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2484.4300000000003</v>
      </c>
      <c r="H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2520.27</v>
      </c>
      <c r="I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2657.82</v>
      </c>
      <c r="J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2458.9300000000003</v>
      </c>
      <c r="K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2681.51</v>
      </c>
      <c r="L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2742.29</v>
      </c>
      <c r="M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2794.9</v>
      </c>
      <c r="N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2801.09</v>
      </c>
      <c r="O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2802.46</v>
      </c>
      <c r="P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2818.2700000000004</v>
      </c>
      <c r="Q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2818.75</v>
      </c>
      <c r="R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2703.19</v>
      </c>
      <c r="S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2680.09</v>
      </c>
      <c r="T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2676.09</v>
      </c>
      <c r="U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2732.91</v>
      </c>
      <c r="V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2822.38</v>
      </c>
      <c r="W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2760.34</v>
      </c>
      <c r="X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2659.06</v>
      </c>
      <c r="Y514" s="97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2753.34</v>
      </c>
    </row>
    <row r="515" spans="1:25" x14ac:dyDescent="0.2">
      <c r="A515" s="79">
        <f t="shared" si="22"/>
        <v>42599</v>
      </c>
      <c r="B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2603.21</v>
      </c>
      <c r="C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2536.04</v>
      </c>
      <c r="D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2498.42</v>
      </c>
      <c r="E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2485.6</v>
      </c>
      <c r="F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2481.58</v>
      </c>
      <c r="G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2466.0100000000002</v>
      </c>
      <c r="H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2513.11</v>
      </c>
      <c r="I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2638.16</v>
      </c>
      <c r="J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2473.08</v>
      </c>
      <c r="K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2742.17</v>
      </c>
      <c r="L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2835.2799999999997</v>
      </c>
      <c r="M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2841.3199999999997</v>
      </c>
      <c r="N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2810.9300000000003</v>
      </c>
      <c r="O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2814.8</v>
      </c>
      <c r="P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2817.45</v>
      </c>
      <c r="Q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2815.3199999999997</v>
      </c>
      <c r="R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2704.3</v>
      </c>
      <c r="S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2652.56</v>
      </c>
      <c r="T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2591.85</v>
      </c>
      <c r="U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2723.73</v>
      </c>
      <c r="V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2801.8100000000004</v>
      </c>
      <c r="W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2755.2799999999997</v>
      </c>
      <c r="X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2642.34</v>
      </c>
      <c r="Y515" s="97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2718.15</v>
      </c>
    </row>
    <row r="516" spans="1:25" x14ac:dyDescent="0.2">
      <c r="A516" s="79">
        <f t="shared" si="22"/>
        <v>42600</v>
      </c>
      <c r="B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2617.94</v>
      </c>
      <c r="C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2529.08</v>
      </c>
      <c r="D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2505.2200000000003</v>
      </c>
      <c r="E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2498.2200000000003</v>
      </c>
      <c r="F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2491.86</v>
      </c>
      <c r="G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2471.9499999999998</v>
      </c>
      <c r="H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2513.3100000000004</v>
      </c>
      <c r="I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2647.3900000000003</v>
      </c>
      <c r="J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2466</v>
      </c>
      <c r="K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2667.81</v>
      </c>
      <c r="L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2744.53</v>
      </c>
      <c r="M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2747.6000000000004</v>
      </c>
      <c r="N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2729.37</v>
      </c>
      <c r="O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2730.8500000000004</v>
      </c>
      <c r="P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2731</v>
      </c>
      <c r="Q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2731.7200000000003</v>
      </c>
      <c r="R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2631.87</v>
      </c>
      <c r="S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2549.11</v>
      </c>
      <c r="T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2600.0600000000004</v>
      </c>
      <c r="U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2744.67</v>
      </c>
      <c r="V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2790.76</v>
      </c>
      <c r="W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2753.35</v>
      </c>
      <c r="X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2613.02</v>
      </c>
      <c r="Y516" s="97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2773.1800000000003</v>
      </c>
    </row>
    <row r="517" spans="1:25" x14ac:dyDescent="0.2">
      <c r="A517" s="79">
        <f t="shared" si="22"/>
        <v>42601</v>
      </c>
      <c r="B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2631.32</v>
      </c>
      <c r="C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2538.7600000000002</v>
      </c>
      <c r="D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2508.1800000000003</v>
      </c>
      <c r="E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2499.12</v>
      </c>
      <c r="F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2497.21</v>
      </c>
      <c r="G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2489.12</v>
      </c>
      <c r="H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2527.5</v>
      </c>
      <c r="I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2662.66</v>
      </c>
      <c r="J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2474.31</v>
      </c>
      <c r="K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2721.8900000000003</v>
      </c>
      <c r="L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2772.8</v>
      </c>
      <c r="M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2873.96</v>
      </c>
      <c r="N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2873.9700000000003</v>
      </c>
      <c r="O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2875.5600000000004</v>
      </c>
      <c r="P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2876.61</v>
      </c>
      <c r="Q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2875.32</v>
      </c>
      <c r="R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2752.95</v>
      </c>
      <c r="S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2708.04</v>
      </c>
      <c r="T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2664.19</v>
      </c>
      <c r="U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2812.02</v>
      </c>
      <c r="V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2905.9</v>
      </c>
      <c r="W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2851.1800000000003</v>
      </c>
      <c r="X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2692.37</v>
      </c>
      <c r="Y517" s="97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2833.74</v>
      </c>
    </row>
    <row r="518" spans="1:25" x14ac:dyDescent="0.2">
      <c r="A518" s="79">
        <f t="shared" si="22"/>
        <v>42602</v>
      </c>
      <c r="B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2754.76</v>
      </c>
      <c r="C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2648.01</v>
      </c>
      <c r="D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2586.5700000000002</v>
      </c>
      <c r="E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2574.2600000000002</v>
      </c>
      <c r="F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2555.71</v>
      </c>
      <c r="G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2532.38</v>
      </c>
      <c r="H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2571.0300000000002</v>
      </c>
      <c r="I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2686.34</v>
      </c>
      <c r="J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2863.2</v>
      </c>
      <c r="K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2712.77</v>
      </c>
      <c r="L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2954.5</v>
      </c>
      <c r="M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2951.7799999999997</v>
      </c>
      <c r="N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2970.0299999999997</v>
      </c>
      <c r="O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2940.9</v>
      </c>
      <c r="P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2969.32</v>
      </c>
      <c r="Q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2962.25</v>
      </c>
      <c r="R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2933.75</v>
      </c>
      <c r="S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2892.46</v>
      </c>
      <c r="T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2929.91</v>
      </c>
      <c r="U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3082.7200000000003</v>
      </c>
      <c r="V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3255.92</v>
      </c>
      <c r="W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3154.75</v>
      </c>
      <c r="X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2830.2799999999997</v>
      </c>
      <c r="Y518" s="97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2550.67</v>
      </c>
    </row>
    <row r="519" spans="1:25" x14ac:dyDescent="0.2">
      <c r="A519" s="79">
        <f t="shared" si="22"/>
        <v>42603</v>
      </c>
      <c r="B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2744.1400000000003</v>
      </c>
      <c r="C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2644.6</v>
      </c>
      <c r="D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2578.8900000000003</v>
      </c>
      <c r="E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2555.85</v>
      </c>
      <c r="F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2540.14</v>
      </c>
      <c r="G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2524.5100000000002</v>
      </c>
      <c r="H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2548.3500000000004</v>
      </c>
      <c r="I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2609.88</v>
      </c>
      <c r="J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2822.25</v>
      </c>
      <c r="K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2656.58</v>
      </c>
      <c r="L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2784.0299999999997</v>
      </c>
      <c r="M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2826.42</v>
      </c>
      <c r="N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2826.92</v>
      </c>
      <c r="O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2806.25</v>
      </c>
      <c r="P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2788.41</v>
      </c>
      <c r="Q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2775.79</v>
      </c>
      <c r="R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2772.48</v>
      </c>
      <c r="S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2766.42</v>
      </c>
      <c r="T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2780.0600000000004</v>
      </c>
      <c r="U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2898.06</v>
      </c>
      <c r="V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2990.6800000000003</v>
      </c>
      <c r="W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2933.25</v>
      </c>
      <c r="X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2756.4</v>
      </c>
      <c r="Y519" s="97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2539.3200000000002</v>
      </c>
    </row>
    <row r="520" spans="1:25" x14ac:dyDescent="0.2">
      <c r="A520" s="79">
        <f t="shared" si="22"/>
        <v>42604</v>
      </c>
      <c r="B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2660.51</v>
      </c>
      <c r="C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2569.85</v>
      </c>
      <c r="D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2520.67</v>
      </c>
      <c r="E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2512.2400000000002</v>
      </c>
      <c r="F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2508.4700000000003</v>
      </c>
      <c r="G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2499.08</v>
      </c>
      <c r="H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2564.79</v>
      </c>
      <c r="I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2715.51</v>
      </c>
      <c r="J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2497.77</v>
      </c>
      <c r="K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2801.88</v>
      </c>
      <c r="L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2934.5699999999997</v>
      </c>
      <c r="M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2991.12</v>
      </c>
      <c r="N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3050.77</v>
      </c>
      <c r="O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3101.61</v>
      </c>
      <c r="P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3095.78</v>
      </c>
      <c r="Q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3114.19</v>
      </c>
      <c r="R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2932.4700000000003</v>
      </c>
      <c r="S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2962.85</v>
      </c>
      <c r="T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2838.4</v>
      </c>
      <c r="U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2798.9300000000003</v>
      </c>
      <c r="V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3055.36</v>
      </c>
      <c r="W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2939.6</v>
      </c>
      <c r="X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2742.74</v>
      </c>
      <c r="Y520" s="97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2888.33</v>
      </c>
    </row>
    <row r="521" spans="1:25" x14ac:dyDescent="0.2">
      <c r="A521" s="79">
        <f t="shared" si="22"/>
        <v>42605</v>
      </c>
      <c r="B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2677.44</v>
      </c>
      <c r="C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2579.2799999999997</v>
      </c>
      <c r="D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2535.75</v>
      </c>
      <c r="E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2515.9499999999998</v>
      </c>
      <c r="F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2513.2200000000003</v>
      </c>
      <c r="G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2495.96</v>
      </c>
      <c r="H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2560.19</v>
      </c>
      <c r="I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2705.71</v>
      </c>
      <c r="J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2540.5500000000002</v>
      </c>
      <c r="K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2837.23</v>
      </c>
      <c r="L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2913.2799999999997</v>
      </c>
      <c r="M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2942.3</v>
      </c>
      <c r="N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2912.9700000000003</v>
      </c>
      <c r="O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2956.11</v>
      </c>
      <c r="P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2848.75</v>
      </c>
      <c r="Q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2868.66</v>
      </c>
      <c r="R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2764.65</v>
      </c>
      <c r="S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2772.17</v>
      </c>
      <c r="T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2744.94</v>
      </c>
      <c r="U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2791.01</v>
      </c>
      <c r="V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2896.88</v>
      </c>
      <c r="W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2979.73</v>
      </c>
      <c r="X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2738.0299999999997</v>
      </c>
      <c r="Y521" s="97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2840.92</v>
      </c>
    </row>
    <row r="522" spans="1:25" x14ac:dyDescent="0.2">
      <c r="A522" s="79">
        <f t="shared" si="22"/>
        <v>42606</v>
      </c>
      <c r="B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2676.29</v>
      </c>
      <c r="C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2576.39</v>
      </c>
      <c r="D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2535.73</v>
      </c>
      <c r="E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2516.62</v>
      </c>
      <c r="F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2517.9700000000003</v>
      </c>
      <c r="G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2498.09</v>
      </c>
      <c r="H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2563.9</v>
      </c>
      <c r="I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2699.28</v>
      </c>
      <c r="J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2484.2800000000002</v>
      </c>
      <c r="K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2816.84</v>
      </c>
      <c r="L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2943.4300000000003</v>
      </c>
      <c r="M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2956.33</v>
      </c>
      <c r="N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2935</v>
      </c>
      <c r="O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2973.19</v>
      </c>
      <c r="P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2974.67</v>
      </c>
      <c r="Q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2962.84</v>
      </c>
      <c r="R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2824.27</v>
      </c>
      <c r="S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2812.88</v>
      </c>
      <c r="T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2776.42</v>
      </c>
      <c r="U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2845.25</v>
      </c>
      <c r="V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2916.3599999999997</v>
      </c>
      <c r="W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2887.98</v>
      </c>
      <c r="X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2732.33</v>
      </c>
      <c r="Y522" s="97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2876.29</v>
      </c>
    </row>
    <row r="523" spans="1:25" x14ac:dyDescent="0.2">
      <c r="A523" s="79">
        <f t="shared" si="22"/>
        <v>42607</v>
      </c>
      <c r="B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2665.56</v>
      </c>
      <c r="C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2575.16</v>
      </c>
      <c r="D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2538.02</v>
      </c>
      <c r="E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2519.08</v>
      </c>
      <c r="F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2518.5600000000004</v>
      </c>
      <c r="G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2509.7200000000003</v>
      </c>
      <c r="H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2557.86</v>
      </c>
      <c r="I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2683.21</v>
      </c>
      <c r="J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2504.91</v>
      </c>
      <c r="K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2759.7799999999997</v>
      </c>
      <c r="L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2854.94</v>
      </c>
      <c r="M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2872.51</v>
      </c>
      <c r="N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2870.5200000000004</v>
      </c>
      <c r="O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2889.32</v>
      </c>
      <c r="P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2891.5200000000004</v>
      </c>
      <c r="Q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2894.29</v>
      </c>
      <c r="R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2776.21</v>
      </c>
      <c r="S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2735.66</v>
      </c>
      <c r="T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2722.08</v>
      </c>
      <c r="U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2788.63</v>
      </c>
      <c r="V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2852.5200000000004</v>
      </c>
      <c r="W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2807.5699999999997</v>
      </c>
      <c r="X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2689.21</v>
      </c>
      <c r="Y523" s="97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2796.3</v>
      </c>
    </row>
    <row r="524" spans="1:25" x14ac:dyDescent="0.2">
      <c r="A524" s="79">
        <f t="shared" si="22"/>
        <v>42608</v>
      </c>
      <c r="B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2634.1800000000003</v>
      </c>
      <c r="C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2560.04</v>
      </c>
      <c r="D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2529.87</v>
      </c>
      <c r="E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2521.1800000000003</v>
      </c>
      <c r="F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2524.29</v>
      </c>
      <c r="G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2503.4900000000002</v>
      </c>
      <c r="H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2568.19</v>
      </c>
      <c r="I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2699.86</v>
      </c>
      <c r="J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2505.0700000000002</v>
      </c>
      <c r="K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2750.7200000000003</v>
      </c>
      <c r="L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2819.6400000000003</v>
      </c>
      <c r="M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2841.62</v>
      </c>
      <c r="N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2844.92</v>
      </c>
      <c r="O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2856.12</v>
      </c>
      <c r="P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2874.55</v>
      </c>
      <c r="Q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2889.25</v>
      </c>
      <c r="R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2790.34</v>
      </c>
      <c r="S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2773.23</v>
      </c>
      <c r="T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2763.96</v>
      </c>
      <c r="U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2803.67</v>
      </c>
      <c r="V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2869.35</v>
      </c>
      <c r="W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2937.8900000000003</v>
      </c>
      <c r="X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2662.3500000000004</v>
      </c>
      <c r="Y524" s="97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2812.37</v>
      </c>
    </row>
    <row r="525" spans="1:25" x14ac:dyDescent="0.2">
      <c r="A525" s="79">
        <f t="shared" si="22"/>
        <v>42609</v>
      </c>
      <c r="B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2682.3900000000003</v>
      </c>
      <c r="C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2575.2399999999998</v>
      </c>
      <c r="D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2535.77</v>
      </c>
      <c r="E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2516.62</v>
      </c>
      <c r="F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2505.16</v>
      </c>
      <c r="G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2491.36</v>
      </c>
      <c r="H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2526.0700000000002</v>
      </c>
      <c r="I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2574.1800000000003</v>
      </c>
      <c r="J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2802.04</v>
      </c>
      <c r="K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2647.52</v>
      </c>
      <c r="L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2735.79</v>
      </c>
      <c r="M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2777.03</v>
      </c>
      <c r="N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2777.49</v>
      </c>
      <c r="O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2773.59</v>
      </c>
      <c r="P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2774.2</v>
      </c>
      <c r="Q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2768.11</v>
      </c>
      <c r="R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2771.37</v>
      </c>
      <c r="S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2771.66</v>
      </c>
      <c r="T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2805.91</v>
      </c>
      <c r="U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2884.24</v>
      </c>
      <c r="V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2898.4800000000005</v>
      </c>
      <c r="W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2832.75</v>
      </c>
      <c r="X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2703.74</v>
      </c>
      <c r="Y525" s="97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2506.21</v>
      </c>
    </row>
    <row r="526" spans="1:25" x14ac:dyDescent="0.2">
      <c r="A526" s="79">
        <f t="shared" si="22"/>
        <v>42610</v>
      </c>
      <c r="B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2728.9</v>
      </c>
      <c r="C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2603.8500000000004</v>
      </c>
      <c r="D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2554.92</v>
      </c>
      <c r="E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2544.92</v>
      </c>
      <c r="F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2526.66</v>
      </c>
      <c r="G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2507.37</v>
      </c>
      <c r="H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2545.04</v>
      </c>
      <c r="I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2550.23</v>
      </c>
      <c r="J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2701.94</v>
      </c>
      <c r="K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2552.67</v>
      </c>
      <c r="L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2668.31</v>
      </c>
      <c r="M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2715.92</v>
      </c>
      <c r="N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2745.73</v>
      </c>
      <c r="O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2742.24</v>
      </c>
      <c r="P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2712.32</v>
      </c>
      <c r="Q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2727.26</v>
      </c>
      <c r="R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2731.6400000000003</v>
      </c>
      <c r="S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2683.75</v>
      </c>
      <c r="T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2827.88</v>
      </c>
      <c r="U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2886.21</v>
      </c>
      <c r="V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2893.34</v>
      </c>
      <c r="W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2833.37</v>
      </c>
      <c r="X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2720.36</v>
      </c>
      <c r="Y526" s="97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2535.4900000000002</v>
      </c>
    </row>
    <row r="527" spans="1:25" x14ac:dyDescent="0.2">
      <c r="A527" s="79">
        <f t="shared" si="22"/>
        <v>42611</v>
      </c>
      <c r="B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2642.03</v>
      </c>
      <c r="C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2561.71</v>
      </c>
      <c r="D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2536.5299999999997</v>
      </c>
      <c r="E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2515.11</v>
      </c>
      <c r="F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2512.5</v>
      </c>
      <c r="G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2491.19</v>
      </c>
      <c r="H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2558.87</v>
      </c>
      <c r="I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2687.3900000000003</v>
      </c>
      <c r="J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2503.13</v>
      </c>
      <c r="K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2748.73</v>
      </c>
      <c r="L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2787.09</v>
      </c>
      <c r="M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2881.48</v>
      </c>
      <c r="N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2914.28</v>
      </c>
      <c r="O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2932.13</v>
      </c>
      <c r="P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2903.41</v>
      </c>
      <c r="Q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2884.6000000000004</v>
      </c>
      <c r="R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2773.2799999999997</v>
      </c>
      <c r="S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2759.86</v>
      </c>
      <c r="T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2755.5</v>
      </c>
      <c r="U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2748.02</v>
      </c>
      <c r="V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2976.63</v>
      </c>
      <c r="W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2894.32</v>
      </c>
      <c r="X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2660.01</v>
      </c>
      <c r="Y527" s="97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2803.84</v>
      </c>
    </row>
    <row r="528" spans="1:25" x14ac:dyDescent="0.2">
      <c r="A528" s="79">
        <f t="shared" si="22"/>
        <v>42612</v>
      </c>
      <c r="B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2628.2799999999997</v>
      </c>
      <c r="C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2551.36</v>
      </c>
      <c r="D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2523.4</v>
      </c>
      <c r="E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2506.8200000000002</v>
      </c>
      <c r="F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2504.14</v>
      </c>
      <c r="G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2501.7600000000002</v>
      </c>
      <c r="H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2545.86</v>
      </c>
      <c r="I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2673.15</v>
      </c>
      <c r="J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2500.3900000000003</v>
      </c>
      <c r="K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2722.06</v>
      </c>
      <c r="L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2781.21</v>
      </c>
      <c r="M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2812.9</v>
      </c>
      <c r="N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2785.37</v>
      </c>
      <c r="O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2798.51</v>
      </c>
      <c r="P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2801.38</v>
      </c>
      <c r="Q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2787.16</v>
      </c>
      <c r="R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2698.54</v>
      </c>
      <c r="S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2653.6800000000003</v>
      </c>
      <c r="T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2693.2200000000003</v>
      </c>
      <c r="U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2784.24</v>
      </c>
      <c r="V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2819.33</v>
      </c>
      <c r="W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2768.6000000000004</v>
      </c>
      <c r="X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2652.7</v>
      </c>
      <c r="Y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2788.42</v>
      </c>
    </row>
    <row r="529" spans="1:25" x14ac:dyDescent="0.2">
      <c r="A529" s="79">
        <f t="shared" si="22"/>
        <v>42613</v>
      </c>
      <c r="B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2615.3200000000002</v>
      </c>
      <c r="C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2541.17</v>
      </c>
      <c r="D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2505.1800000000003</v>
      </c>
      <c r="E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2494.3900000000003</v>
      </c>
      <c r="F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2489.75</v>
      </c>
      <c r="G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2478.6400000000003</v>
      </c>
      <c r="H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2510.65</v>
      </c>
      <c r="I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2642.62</v>
      </c>
      <c r="J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2491.58</v>
      </c>
      <c r="K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2720.69</v>
      </c>
      <c r="L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2774.87</v>
      </c>
      <c r="M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2795.3900000000003</v>
      </c>
      <c r="N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2785.24</v>
      </c>
      <c r="O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2864.7799999999997</v>
      </c>
      <c r="P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2816.9300000000003</v>
      </c>
      <c r="Q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2778.36</v>
      </c>
      <c r="R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2676.08</v>
      </c>
      <c r="S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2652.13</v>
      </c>
      <c r="T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2663.5299999999997</v>
      </c>
      <c r="U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2771.12</v>
      </c>
      <c r="V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2804.3100000000004</v>
      </c>
      <c r="W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2789.07</v>
      </c>
      <c r="X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2642.96</v>
      </c>
      <c r="Y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2755.07</v>
      </c>
    </row>
    <row r="530" spans="1:25" x14ac:dyDescent="0.25">
      <c r="A530" s="93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2"/>
    </row>
    <row r="531" spans="1:25" x14ac:dyDescent="0.25">
      <c r="A531" s="87" t="s">
        <v>152</v>
      </c>
      <c r="B531" s="78"/>
      <c r="C531" s="78"/>
      <c r="D531" s="78"/>
    </row>
    <row r="532" spans="1:25" ht="12.75" x14ac:dyDescent="0.2">
      <c r="A532" s="165" t="s">
        <v>48</v>
      </c>
      <c r="B532" s="168" t="s">
        <v>122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5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5" ht="12.75" x14ac:dyDescent="0.2">
      <c r="A534" s="166"/>
      <c r="B534" s="174" t="s">
        <v>123</v>
      </c>
      <c r="C534" s="163" t="s">
        <v>124</v>
      </c>
      <c r="D534" s="163" t="s">
        <v>125</v>
      </c>
      <c r="E534" s="163" t="s">
        <v>126</v>
      </c>
      <c r="F534" s="163" t="s">
        <v>127</v>
      </c>
      <c r="G534" s="163" t="s">
        <v>128</v>
      </c>
      <c r="H534" s="163" t="s">
        <v>129</v>
      </c>
      <c r="I534" s="163" t="s">
        <v>130</v>
      </c>
      <c r="J534" s="163" t="s">
        <v>131</v>
      </c>
      <c r="K534" s="163" t="s">
        <v>132</v>
      </c>
      <c r="L534" s="163" t="s">
        <v>133</v>
      </c>
      <c r="M534" s="163" t="s">
        <v>134</v>
      </c>
      <c r="N534" s="176" t="s">
        <v>135</v>
      </c>
      <c r="O534" s="163" t="s">
        <v>136</v>
      </c>
      <c r="P534" s="163" t="s">
        <v>137</v>
      </c>
      <c r="Q534" s="163" t="s">
        <v>138</v>
      </c>
      <c r="R534" s="163" t="s">
        <v>139</v>
      </c>
      <c r="S534" s="163" t="s">
        <v>140</v>
      </c>
      <c r="T534" s="163" t="s">
        <v>141</v>
      </c>
      <c r="U534" s="163" t="s">
        <v>142</v>
      </c>
      <c r="V534" s="163" t="s">
        <v>143</v>
      </c>
      <c r="W534" s="163" t="s">
        <v>144</v>
      </c>
      <c r="X534" s="163" t="s">
        <v>145</v>
      </c>
      <c r="Y534" s="163" t="s">
        <v>146</v>
      </c>
    </row>
    <row r="535" spans="1:25" ht="12.75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79">
        <f>A499</f>
        <v>42583</v>
      </c>
      <c r="B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2614.2600000000002</v>
      </c>
      <c r="C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2516.67</v>
      </c>
      <c r="D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2498.7600000000002</v>
      </c>
      <c r="E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2485.2799999999997</v>
      </c>
      <c r="F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2458.88</v>
      </c>
      <c r="G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2457.88</v>
      </c>
      <c r="H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2509.04</v>
      </c>
      <c r="I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2590.48</v>
      </c>
      <c r="J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2447.33</v>
      </c>
      <c r="K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2638.36</v>
      </c>
      <c r="L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2723.75</v>
      </c>
      <c r="M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2723.9700000000003</v>
      </c>
      <c r="N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2704.15</v>
      </c>
      <c r="O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2705.99</v>
      </c>
      <c r="P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2688.3</v>
      </c>
      <c r="Q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2672.53</v>
      </c>
      <c r="R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2587.58</v>
      </c>
      <c r="S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2564.75</v>
      </c>
      <c r="T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2577.7200000000003</v>
      </c>
      <c r="U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2633.28</v>
      </c>
      <c r="V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2715.6800000000003</v>
      </c>
      <c r="W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2685.34</v>
      </c>
      <c r="X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2616.66</v>
      </c>
      <c r="Y536" s="9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2715.6000000000004</v>
      </c>
    </row>
    <row r="537" spans="1:25" x14ac:dyDescent="0.2">
      <c r="A537" s="79">
        <f>A536+1</f>
        <v>42584</v>
      </c>
      <c r="B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2605.59</v>
      </c>
      <c r="C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2501.34</v>
      </c>
      <c r="D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2486.5300000000002</v>
      </c>
      <c r="E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2469.65</v>
      </c>
      <c r="F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2450.3100000000004</v>
      </c>
      <c r="G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2454.83</v>
      </c>
      <c r="H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2490.04</v>
      </c>
      <c r="I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2592.09</v>
      </c>
      <c r="J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2447.65</v>
      </c>
      <c r="K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2639.9700000000003</v>
      </c>
      <c r="L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2721.34</v>
      </c>
      <c r="M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2713.4300000000003</v>
      </c>
      <c r="N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2711.37</v>
      </c>
      <c r="O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2742.53</v>
      </c>
      <c r="P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2813.48</v>
      </c>
      <c r="Q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2674.5</v>
      </c>
      <c r="R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2587.79</v>
      </c>
      <c r="S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2565.2200000000003</v>
      </c>
      <c r="T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2577.36</v>
      </c>
      <c r="U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2632.38</v>
      </c>
      <c r="V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2708.67</v>
      </c>
      <c r="W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2691.17</v>
      </c>
      <c r="X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2617.46</v>
      </c>
      <c r="Y537" s="97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2735.6400000000003</v>
      </c>
    </row>
    <row r="538" spans="1:25" x14ac:dyDescent="0.2">
      <c r="A538" s="79">
        <f t="shared" ref="A538:A566" si="23">A537+1</f>
        <v>42585</v>
      </c>
      <c r="B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2607.17</v>
      </c>
      <c r="C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2504.1400000000003</v>
      </c>
      <c r="D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2486.7800000000002</v>
      </c>
      <c r="E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2471.5700000000002</v>
      </c>
      <c r="F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2453.3200000000002</v>
      </c>
      <c r="G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2441.8200000000002</v>
      </c>
      <c r="H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2477.5500000000002</v>
      </c>
      <c r="I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2584.12</v>
      </c>
      <c r="J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2476.5500000000002</v>
      </c>
      <c r="K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2602.4</v>
      </c>
      <c r="L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2674.26</v>
      </c>
      <c r="M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2693.04</v>
      </c>
      <c r="N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2671.11</v>
      </c>
      <c r="O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2674.85</v>
      </c>
      <c r="P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2685.23</v>
      </c>
      <c r="Q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2661.2400000000002</v>
      </c>
      <c r="R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2571.84</v>
      </c>
      <c r="S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2559.7800000000002</v>
      </c>
      <c r="T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2524.36</v>
      </c>
      <c r="U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2554.91</v>
      </c>
      <c r="V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2710.9900000000002</v>
      </c>
      <c r="W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2702.94</v>
      </c>
      <c r="X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2538.12</v>
      </c>
      <c r="Y538" s="97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2728.2200000000003</v>
      </c>
    </row>
    <row r="539" spans="1:25" x14ac:dyDescent="0.2">
      <c r="A539" s="79">
        <f t="shared" si="23"/>
        <v>42586</v>
      </c>
      <c r="B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2599.71</v>
      </c>
      <c r="C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2505.13</v>
      </c>
      <c r="D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2486.36</v>
      </c>
      <c r="E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2475.1800000000003</v>
      </c>
      <c r="F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2457.1</v>
      </c>
      <c r="G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2441.86</v>
      </c>
      <c r="H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2483.92</v>
      </c>
      <c r="I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2594.66</v>
      </c>
      <c r="J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2478.3900000000003</v>
      </c>
      <c r="K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2609.38</v>
      </c>
      <c r="L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2686.12</v>
      </c>
      <c r="M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2716.65</v>
      </c>
      <c r="N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2673.49</v>
      </c>
      <c r="O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2744.0299999999997</v>
      </c>
      <c r="P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2754.66</v>
      </c>
      <c r="Q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2683.28</v>
      </c>
      <c r="R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2592.6000000000004</v>
      </c>
      <c r="S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2563.17</v>
      </c>
      <c r="T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2527.21</v>
      </c>
      <c r="U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2561.58</v>
      </c>
      <c r="V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2706.48</v>
      </c>
      <c r="W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2693.14</v>
      </c>
      <c r="X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2538.8900000000003</v>
      </c>
      <c r="Y539" s="97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2741.11</v>
      </c>
    </row>
    <row r="540" spans="1:25" x14ac:dyDescent="0.2">
      <c r="A540" s="79">
        <f t="shared" si="23"/>
        <v>42587</v>
      </c>
      <c r="B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2607.62</v>
      </c>
      <c r="C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2503.41</v>
      </c>
      <c r="D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2479.5500000000002</v>
      </c>
      <c r="E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2465.6400000000003</v>
      </c>
      <c r="F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2453.9899999999998</v>
      </c>
      <c r="G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2440.9</v>
      </c>
      <c r="H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2467.98</v>
      </c>
      <c r="I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2590.48</v>
      </c>
      <c r="J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2476.7400000000002</v>
      </c>
      <c r="K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2604.62</v>
      </c>
      <c r="L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2723.1400000000003</v>
      </c>
      <c r="M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2737.73</v>
      </c>
      <c r="N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2754.15</v>
      </c>
      <c r="O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2765.76</v>
      </c>
      <c r="P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2734.32</v>
      </c>
      <c r="Q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2751.5</v>
      </c>
      <c r="R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2667.33</v>
      </c>
      <c r="S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2632.84</v>
      </c>
      <c r="T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2572.5500000000002</v>
      </c>
      <c r="U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2617.27</v>
      </c>
      <c r="V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2750.07</v>
      </c>
      <c r="W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2763.8</v>
      </c>
      <c r="X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2608.11</v>
      </c>
      <c r="Y540" s="97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2772.33</v>
      </c>
    </row>
    <row r="541" spans="1:25" x14ac:dyDescent="0.2">
      <c r="A541" s="79">
        <f t="shared" si="23"/>
        <v>42588</v>
      </c>
      <c r="B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2656.98</v>
      </c>
      <c r="C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2565.69</v>
      </c>
      <c r="D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2516.5100000000002</v>
      </c>
      <c r="E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2491.3200000000002</v>
      </c>
      <c r="F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2476.16</v>
      </c>
      <c r="G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2459.75</v>
      </c>
      <c r="H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2490.04</v>
      </c>
      <c r="I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2576.42</v>
      </c>
      <c r="J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2716.3500000000004</v>
      </c>
      <c r="K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2541.42</v>
      </c>
      <c r="L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2619.81</v>
      </c>
      <c r="M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2660.15</v>
      </c>
      <c r="N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2634.02</v>
      </c>
      <c r="O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2608.27</v>
      </c>
      <c r="P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2599.5700000000002</v>
      </c>
      <c r="Q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2590.5100000000002</v>
      </c>
      <c r="R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2560.5500000000002</v>
      </c>
      <c r="S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2528.1000000000004</v>
      </c>
      <c r="T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2536.71</v>
      </c>
      <c r="U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2714.88</v>
      </c>
      <c r="V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2798.62</v>
      </c>
      <c r="W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2819.54</v>
      </c>
      <c r="X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2694.45</v>
      </c>
      <c r="Y541" s="97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2494.4499999999998</v>
      </c>
    </row>
    <row r="542" spans="1:25" x14ac:dyDescent="0.2">
      <c r="A542" s="79">
        <f t="shared" si="23"/>
        <v>42589</v>
      </c>
      <c r="B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2650.25</v>
      </c>
      <c r="C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2551.91</v>
      </c>
      <c r="D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2497.96</v>
      </c>
      <c r="E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2484.69</v>
      </c>
      <c r="F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2462.7200000000003</v>
      </c>
      <c r="G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2451.56</v>
      </c>
      <c r="H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2466.62</v>
      </c>
      <c r="I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2516.67</v>
      </c>
      <c r="J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2659.76</v>
      </c>
      <c r="K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2463.21</v>
      </c>
      <c r="L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2541.34</v>
      </c>
      <c r="M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2571.0500000000002</v>
      </c>
      <c r="N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2598.8000000000002</v>
      </c>
      <c r="O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2599.02</v>
      </c>
      <c r="P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2571.54</v>
      </c>
      <c r="Q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2562.56</v>
      </c>
      <c r="R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2533.04</v>
      </c>
      <c r="S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2522.23</v>
      </c>
      <c r="T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2511.12</v>
      </c>
      <c r="U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2631.58</v>
      </c>
      <c r="V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2791.4700000000003</v>
      </c>
      <c r="W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2813.55</v>
      </c>
      <c r="X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2694.89</v>
      </c>
      <c r="Y542" s="97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2498.42</v>
      </c>
    </row>
    <row r="543" spans="1:25" x14ac:dyDescent="0.2">
      <c r="A543" s="79">
        <f t="shared" si="23"/>
        <v>42590</v>
      </c>
      <c r="B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2608.1999999999998</v>
      </c>
      <c r="C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2518.4499999999998</v>
      </c>
      <c r="D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2484.73</v>
      </c>
      <c r="E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2472.46</v>
      </c>
      <c r="F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2461.2799999999997</v>
      </c>
      <c r="G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2441.67</v>
      </c>
      <c r="H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2479.61</v>
      </c>
      <c r="I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2593.9700000000003</v>
      </c>
      <c r="J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2448.9499999999998</v>
      </c>
      <c r="K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2683.06</v>
      </c>
      <c r="L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2787.24</v>
      </c>
      <c r="M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2846.54</v>
      </c>
      <c r="N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2824.02</v>
      </c>
      <c r="O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2856.76</v>
      </c>
      <c r="P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2874.28</v>
      </c>
      <c r="Q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2881.3500000000004</v>
      </c>
      <c r="R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2740.19</v>
      </c>
      <c r="S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2687.73</v>
      </c>
      <c r="T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2624.1000000000004</v>
      </c>
      <c r="U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2674.77</v>
      </c>
      <c r="V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2735.4300000000003</v>
      </c>
      <c r="W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2807.05</v>
      </c>
      <c r="X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2654.06</v>
      </c>
      <c r="Y543" s="97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2774.17</v>
      </c>
    </row>
    <row r="544" spans="1:25" x14ac:dyDescent="0.2">
      <c r="A544" s="79">
        <f t="shared" si="23"/>
        <v>42591</v>
      </c>
      <c r="B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2604</v>
      </c>
      <c r="C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2498.5300000000002</v>
      </c>
      <c r="D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2466.86</v>
      </c>
      <c r="E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2447</v>
      </c>
      <c r="F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2443.58</v>
      </c>
      <c r="G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2436.79</v>
      </c>
      <c r="H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2475.64</v>
      </c>
      <c r="I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2569.08</v>
      </c>
      <c r="J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2448.71</v>
      </c>
      <c r="K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2658.65</v>
      </c>
      <c r="L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2736.23</v>
      </c>
      <c r="M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2792.53</v>
      </c>
      <c r="N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2776.65</v>
      </c>
      <c r="O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2800.96</v>
      </c>
      <c r="P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2802.87</v>
      </c>
      <c r="Q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2795.9800000000005</v>
      </c>
      <c r="R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2695.37</v>
      </c>
      <c r="S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2652.1800000000003</v>
      </c>
      <c r="T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2600.29</v>
      </c>
      <c r="U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2651.16</v>
      </c>
      <c r="V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2699.46</v>
      </c>
      <c r="W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2761.71</v>
      </c>
      <c r="X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2651.63</v>
      </c>
      <c r="Y544" s="97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2776.23</v>
      </c>
    </row>
    <row r="545" spans="1:25" x14ac:dyDescent="0.2">
      <c r="A545" s="79">
        <f t="shared" si="23"/>
        <v>42592</v>
      </c>
      <c r="B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2604.8200000000002</v>
      </c>
      <c r="C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2499.8000000000002</v>
      </c>
      <c r="D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2463.81</v>
      </c>
      <c r="E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2442.5</v>
      </c>
      <c r="F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2439.46</v>
      </c>
      <c r="G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2439.04</v>
      </c>
      <c r="H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2483.04</v>
      </c>
      <c r="I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2638.91</v>
      </c>
      <c r="J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2448.9499999999998</v>
      </c>
      <c r="K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2669.9700000000003</v>
      </c>
      <c r="L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2787.16</v>
      </c>
      <c r="M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2792.83</v>
      </c>
      <c r="N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2838.8500000000004</v>
      </c>
      <c r="O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2865.66</v>
      </c>
      <c r="P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2819.73</v>
      </c>
      <c r="Q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2816.92</v>
      </c>
      <c r="R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2723.6800000000003</v>
      </c>
      <c r="S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2722.44</v>
      </c>
      <c r="T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2725.2</v>
      </c>
      <c r="U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2756.61</v>
      </c>
      <c r="V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2757.38</v>
      </c>
      <c r="W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2808.46</v>
      </c>
      <c r="X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2659.86</v>
      </c>
      <c r="Y545" s="97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2796.88</v>
      </c>
    </row>
    <row r="546" spans="1:25" x14ac:dyDescent="0.2">
      <c r="A546" s="79">
        <f t="shared" si="23"/>
        <v>42593</v>
      </c>
      <c r="B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2638.55</v>
      </c>
      <c r="C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2522.75</v>
      </c>
      <c r="D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2500.44</v>
      </c>
      <c r="E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2479.29</v>
      </c>
      <c r="F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2457.91</v>
      </c>
      <c r="G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2449.4499999999998</v>
      </c>
      <c r="H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2505.0500000000002</v>
      </c>
      <c r="I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2639.75</v>
      </c>
      <c r="J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2452.6800000000003</v>
      </c>
      <c r="K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2732.23</v>
      </c>
      <c r="L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2825.45</v>
      </c>
      <c r="M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2825.25</v>
      </c>
      <c r="N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2816.69</v>
      </c>
      <c r="O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2830.1400000000003</v>
      </c>
      <c r="P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2798.5699999999997</v>
      </c>
      <c r="Q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2806.71</v>
      </c>
      <c r="R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2679.27</v>
      </c>
      <c r="S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2650.4700000000003</v>
      </c>
      <c r="T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2639.12</v>
      </c>
      <c r="U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2692.1400000000003</v>
      </c>
      <c r="V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2804.51</v>
      </c>
      <c r="W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2809.63</v>
      </c>
      <c r="X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2625.65</v>
      </c>
      <c r="Y546" s="97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2755.26</v>
      </c>
    </row>
    <row r="547" spans="1:25" x14ac:dyDescent="0.2">
      <c r="A547" s="79">
        <f t="shared" si="23"/>
        <v>42594</v>
      </c>
      <c r="B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2633.4700000000003</v>
      </c>
      <c r="C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2525.77</v>
      </c>
      <c r="D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2496.83</v>
      </c>
      <c r="E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2473.63</v>
      </c>
      <c r="F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2463.3000000000002</v>
      </c>
      <c r="G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2448.48</v>
      </c>
      <c r="H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2506.15</v>
      </c>
      <c r="I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2635.96</v>
      </c>
      <c r="J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2452.5300000000002</v>
      </c>
      <c r="K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2717.2</v>
      </c>
      <c r="L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2886.51</v>
      </c>
      <c r="M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2922.88</v>
      </c>
      <c r="N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2933.44</v>
      </c>
      <c r="O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2948.84</v>
      </c>
      <c r="P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2987.17</v>
      </c>
      <c r="Q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2978.84</v>
      </c>
      <c r="R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2818.3500000000004</v>
      </c>
      <c r="S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2760.2799999999997</v>
      </c>
      <c r="T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2716.12</v>
      </c>
      <c r="U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2851.66</v>
      </c>
      <c r="V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2944.71</v>
      </c>
      <c r="W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2935.77</v>
      </c>
      <c r="X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2717.76</v>
      </c>
      <c r="Y547" s="97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2832.76</v>
      </c>
    </row>
    <row r="548" spans="1:25" x14ac:dyDescent="0.2">
      <c r="A548" s="79">
        <f t="shared" si="23"/>
        <v>42595</v>
      </c>
      <c r="B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2663.51</v>
      </c>
      <c r="C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2562.52</v>
      </c>
      <c r="D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2523.5500000000002</v>
      </c>
      <c r="E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2489.1000000000004</v>
      </c>
      <c r="F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2474.5</v>
      </c>
      <c r="G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2468.23</v>
      </c>
      <c r="H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2498.71</v>
      </c>
      <c r="I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2545.0300000000002</v>
      </c>
      <c r="J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2781.09</v>
      </c>
      <c r="K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2614.8900000000003</v>
      </c>
      <c r="L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2707.31</v>
      </c>
      <c r="M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2732.8199999999997</v>
      </c>
      <c r="N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2715.51</v>
      </c>
      <c r="O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2721.36</v>
      </c>
      <c r="P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2735.9</v>
      </c>
      <c r="Q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2729.99</v>
      </c>
      <c r="R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2702.4300000000003</v>
      </c>
      <c r="S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2704.91</v>
      </c>
      <c r="T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2704.05</v>
      </c>
      <c r="U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2727.05</v>
      </c>
      <c r="V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2823.1000000000004</v>
      </c>
      <c r="W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2798.31</v>
      </c>
      <c r="X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2731.06</v>
      </c>
      <c r="Y548" s="97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2540.1</v>
      </c>
    </row>
    <row r="549" spans="1:25" x14ac:dyDescent="0.2">
      <c r="A549" s="79">
        <f t="shared" si="23"/>
        <v>42596</v>
      </c>
      <c r="B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2654.5299999999997</v>
      </c>
      <c r="C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2543.2600000000002</v>
      </c>
      <c r="D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2512.67</v>
      </c>
      <c r="E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2477.21</v>
      </c>
      <c r="F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2467.15</v>
      </c>
      <c r="G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2459.0100000000002</v>
      </c>
      <c r="H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2490.1800000000003</v>
      </c>
      <c r="I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2526.73</v>
      </c>
      <c r="J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2672.42</v>
      </c>
      <c r="K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2496.84</v>
      </c>
      <c r="L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2597.42</v>
      </c>
      <c r="M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2634.1800000000003</v>
      </c>
      <c r="N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2644.57</v>
      </c>
      <c r="O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2625.57</v>
      </c>
      <c r="P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2625.58</v>
      </c>
      <c r="Q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2625.7200000000003</v>
      </c>
      <c r="R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2626.15</v>
      </c>
      <c r="S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2599.9900000000002</v>
      </c>
      <c r="T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2607.58</v>
      </c>
      <c r="U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2708.34</v>
      </c>
      <c r="V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2823.0600000000004</v>
      </c>
      <c r="W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2803.25</v>
      </c>
      <c r="X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2700.9</v>
      </c>
      <c r="Y549" s="97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2554.7800000000002</v>
      </c>
    </row>
    <row r="550" spans="1:25" x14ac:dyDescent="0.2">
      <c r="A550" s="79">
        <f t="shared" si="23"/>
        <v>42597</v>
      </c>
      <c r="B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2605.13</v>
      </c>
      <c r="C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2526.33</v>
      </c>
      <c r="D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2494.31</v>
      </c>
      <c r="E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2480.4</v>
      </c>
      <c r="F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2469.15</v>
      </c>
      <c r="G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2457.25</v>
      </c>
      <c r="H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2488.3200000000002</v>
      </c>
      <c r="I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2608.62</v>
      </c>
      <c r="J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2451.46</v>
      </c>
      <c r="K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2685.1400000000003</v>
      </c>
      <c r="L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2779.25</v>
      </c>
      <c r="M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2815.9</v>
      </c>
      <c r="N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2810.16</v>
      </c>
      <c r="O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2825.6000000000004</v>
      </c>
      <c r="P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2813.54</v>
      </c>
      <c r="Q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2813.52</v>
      </c>
      <c r="R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2701.34</v>
      </c>
      <c r="S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2673.4300000000003</v>
      </c>
      <c r="T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2655.28</v>
      </c>
      <c r="U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2745.12</v>
      </c>
      <c r="V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2777.75</v>
      </c>
      <c r="W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2711.73</v>
      </c>
      <c r="X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2581.3900000000003</v>
      </c>
      <c r="Y550" s="97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2713.96</v>
      </c>
    </row>
    <row r="551" spans="1:25" x14ac:dyDescent="0.2">
      <c r="A551" s="79">
        <f t="shared" si="23"/>
        <v>42598</v>
      </c>
      <c r="B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2563.2600000000002</v>
      </c>
      <c r="C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2510.7600000000002</v>
      </c>
      <c r="D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2485.8900000000003</v>
      </c>
      <c r="E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2480.7600000000002</v>
      </c>
      <c r="F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2470.58</v>
      </c>
      <c r="G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2460.13</v>
      </c>
      <c r="H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2494.87</v>
      </c>
      <c r="I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2628.1800000000003</v>
      </c>
      <c r="J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2435.42</v>
      </c>
      <c r="K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2651.1400000000003</v>
      </c>
      <c r="L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2710.05</v>
      </c>
      <c r="M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2761.04</v>
      </c>
      <c r="N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2767.04</v>
      </c>
      <c r="O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2768.37</v>
      </c>
      <c r="P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2783.69</v>
      </c>
      <c r="Q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2784.15</v>
      </c>
      <c r="R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2672.15</v>
      </c>
      <c r="S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2649.77</v>
      </c>
      <c r="T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2645.8900000000003</v>
      </c>
      <c r="U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2700.96</v>
      </c>
      <c r="V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2787.67</v>
      </c>
      <c r="W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2727.54</v>
      </c>
      <c r="X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2629.38</v>
      </c>
      <c r="Y551" s="97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2720.76</v>
      </c>
    </row>
    <row r="552" spans="1:25" x14ac:dyDescent="0.2">
      <c r="A552" s="79">
        <f t="shared" si="23"/>
        <v>42599</v>
      </c>
      <c r="B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2575.25</v>
      </c>
      <c r="C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2510.16</v>
      </c>
      <c r="D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2473.69</v>
      </c>
      <c r="E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2461.27</v>
      </c>
      <c r="F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2457.38</v>
      </c>
      <c r="G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2442.2800000000002</v>
      </c>
      <c r="H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2487.9300000000003</v>
      </c>
      <c r="I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2609.13</v>
      </c>
      <c r="J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2449.1400000000003</v>
      </c>
      <c r="K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2709.94</v>
      </c>
      <c r="L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2800.1800000000003</v>
      </c>
      <c r="M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2806.0299999999997</v>
      </c>
      <c r="N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2776.58</v>
      </c>
      <c r="O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2780.33</v>
      </c>
      <c r="P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2782.9</v>
      </c>
      <c r="Q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2780.84</v>
      </c>
      <c r="R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2673.23</v>
      </c>
      <c r="S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2623.09</v>
      </c>
      <c r="T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2564.2399999999998</v>
      </c>
      <c r="U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2692.06</v>
      </c>
      <c r="V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2767.74</v>
      </c>
      <c r="W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2722.6400000000003</v>
      </c>
      <c r="X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2613.1800000000003</v>
      </c>
      <c r="Y552" s="97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2686.66</v>
      </c>
    </row>
    <row r="553" spans="1:25" x14ac:dyDescent="0.2">
      <c r="A553" s="79">
        <f t="shared" si="23"/>
        <v>42600</v>
      </c>
      <c r="B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2589.5300000000002</v>
      </c>
      <c r="C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2503.41</v>
      </c>
      <c r="D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2480.2800000000002</v>
      </c>
      <c r="E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2473.5</v>
      </c>
      <c r="F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2467.33</v>
      </c>
      <c r="G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2448.04</v>
      </c>
      <c r="H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2488.12</v>
      </c>
      <c r="I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2618.08</v>
      </c>
      <c r="J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2442.27</v>
      </c>
      <c r="K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2637.87</v>
      </c>
      <c r="L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2712.2200000000003</v>
      </c>
      <c r="M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2715.19</v>
      </c>
      <c r="N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2697.52</v>
      </c>
      <c r="O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2698.96</v>
      </c>
      <c r="P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2699.11</v>
      </c>
      <c r="Q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2699.81</v>
      </c>
      <c r="R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2603.04</v>
      </c>
      <c r="S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2522.8200000000002</v>
      </c>
      <c r="T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2572.2000000000003</v>
      </c>
      <c r="U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2712.36</v>
      </c>
      <c r="V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2757.0299999999997</v>
      </c>
      <c r="W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2720.77</v>
      </c>
      <c r="X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2584.77</v>
      </c>
      <c r="Y553" s="97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2739.98</v>
      </c>
    </row>
    <row r="554" spans="1:25" x14ac:dyDescent="0.2">
      <c r="A554" s="79">
        <f t="shared" si="23"/>
        <v>42601</v>
      </c>
      <c r="B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2602.5</v>
      </c>
      <c r="C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2512.79</v>
      </c>
      <c r="D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2483.15</v>
      </c>
      <c r="E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2474.37</v>
      </c>
      <c r="F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2472.52</v>
      </c>
      <c r="G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2464.6800000000003</v>
      </c>
      <c r="H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2501.87</v>
      </c>
      <c r="I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2632.87</v>
      </c>
      <c r="J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2450.33</v>
      </c>
      <c r="K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2690.28</v>
      </c>
      <c r="L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2739.62</v>
      </c>
      <c r="M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2837.66</v>
      </c>
      <c r="N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2837.67</v>
      </c>
      <c r="O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2839.2200000000003</v>
      </c>
      <c r="P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2840.2300000000005</v>
      </c>
      <c r="Q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2838.98</v>
      </c>
      <c r="R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2720.3900000000003</v>
      </c>
      <c r="S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2676.85</v>
      </c>
      <c r="T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2634.36</v>
      </c>
      <c r="U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2777.63</v>
      </c>
      <c r="V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2868.62</v>
      </c>
      <c r="W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2815.58</v>
      </c>
      <c r="X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2661.67</v>
      </c>
      <c r="Y554" s="97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2798.69</v>
      </c>
    </row>
    <row r="555" spans="1:25" x14ac:dyDescent="0.2">
      <c r="A555" s="79">
        <f t="shared" si="23"/>
        <v>42602</v>
      </c>
      <c r="B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2722.13</v>
      </c>
      <c r="C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2618.6800000000003</v>
      </c>
      <c r="D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2559.13</v>
      </c>
      <c r="E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2547.1999999999998</v>
      </c>
      <c r="F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2529.2200000000003</v>
      </c>
      <c r="G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2506.6</v>
      </c>
      <c r="H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2544.0700000000002</v>
      </c>
      <c r="I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2655.83</v>
      </c>
      <c r="J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2827.23</v>
      </c>
      <c r="K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2681.44</v>
      </c>
      <c r="L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2915.7200000000003</v>
      </c>
      <c r="M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2913.09</v>
      </c>
      <c r="N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2930.7799999999997</v>
      </c>
      <c r="O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2902.54</v>
      </c>
      <c r="P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2930.09</v>
      </c>
      <c r="Q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2923.23</v>
      </c>
      <c r="R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2895.61</v>
      </c>
      <c r="S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2855.6000000000004</v>
      </c>
      <c r="T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2891.8900000000003</v>
      </c>
      <c r="U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3039.9900000000002</v>
      </c>
      <c r="V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3207.8599999999997</v>
      </c>
      <c r="W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3109.8100000000004</v>
      </c>
      <c r="X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2795.33</v>
      </c>
      <c r="Y555" s="97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2524.34</v>
      </c>
    </row>
    <row r="556" spans="1:25" x14ac:dyDescent="0.2">
      <c r="A556" s="79">
        <f t="shared" si="23"/>
        <v>42603</v>
      </c>
      <c r="B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2711.8500000000004</v>
      </c>
      <c r="C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2615.37</v>
      </c>
      <c r="D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2551.6800000000003</v>
      </c>
      <c r="E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2529.36</v>
      </c>
      <c r="F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2514.12</v>
      </c>
      <c r="G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2498.98</v>
      </c>
      <c r="H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2522.08</v>
      </c>
      <c r="I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2581.7200000000003</v>
      </c>
      <c r="J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2787.55</v>
      </c>
      <c r="K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2626.98</v>
      </c>
      <c r="L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2750.51</v>
      </c>
      <c r="M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2791.58</v>
      </c>
      <c r="N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2792.08</v>
      </c>
      <c r="O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2772.04</v>
      </c>
      <c r="P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2754.75</v>
      </c>
      <c r="Q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2742.5200000000004</v>
      </c>
      <c r="R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2739.3100000000004</v>
      </c>
      <c r="S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2733.44</v>
      </c>
      <c r="T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2746.66</v>
      </c>
      <c r="U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2861.02</v>
      </c>
      <c r="V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2950.79</v>
      </c>
      <c r="W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2895.13</v>
      </c>
      <c r="X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2723.7200000000003</v>
      </c>
      <c r="Y556" s="97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2513.33</v>
      </c>
    </row>
    <row r="557" spans="1:25" x14ac:dyDescent="0.2">
      <c r="A557" s="79">
        <f t="shared" si="23"/>
        <v>42604</v>
      </c>
      <c r="B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2630.79</v>
      </c>
      <c r="C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2542.92</v>
      </c>
      <c r="D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2495.25</v>
      </c>
      <c r="E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2487.09</v>
      </c>
      <c r="F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2483.4300000000003</v>
      </c>
      <c r="G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2474.34</v>
      </c>
      <c r="H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2538.02</v>
      </c>
      <c r="I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2684.09</v>
      </c>
      <c r="J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2473.06</v>
      </c>
      <c r="K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2767.8</v>
      </c>
      <c r="L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2896.4</v>
      </c>
      <c r="M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2951.21</v>
      </c>
      <c r="N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3009.02</v>
      </c>
      <c r="O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3058.3100000000004</v>
      </c>
      <c r="P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3052.65</v>
      </c>
      <c r="Q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3070.49</v>
      </c>
      <c r="R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2894.38</v>
      </c>
      <c r="S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2923.81</v>
      </c>
      <c r="T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2803.2</v>
      </c>
      <c r="U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2764.95</v>
      </c>
      <c r="V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3013.4800000000005</v>
      </c>
      <c r="W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2901.29</v>
      </c>
      <c r="X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2710.48</v>
      </c>
      <c r="Y557" s="97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2851.6000000000004</v>
      </c>
    </row>
    <row r="558" spans="1:25" x14ac:dyDescent="0.2">
      <c r="A558" s="79">
        <f t="shared" si="23"/>
        <v>42605</v>
      </c>
      <c r="B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2647.2</v>
      </c>
      <c r="C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2552.06</v>
      </c>
      <c r="D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2509.88</v>
      </c>
      <c r="E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2490.6800000000003</v>
      </c>
      <c r="F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2488.0300000000002</v>
      </c>
      <c r="G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2471.31</v>
      </c>
      <c r="H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2533.56</v>
      </c>
      <c r="I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2674.6</v>
      </c>
      <c r="J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2514.52</v>
      </c>
      <c r="K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2802.0699999999997</v>
      </c>
      <c r="L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2875.7799999999997</v>
      </c>
      <c r="M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2903.9</v>
      </c>
      <c r="N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2875.4700000000003</v>
      </c>
      <c r="O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2917.2799999999997</v>
      </c>
      <c r="P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2813.23</v>
      </c>
      <c r="Q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2832.5299999999997</v>
      </c>
      <c r="R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2731.7200000000003</v>
      </c>
      <c r="S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2739.01</v>
      </c>
      <c r="T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2712.62</v>
      </c>
      <c r="U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2757.2700000000004</v>
      </c>
      <c r="V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2859.88</v>
      </c>
      <c r="W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2940.17</v>
      </c>
      <c r="X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2705.92</v>
      </c>
      <c r="Y558" s="97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2805.6400000000003</v>
      </c>
    </row>
    <row r="559" spans="1:25" x14ac:dyDescent="0.2">
      <c r="A559" s="79">
        <f t="shared" si="23"/>
        <v>42606</v>
      </c>
      <c r="B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2646.09</v>
      </c>
      <c r="C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2549.2600000000002</v>
      </c>
      <c r="D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2509.8500000000004</v>
      </c>
      <c r="E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2491.33</v>
      </c>
      <c r="F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2492.6400000000003</v>
      </c>
      <c r="G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2473.37</v>
      </c>
      <c r="H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2537.16</v>
      </c>
      <c r="I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2668.37</v>
      </c>
      <c r="J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2459.9900000000002</v>
      </c>
      <c r="K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2782.31</v>
      </c>
      <c r="L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2905</v>
      </c>
      <c r="M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2917.49</v>
      </c>
      <c r="N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2896.82</v>
      </c>
      <c r="O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2933.83</v>
      </c>
      <c r="P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2935.27</v>
      </c>
      <c r="Q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2923.8</v>
      </c>
      <c r="R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2789.5</v>
      </c>
      <c r="S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2778.46</v>
      </c>
      <c r="T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2743.13</v>
      </c>
      <c r="U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2809.84</v>
      </c>
      <c r="V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2878.76</v>
      </c>
      <c r="W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2851.25</v>
      </c>
      <c r="X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2700.4</v>
      </c>
      <c r="Y559" s="97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2839.92</v>
      </c>
    </row>
    <row r="560" spans="1:25" x14ac:dyDescent="0.2">
      <c r="A560" s="79">
        <f t="shared" si="23"/>
        <v>42607</v>
      </c>
      <c r="B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2635.6800000000003</v>
      </c>
      <c r="C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2548.0700000000002</v>
      </c>
      <c r="D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2512.08</v>
      </c>
      <c r="E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2493.7200000000003</v>
      </c>
      <c r="F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2493.2200000000003</v>
      </c>
      <c r="G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2484.65</v>
      </c>
      <c r="H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2531.3000000000002</v>
      </c>
      <c r="I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2652.79</v>
      </c>
      <c r="J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2479.98</v>
      </c>
      <c r="K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2727</v>
      </c>
      <c r="L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2819.23</v>
      </c>
      <c r="M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2836.25</v>
      </c>
      <c r="N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2834.33</v>
      </c>
      <c r="O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2852.55</v>
      </c>
      <c r="P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2854.6800000000003</v>
      </c>
      <c r="Q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2857.37</v>
      </c>
      <c r="R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2742.92</v>
      </c>
      <c r="S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2703.63</v>
      </c>
      <c r="T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2690.4700000000003</v>
      </c>
      <c r="U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2754.96</v>
      </c>
      <c r="V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2816.88</v>
      </c>
      <c r="W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2773.3199999999997</v>
      </c>
      <c r="X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2658.6000000000004</v>
      </c>
      <c r="Y560" s="97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2762.3900000000003</v>
      </c>
    </row>
    <row r="561" spans="1:25" x14ac:dyDescent="0.2">
      <c r="A561" s="79">
        <f t="shared" si="23"/>
        <v>42608</v>
      </c>
      <c r="B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2605.27</v>
      </c>
      <c r="C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2533.41</v>
      </c>
      <c r="D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2504.17</v>
      </c>
      <c r="E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2495.75</v>
      </c>
      <c r="F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2498.7600000000002</v>
      </c>
      <c r="G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2478.61</v>
      </c>
      <c r="H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2541.31</v>
      </c>
      <c r="I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2668.92</v>
      </c>
      <c r="J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2480.1400000000003</v>
      </c>
      <c r="K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2718.2200000000003</v>
      </c>
      <c r="L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2785.0200000000004</v>
      </c>
      <c r="M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2806.3199999999997</v>
      </c>
      <c r="N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2809.52</v>
      </c>
      <c r="O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2820.38</v>
      </c>
      <c r="P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2838.24</v>
      </c>
      <c r="Q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2852.49</v>
      </c>
      <c r="R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2756.62</v>
      </c>
      <c r="S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2740.04</v>
      </c>
      <c r="T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2731.05</v>
      </c>
      <c r="U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2769.54</v>
      </c>
      <c r="V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2833.2</v>
      </c>
      <c r="W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2899.62</v>
      </c>
      <c r="X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2632.57</v>
      </c>
      <c r="Y561" s="97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2777.9700000000003</v>
      </c>
    </row>
    <row r="562" spans="1:25" x14ac:dyDescent="0.2">
      <c r="A562" s="79">
        <f t="shared" si="23"/>
        <v>42609</v>
      </c>
      <c r="B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2652</v>
      </c>
      <c r="C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2548.1400000000003</v>
      </c>
      <c r="D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2509.8900000000003</v>
      </c>
      <c r="E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2491.33</v>
      </c>
      <c r="F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2480.23</v>
      </c>
      <c r="G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2466.8500000000004</v>
      </c>
      <c r="H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2500.4900000000002</v>
      </c>
      <c r="I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2547.12</v>
      </c>
      <c r="J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2767.96</v>
      </c>
      <c r="K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2618.2000000000003</v>
      </c>
      <c r="L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2703.75</v>
      </c>
      <c r="M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2743.7200000000003</v>
      </c>
      <c r="N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2744.17</v>
      </c>
      <c r="O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2740.38</v>
      </c>
      <c r="P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2740.98</v>
      </c>
      <c r="Q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2735.0699999999997</v>
      </c>
      <c r="R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2738.24</v>
      </c>
      <c r="S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2738.51</v>
      </c>
      <c r="T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2771.71</v>
      </c>
      <c r="U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2847.63</v>
      </c>
      <c r="V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2861.4300000000003</v>
      </c>
      <c r="W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2797.7200000000003</v>
      </c>
      <c r="X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2672.69</v>
      </c>
      <c r="Y562" s="97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2481.2399999999998</v>
      </c>
    </row>
    <row r="563" spans="1:25" x14ac:dyDescent="0.2">
      <c r="A563" s="79">
        <f t="shared" si="23"/>
        <v>42610</v>
      </c>
      <c r="B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2697.07</v>
      </c>
      <c r="C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2575.87</v>
      </c>
      <c r="D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2528.46</v>
      </c>
      <c r="E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2518.7600000000002</v>
      </c>
      <c r="F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2501.06</v>
      </c>
      <c r="G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2482.37</v>
      </c>
      <c r="H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2518.88</v>
      </c>
      <c r="I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2523.91</v>
      </c>
      <c r="J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2670.94</v>
      </c>
      <c r="K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2526.27</v>
      </c>
      <c r="L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2638.3500000000004</v>
      </c>
      <c r="M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2684.49</v>
      </c>
      <c r="N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2713.38</v>
      </c>
      <c r="O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2710</v>
      </c>
      <c r="P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2681</v>
      </c>
      <c r="Q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2695.49</v>
      </c>
      <c r="R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2699.7200000000003</v>
      </c>
      <c r="S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2653.32</v>
      </c>
      <c r="T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2793</v>
      </c>
      <c r="U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2849.54</v>
      </c>
      <c r="V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2856.44</v>
      </c>
      <c r="W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2798.3199999999997</v>
      </c>
      <c r="X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2688.79</v>
      </c>
      <c r="Y563" s="97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2509.62</v>
      </c>
    </row>
    <row r="564" spans="1:25" x14ac:dyDescent="0.2">
      <c r="A564" s="79">
        <f t="shared" si="23"/>
        <v>42611</v>
      </c>
      <c r="B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2612.88</v>
      </c>
      <c r="C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2535.0299999999997</v>
      </c>
      <c r="D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2510.63</v>
      </c>
      <c r="E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2489.87</v>
      </c>
      <c r="F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2487.34</v>
      </c>
      <c r="G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2466.69</v>
      </c>
      <c r="H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2532.2800000000002</v>
      </c>
      <c r="I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2656.8500000000004</v>
      </c>
      <c r="J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2478.2600000000002</v>
      </c>
      <c r="K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2716.29</v>
      </c>
      <c r="L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2753.4700000000003</v>
      </c>
      <c r="M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2844.95</v>
      </c>
      <c r="N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2876.74</v>
      </c>
      <c r="O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2894.04</v>
      </c>
      <c r="P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2866.21</v>
      </c>
      <c r="Q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2847.9800000000005</v>
      </c>
      <c r="R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2740.08</v>
      </c>
      <c r="S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2727.08</v>
      </c>
      <c r="T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2722.8500000000004</v>
      </c>
      <c r="U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2715.6000000000004</v>
      </c>
      <c r="V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2937.17</v>
      </c>
      <c r="W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2857.4</v>
      </c>
      <c r="X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2630.31</v>
      </c>
      <c r="Y564" s="97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2769.7</v>
      </c>
    </row>
    <row r="565" spans="1:25" x14ac:dyDescent="0.2">
      <c r="A565" s="79">
        <f t="shared" si="23"/>
        <v>42612</v>
      </c>
      <c r="B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2599.5500000000002</v>
      </c>
      <c r="C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2525</v>
      </c>
      <c r="D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2497.9</v>
      </c>
      <c r="E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2481.83</v>
      </c>
      <c r="F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2479.2399999999998</v>
      </c>
      <c r="G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2476.9300000000003</v>
      </c>
      <c r="H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2519.67</v>
      </c>
      <c r="I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2643.04</v>
      </c>
      <c r="J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2475.6</v>
      </c>
      <c r="K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2690.44</v>
      </c>
      <c r="L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2747.77</v>
      </c>
      <c r="M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2778.49</v>
      </c>
      <c r="N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2751.8100000000004</v>
      </c>
      <c r="O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2764.54</v>
      </c>
      <c r="P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2767.32</v>
      </c>
      <c r="Q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2753.5299999999997</v>
      </c>
      <c r="R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2667.65</v>
      </c>
      <c r="S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2624.17</v>
      </c>
      <c r="T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2662.4900000000002</v>
      </c>
      <c r="U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2750.71</v>
      </c>
      <c r="V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2784.7200000000003</v>
      </c>
      <c r="W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2735.55</v>
      </c>
      <c r="X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2623.2200000000003</v>
      </c>
      <c r="Y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2754.76</v>
      </c>
    </row>
    <row r="566" spans="1:25" x14ac:dyDescent="0.2">
      <c r="A566" s="79">
        <f t="shared" si="23"/>
        <v>42613</v>
      </c>
      <c r="B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2586.9900000000002</v>
      </c>
      <c r="C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2515.12</v>
      </c>
      <c r="D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2480.25</v>
      </c>
      <c r="E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2469.79</v>
      </c>
      <c r="F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2465.29</v>
      </c>
      <c r="G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2454.52</v>
      </c>
      <c r="H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2485.5500000000002</v>
      </c>
      <c r="I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2613.4499999999998</v>
      </c>
      <c r="J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2467.06</v>
      </c>
      <c r="K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2689.11</v>
      </c>
      <c r="L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2741.63</v>
      </c>
      <c r="M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2761.51</v>
      </c>
      <c r="N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2751.6800000000003</v>
      </c>
      <c r="O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2828.77</v>
      </c>
      <c r="P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2782.3900000000003</v>
      </c>
      <c r="Q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2745.01</v>
      </c>
      <c r="R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2645.88</v>
      </c>
      <c r="S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2622.67</v>
      </c>
      <c r="T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2633.7200000000003</v>
      </c>
      <c r="U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2737.99</v>
      </c>
      <c r="V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2770.16</v>
      </c>
      <c r="W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2755.3900000000003</v>
      </c>
      <c r="X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2613.7800000000002</v>
      </c>
      <c r="Y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2722.4300000000003</v>
      </c>
    </row>
    <row r="567" spans="1:25" x14ac:dyDescent="0.25">
      <c r="A567" s="94"/>
      <c r="B567" s="78"/>
      <c r="C567" s="78"/>
      <c r="D567" s="78"/>
    </row>
    <row r="568" spans="1:25" x14ac:dyDescent="0.25">
      <c r="A568" s="87" t="s">
        <v>153</v>
      </c>
      <c r="B568" s="78"/>
      <c r="C568" s="78"/>
      <c r="D568" s="78"/>
    </row>
    <row r="569" spans="1:25" ht="12.75" x14ac:dyDescent="0.2">
      <c r="A569" s="165" t="s">
        <v>48</v>
      </c>
      <c r="B569" s="168" t="s">
        <v>122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5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5" ht="12.75" x14ac:dyDescent="0.2">
      <c r="A571" s="166"/>
      <c r="B571" s="174" t="s">
        <v>123</v>
      </c>
      <c r="C571" s="163" t="s">
        <v>124</v>
      </c>
      <c r="D571" s="163" t="s">
        <v>125</v>
      </c>
      <c r="E571" s="163" t="s">
        <v>126</v>
      </c>
      <c r="F571" s="163" t="s">
        <v>127</v>
      </c>
      <c r="G571" s="163" t="s">
        <v>128</v>
      </c>
      <c r="H571" s="163" t="s">
        <v>129</v>
      </c>
      <c r="I571" s="163" t="s">
        <v>130</v>
      </c>
      <c r="J571" s="163" t="s">
        <v>131</v>
      </c>
      <c r="K571" s="163" t="s">
        <v>132</v>
      </c>
      <c r="L571" s="163" t="s">
        <v>133</v>
      </c>
      <c r="M571" s="163" t="s">
        <v>134</v>
      </c>
      <c r="N571" s="176" t="s">
        <v>135</v>
      </c>
      <c r="O571" s="163" t="s">
        <v>136</v>
      </c>
      <c r="P571" s="163" t="s">
        <v>137</v>
      </c>
      <c r="Q571" s="163" t="s">
        <v>138</v>
      </c>
      <c r="R571" s="163" t="s">
        <v>139</v>
      </c>
      <c r="S571" s="163" t="s">
        <v>140</v>
      </c>
      <c r="T571" s="163" t="s">
        <v>141</v>
      </c>
      <c r="U571" s="163" t="s">
        <v>142</v>
      </c>
      <c r="V571" s="163" t="s">
        <v>143</v>
      </c>
      <c r="W571" s="163" t="s">
        <v>144</v>
      </c>
      <c r="X571" s="163" t="s">
        <v>145</v>
      </c>
      <c r="Y571" s="163" t="s">
        <v>146</v>
      </c>
    </row>
    <row r="572" spans="1:25" ht="12.75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79">
        <f>A536</f>
        <v>42583</v>
      </c>
      <c r="B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2588.42</v>
      </c>
      <c r="C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2493.58</v>
      </c>
      <c r="D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2476.1800000000003</v>
      </c>
      <c r="E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2463.0700000000002</v>
      </c>
      <c r="F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2437.41</v>
      </c>
      <c r="G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2436.44</v>
      </c>
      <c r="H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2486.17</v>
      </c>
      <c r="I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2565.3200000000002</v>
      </c>
      <c r="J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2426.1999999999998</v>
      </c>
      <c r="K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2611.85</v>
      </c>
      <c r="L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2694.84</v>
      </c>
      <c r="M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2695.05</v>
      </c>
      <c r="N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2675.79</v>
      </c>
      <c r="O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2677.58</v>
      </c>
      <c r="P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2660.38</v>
      </c>
      <c r="Q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2645.06</v>
      </c>
      <c r="R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2562.4899999999998</v>
      </c>
      <c r="S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2540.31</v>
      </c>
      <c r="T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2552.91</v>
      </c>
      <c r="U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2606.91</v>
      </c>
      <c r="V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2686.99</v>
      </c>
      <c r="W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2657.51</v>
      </c>
      <c r="X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2590.7600000000002</v>
      </c>
      <c r="Y573" s="97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2686.92</v>
      </c>
    </row>
    <row r="574" spans="1:25" x14ac:dyDescent="0.2">
      <c r="A574" s="79">
        <f>A573+1</f>
        <v>42584</v>
      </c>
      <c r="B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2580</v>
      </c>
      <c r="C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2478.6800000000003</v>
      </c>
      <c r="D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2464.29</v>
      </c>
      <c r="E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2447.88</v>
      </c>
      <c r="F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2429.08</v>
      </c>
      <c r="G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2433.48</v>
      </c>
      <c r="H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2467.6999999999998</v>
      </c>
      <c r="I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2566.88</v>
      </c>
      <c r="J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2426.5</v>
      </c>
      <c r="K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2613.42</v>
      </c>
      <c r="L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2692.5</v>
      </c>
      <c r="M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2684.81</v>
      </c>
      <c r="N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2682.81</v>
      </c>
      <c r="O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2713.09</v>
      </c>
      <c r="P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2782.04</v>
      </c>
      <c r="Q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2646.98</v>
      </c>
      <c r="R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2562.6999999999998</v>
      </c>
      <c r="S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2540.77</v>
      </c>
      <c r="T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2552.5700000000002</v>
      </c>
      <c r="U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2606.0299999999997</v>
      </c>
      <c r="V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2680.1800000000003</v>
      </c>
      <c r="W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2663.1800000000003</v>
      </c>
      <c r="X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2591.54</v>
      </c>
      <c r="Y574" s="97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2706.39</v>
      </c>
    </row>
    <row r="575" spans="1:25" x14ac:dyDescent="0.2">
      <c r="A575" s="79">
        <f t="shared" ref="A575:A603" si="24">A574+1</f>
        <v>42585</v>
      </c>
      <c r="B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2581.5299999999997</v>
      </c>
      <c r="C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2481.4</v>
      </c>
      <c r="D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2464.5300000000002</v>
      </c>
      <c r="E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2449.75</v>
      </c>
      <c r="F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2432.0100000000002</v>
      </c>
      <c r="G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2420.84</v>
      </c>
      <c r="H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2455.5700000000002</v>
      </c>
      <c r="I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2559.14</v>
      </c>
      <c r="J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2454.59</v>
      </c>
      <c r="K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2576.9</v>
      </c>
      <c r="L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2646.7400000000002</v>
      </c>
      <c r="M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2664.9900000000002</v>
      </c>
      <c r="N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2643.6800000000003</v>
      </c>
      <c r="O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2647.31</v>
      </c>
      <c r="P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2657.4</v>
      </c>
      <c r="Q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2634.09</v>
      </c>
      <c r="R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2547.1999999999998</v>
      </c>
      <c r="S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2535.48</v>
      </c>
      <c r="T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2501.0500000000002</v>
      </c>
      <c r="U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2530.75</v>
      </c>
      <c r="V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2682.4300000000003</v>
      </c>
      <c r="W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2674.62</v>
      </c>
      <c r="X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2514.4300000000003</v>
      </c>
      <c r="Y575" s="97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2699.1800000000003</v>
      </c>
    </row>
    <row r="576" spans="1:25" x14ac:dyDescent="0.2">
      <c r="A576" s="79">
        <f t="shared" si="24"/>
        <v>42586</v>
      </c>
      <c r="B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2574.29</v>
      </c>
      <c r="C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2482.37</v>
      </c>
      <c r="D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2464.13</v>
      </c>
      <c r="E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2453.2600000000002</v>
      </c>
      <c r="F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2435.6800000000003</v>
      </c>
      <c r="G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2420.88</v>
      </c>
      <c r="H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2461.75</v>
      </c>
      <c r="I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2569.38</v>
      </c>
      <c r="J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2456.38</v>
      </c>
      <c r="K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2583.6800000000003</v>
      </c>
      <c r="L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2658.27</v>
      </c>
      <c r="M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2687.94</v>
      </c>
      <c r="N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2646</v>
      </c>
      <c r="O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2714.55</v>
      </c>
      <c r="P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2724.88</v>
      </c>
      <c r="Q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2655.5</v>
      </c>
      <c r="R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2567.37</v>
      </c>
      <c r="S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2538.7800000000002</v>
      </c>
      <c r="T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2503.83</v>
      </c>
      <c r="U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2537.23</v>
      </c>
      <c r="V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2678.06</v>
      </c>
      <c r="W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2665.09</v>
      </c>
      <c r="X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2515.1800000000003</v>
      </c>
      <c r="Y576" s="97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2711.71</v>
      </c>
    </row>
    <row r="577" spans="1:25" x14ac:dyDescent="0.2">
      <c r="A577" s="79">
        <f t="shared" si="24"/>
        <v>42587</v>
      </c>
      <c r="B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2581.9700000000003</v>
      </c>
      <c r="C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2480.69</v>
      </c>
      <c r="D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2457.5100000000002</v>
      </c>
      <c r="E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2443.98</v>
      </c>
      <c r="F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2432.66</v>
      </c>
      <c r="G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2419.94</v>
      </c>
      <c r="H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2446.27</v>
      </c>
      <c r="I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2565.3200000000002</v>
      </c>
      <c r="J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2454.77</v>
      </c>
      <c r="K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2579.06</v>
      </c>
      <c r="L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2694.25</v>
      </c>
      <c r="M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2708.4300000000003</v>
      </c>
      <c r="N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2724.38</v>
      </c>
      <c r="O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2735.67</v>
      </c>
      <c r="P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2705.11</v>
      </c>
      <c r="Q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2721.8</v>
      </c>
      <c r="R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2640</v>
      </c>
      <c r="S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2606.48</v>
      </c>
      <c r="T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2547.8900000000003</v>
      </c>
      <c r="U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2591.3500000000004</v>
      </c>
      <c r="V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2720.42</v>
      </c>
      <c r="W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2733.76</v>
      </c>
      <c r="X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2582.4499999999998</v>
      </c>
      <c r="Y577" s="97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2742.05</v>
      </c>
    </row>
    <row r="578" spans="1:25" x14ac:dyDescent="0.2">
      <c r="A578" s="79">
        <f t="shared" si="24"/>
        <v>42588</v>
      </c>
      <c r="B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2629.95</v>
      </c>
      <c r="C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2541.23</v>
      </c>
      <c r="D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2493.42</v>
      </c>
      <c r="E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2468.94</v>
      </c>
      <c r="F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2454.21</v>
      </c>
      <c r="G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2438.2600000000002</v>
      </c>
      <c r="H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2467.6999999999998</v>
      </c>
      <c r="I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2551.65</v>
      </c>
      <c r="J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2687.65</v>
      </c>
      <c r="K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2517.63</v>
      </c>
      <c r="L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2593.8200000000002</v>
      </c>
      <c r="M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2633.0299999999997</v>
      </c>
      <c r="N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2607.63</v>
      </c>
      <c r="O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2582.61</v>
      </c>
      <c r="P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2574.15</v>
      </c>
      <c r="Q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2565.34</v>
      </c>
      <c r="R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2536.23</v>
      </c>
      <c r="S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2504.69</v>
      </c>
      <c r="T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2513.0500000000002</v>
      </c>
      <c r="U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2686.2200000000003</v>
      </c>
      <c r="V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2767.6000000000004</v>
      </c>
      <c r="W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2787.9400000000005</v>
      </c>
      <c r="X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2666.36</v>
      </c>
      <c r="Y578" s="97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2471.9900000000002</v>
      </c>
    </row>
    <row r="579" spans="1:25" x14ac:dyDescent="0.2">
      <c r="A579" s="79">
        <f t="shared" si="24"/>
        <v>42589</v>
      </c>
      <c r="B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2623.4</v>
      </c>
      <c r="C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2527.83</v>
      </c>
      <c r="D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2475.4</v>
      </c>
      <c r="E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2462.5</v>
      </c>
      <c r="F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2441.15</v>
      </c>
      <c r="G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2430.3000000000002</v>
      </c>
      <c r="H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2444.94</v>
      </c>
      <c r="I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2493.58</v>
      </c>
      <c r="J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2632.65</v>
      </c>
      <c r="K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2441.63</v>
      </c>
      <c r="L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2517.56</v>
      </c>
      <c r="M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2546.4300000000003</v>
      </c>
      <c r="N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2573.4</v>
      </c>
      <c r="O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2573.62</v>
      </c>
      <c r="P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2546.91</v>
      </c>
      <c r="Q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2538.1800000000003</v>
      </c>
      <c r="R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2509.4899999999998</v>
      </c>
      <c r="S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2498.9900000000002</v>
      </c>
      <c r="T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2488.19</v>
      </c>
      <c r="U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2605.2600000000002</v>
      </c>
      <c r="V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2760.65</v>
      </c>
      <c r="W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2782.12</v>
      </c>
      <c r="X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2666.79</v>
      </c>
      <c r="Y579" s="97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2475.84</v>
      </c>
    </row>
    <row r="580" spans="1:25" x14ac:dyDescent="0.2">
      <c r="A580" s="79">
        <f t="shared" si="24"/>
        <v>42590</v>
      </c>
      <c r="B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2582.5300000000002</v>
      </c>
      <c r="C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2495.31</v>
      </c>
      <c r="D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2462.54</v>
      </c>
      <c r="E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2450.61</v>
      </c>
      <c r="F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2439.75</v>
      </c>
      <c r="G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2420.69</v>
      </c>
      <c r="H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2457.5700000000002</v>
      </c>
      <c r="I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2568.71</v>
      </c>
      <c r="J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2427.77</v>
      </c>
      <c r="K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2655.3</v>
      </c>
      <c r="L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2756.54</v>
      </c>
      <c r="M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2814.1800000000003</v>
      </c>
      <c r="N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2792.29</v>
      </c>
      <c r="O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2824.1</v>
      </c>
      <c r="P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2841.1400000000003</v>
      </c>
      <c r="Q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2848.01</v>
      </c>
      <c r="R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2710.81</v>
      </c>
      <c r="S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2659.83</v>
      </c>
      <c r="T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2598</v>
      </c>
      <c r="U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2647.24</v>
      </c>
      <c r="V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2706.19</v>
      </c>
      <c r="W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2775.8</v>
      </c>
      <c r="X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2627.1</v>
      </c>
      <c r="Y580" s="97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2743.84</v>
      </c>
    </row>
    <row r="581" spans="1:25" x14ac:dyDescent="0.2">
      <c r="A581" s="79">
        <f t="shared" si="24"/>
        <v>42591</v>
      </c>
      <c r="B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2578.46</v>
      </c>
      <c r="C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2475.9499999999998</v>
      </c>
      <c r="D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2445.17</v>
      </c>
      <c r="E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2425.87</v>
      </c>
      <c r="F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2422.5500000000002</v>
      </c>
      <c r="G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2415.9499999999998</v>
      </c>
      <c r="H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2453.71</v>
      </c>
      <c r="I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2544.52</v>
      </c>
      <c r="J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2427.5300000000002</v>
      </c>
      <c r="K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2631.57</v>
      </c>
      <c r="L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2706.9700000000003</v>
      </c>
      <c r="M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2761.6800000000003</v>
      </c>
      <c r="N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2746.25</v>
      </c>
      <c r="O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2769.88</v>
      </c>
      <c r="P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2771.73</v>
      </c>
      <c r="Q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2765.04</v>
      </c>
      <c r="R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2667.25</v>
      </c>
      <c r="S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2625.28</v>
      </c>
      <c r="T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2574.85</v>
      </c>
      <c r="U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2624.29</v>
      </c>
      <c r="V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2671.23</v>
      </c>
      <c r="W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2731.73</v>
      </c>
      <c r="X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2624.75</v>
      </c>
      <c r="Y581" s="97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2745.8500000000004</v>
      </c>
    </row>
    <row r="582" spans="1:25" x14ac:dyDescent="0.2">
      <c r="A582" s="79">
        <f t="shared" si="24"/>
        <v>42592</v>
      </c>
      <c r="B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2579.25</v>
      </c>
      <c r="C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2477.19</v>
      </c>
      <c r="D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2442.21</v>
      </c>
      <c r="E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2421.4899999999998</v>
      </c>
      <c r="F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2418.54</v>
      </c>
      <c r="G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2418.1400000000003</v>
      </c>
      <c r="H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2460.8900000000003</v>
      </c>
      <c r="I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2612.38</v>
      </c>
      <c r="J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2427.77</v>
      </c>
      <c r="K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2642.57</v>
      </c>
      <c r="L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2756.4700000000003</v>
      </c>
      <c r="M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2761.9700000000003</v>
      </c>
      <c r="N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2806.7000000000003</v>
      </c>
      <c r="O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2832.76</v>
      </c>
      <c r="P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2788.12</v>
      </c>
      <c r="Q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2785.3900000000003</v>
      </c>
      <c r="R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2694.77</v>
      </c>
      <c r="S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2693.57</v>
      </c>
      <c r="T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2696.25</v>
      </c>
      <c r="U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2726.78</v>
      </c>
      <c r="V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2727.53</v>
      </c>
      <c r="W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2777.17</v>
      </c>
      <c r="X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2632.74</v>
      </c>
      <c r="Y582" s="97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2765.92</v>
      </c>
    </row>
    <row r="583" spans="1:25" x14ac:dyDescent="0.2">
      <c r="A583" s="79">
        <f t="shared" si="24"/>
        <v>42593</v>
      </c>
      <c r="B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2612.04</v>
      </c>
      <c r="C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2499.4900000000002</v>
      </c>
      <c r="D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2477.8000000000002</v>
      </c>
      <c r="E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2457.25</v>
      </c>
      <c r="F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2436.48</v>
      </c>
      <c r="G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2428.25</v>
      </c>
      <c r="H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2482.29</v>
      </c>
      <c r="I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2613.1999999999998</v>
      </c>
      <c r="J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2431.39</v>
      </c>
      <c r="K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2703.08</v>
      </c>
      <c r="L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2793.6800000000003</v>
      </c>
      <c r="M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2793.48</v>
      </c>
      <c r="N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2785.16</v>
      </c>
      <c r="O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2798.24</v>
      </c>
      <c r="P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2767.55</v>
      </c>
      <c r="Q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2775.4700000000003</v>
      </c>
      <c r="R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2651.61</v>
      </c>
      <c r="S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2623.62</v>
      </c>
      <c r="T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2612.59</v>
      </c>
      <c r="U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2664.12</v>
      </c>
      <c r="V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2773.33</v>
      </c>
      <c r="W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2778.3</v>
      </c>
      <c r="X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2599.5</v>
      </c>
      <c r="Y583" s="97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2725.46</v>
      </c>
    </row>
    <row r="584" spans="1:25" x14ac:dyDescent="0.2">
      <c r="A584" s="79">
        <f t="shared" si="24"/>
        <v>42594</v>
      </c>
      <c r="B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2607.1</v>
      </c>
      <c r="C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2502.4300000000003</v>
      </c>
      <c r="D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2474.3000000000002</v>
      </c>
      <c r="E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2451.75</v>
      </c>
      <c r="F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2441.71</v>
      </c>
      <c r="G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2427.31</v>
      </c>
      <c r="H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2483.36</v>
      </c>
      <c r="I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2609.52</v>
      </c>
      <c r="J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2431.2399999999998</v>
      </c>
      <c r="K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2688.4700000000003</v>
      </c>
      <c r="L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2853.02</v>
      </c>
      <c r="M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2888.37</v>
      </c>
      <c r="N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2898.63</v>
      </c>
      <c r="O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2913.6000000000004</v>
      </c>
      <c r="P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2950.8500000000004</v>
      </c>
      <c r="Q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2942.75</v>
      </c>
      <c r="R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2786.7799999999997</v>
      </c>
      <c r="S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2730.34</v>
      </c>
      <c r="T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2687.42</v>
      </c>
      <c r="U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2819.15</v>
      </c>
      <c r="V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2909.59</v>
      </c>
      <c r="W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2900.9</v>
      </c>
      <c r="X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2689.01</v>
      </c>
      <c r="Y584" s="97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2800.78</v>
      </c>
    </row>
    <row r="585" spans="1:25" x14ac:dyDescent="0.2">
      <c r="A585" s="79">
        <f t="shared" si="24"/>
        <v>42595</v>
      </c>
      <c r="B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2636.29</v>
      </c>
      <c r="C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2538.14</v>
      </c>
      <c r="D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2500.27</v>
      </c>
      <c r="E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2466.7800000000002</v>
      </c>
      <c r="F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2452.59</v>
      </c>
      <c r="G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2446.5100000000002</v>
      </c>
      <c r="H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2476.13</v>
      </c>
      <c r="I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2521.15</v>
      </c>
      <c r="J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2750.5699999999997</v>
      </c>
      <c r="K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2589.04</v>
      </c>
      <c r="L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2678.86</v>
      </c>
      <c r="M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2703.65</v>
      </c>
      <c r="N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2686.83</v>
      </c>
      <c r="O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2692.52</v>
      </c>
      <c r="P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2706.64</v>
      </c>
      <c r="Q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2700.9</v>
      </c>
      <c r="R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2674.12</v>
      </c>
      <c r="S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2676.52</v>
      </c>
      <c r="T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2675.69</v>
      </c>
      <c r="U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2698.04</v>
      </c>
      <c r="V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2791.4</v>
      </c>
      <c r="W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2767.3</v>
      </c>
      <c r="X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2701.94</v>
      </c>
      <c r="Y585" s="97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2516.35</v>
      </c>
    </row>
    <row r="586" spans="1:25" x14ac:dyDescent="0.2">
      <c r="A586" s="79">
        <f t="shared" si="24"/>
        <v>42596</v>
      </c>
      <c r="B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2627.56</v>
      </c>
      <c r="C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2519.42</v>
      </c>
      <c r="D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2489.69</v>
      </c>
      <c r="E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2455.23</v>
      </c>
      <c r="F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2445.4499999999998</v>
      </c>
      <c r="G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2437.54</v>
      </c>
      <c r="H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2467.84</v>
      </c>
      <c r="I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2503.36</v>
      </c>
      <c r="J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2644.95</v>
      </c>
      <c r="K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2474.31</v>
      </c>
      <c r="L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2572.0700000000002</v>
      </c>
      <c r="M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2607.79</v>
      </c>
      <c r="N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2617.89</v>
      </c>
      <c r="O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2599.42</v>
      </c>
      <c r="P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2599.4300000000003</v>
      </c>
      <c r="Q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2599.5700000000002</v>
      </c>
      <c r="R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2599.9900000000002</v>
      </c>
      <c r="S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2574.56</v>
      </c>
      <c r="T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2581.94</v>
      </c>
      <c r="U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2679.86</v>
      </c>
      <c r="V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2791.3500000000004</v>
      </c>
      <c r="W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2772.1000000000004</v>
      </c>
      <c r="X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2672.63</v>
      </c>
      <c r="Y586" s="97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2530.62</v>
      </c>
    </row>
    <row r="587" spans="1:25" x14ac:dyDescent="0.2">
      <c r="A587" s="79">
        <f t="shared" si="24"/>
        <v>42597</v>
      </c>
      <c r="B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2579.5500000000002</v>
      </c>
      <c r="C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2502.9700000000003</v>
      </c>
      <c r="D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2471.8500000000004</v>
      </c>
      <c r="E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2458.33</v>
      </c>
      <c r="F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2447.4</v>
      </c>
      <c r="G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2435.83</v>
      </c>
      <c r="H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2466.0300000000002</v>
      </c>
      <c r="I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2582.9499999999998</v>
      </c>
      <c r="J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2430.21</v>
      </c>
      <c r="K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2657.32</v>
      </c>
      <c r="L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2748.78</v>
      </c>
      <c r="M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2784.4</v>
      </c>
      <c r="N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2778.82</v>
      </c>
      <c r="O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2793.83</v>
      </c>
      <c r="P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2782.11</v>
      </c>
      <c r="Q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2782.09</v>
      </c>
      <c r="R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2673.06</v>
      </c>
      <c r="S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2645.9300000000003</v>
      </c>
      <c r="T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2628.29</v>
      </c>
      <c r="U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2715.61</v>
      </c>
      <c r="V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2747.3199999999997</v>
      </c>
      <c r="W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2683.15</v>
      </c>
      <c r="X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2556.48</v>
      </c>
      <c r="Y587" s="97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2685.32</v>
      </c>
    </row>
    <row r="588" spans="1:25" x14ac:dyDescent="0.2">
      <c r="A588" s="79">
        <f t="shared" si="24"/>
        <v>42598</v>
      </c>
      <c r="B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2538.86</v>
      </c>
      <c r="C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2487.83</v>
      </c>
      <c r="D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2463.67</v>
      </c>
      <c r="E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2458.6800000000003</v>
      </c>
      <c r="F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2448.79</v>
      </c>
      <c r="G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2438.63</v>
      </c>
      <c r="H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2472.3900000000003</v>
      </c>
      <c r="I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2601.96</v>
      </c>
      <c r="J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2414.61</v>
      </c>
      <c r="K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2624.27</v>
      </c>
      <c r="L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2681.53</v>
      </c>
      <c r="M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2731.08</v>
      </c>
      <c r="N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2736.91</v>
      </c>
      <c r="O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2738.2</v>
      </c>
      <c r="P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2753.09</v>
      </c>
      <c r="Q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2753.54</v>
      </c>
      <c r="R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2644.69</v>
      </c>
      <c r="S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2622.9300000000003</v>
      </c>
      <c r="T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2619.17</v>
      </c>
      <c r="U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2672.69</v>
      </c>
      <c r="V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2756.96</v>
      </c>
      <c r="W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2698.52</v>
      </c>
      <c r="X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2603.12</v>
      </c>
      <c r="Y588" s="97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2691.9300000000003</v>
      </c>
    </row>
    <row r="589" spans="1:25" x14ac:dyDescent="0.2">
      <c r="A589" s="79">
        <f t="shared" si="24"/>
        <v>42599</v>
      </c>
      <c r="B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2550.52</v>
      </c>
      <c r="C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2487.25</v>
      </c>
      <c r="D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2451.81</v>
      </c>
      <c r="E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2439.7399999999998</v>
      </c>
      <c r="F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2435.9499999999998</v>
      </c>
      <c r="G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2421.29</v>
      </c>
      <c r="H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2465.65</v>
      </c>
      <c r="I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2583.44</v>
      </c>
      <c r="J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2427.9499999999998</v>
      </c>
      <c r="K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2681.41</v>
      </c>
      <c r="L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2769.12</v>
      </c>
      <c r="M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2774.81</v>
      </c>
      <c r="N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2746.1800000000003</v>
      </c>
      <c r="O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2749.83</v>
      </c>
      <c r="P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2752.32</v>
      </c>
      <c r="Q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2750.3199999999997</v>
      </c>
      <c r="R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2645.7400000000002</v>
      </c>
      <c r="S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2597</v>
      </c>
      <c r="T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2539.8200000000002</v>
      </c>
      <c r="U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2664.04</v>
      </c>
      <c r="V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2737.59</v>
      </c>
      <c r="W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2693.76</v>
      </c>
      <c r="X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2587.38</v>
      </c>
      <c r="Y589" s="97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2658.79</v>
      </c>
    </row>
    <row r="590" spans="1:25" x14ac:dyDescent="0.2">
      <c r="A590" s="79">
        <f t="shared" si="24"/>
        <v>42600</v>
      </c>
      <c r="B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2564.3900000000003</v>
      </c>
      <c r="C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2480.69</v>
      </c>
      <c r="D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2458.21</v>
      </c>
      <c r="E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2451.62</v>
      </c>
      <c r="F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2445.63</v>
      </c>
      <c r="G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2426.88</v>
      </c>
      <c r="H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2465.84</v>
      </c>
      <c r="I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2592.1400000000003</v>
      </c>
      <c r="J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2421.27</v>
      </c>
      <c r="K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2611.37</v>
      </c>
      <c r="L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2683.63</v>
      </c>
      <c r="M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2686.52</v>
      </c>
      <c r="N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2669.35</v>
      </c>
      <c r="O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2670.75</v>
      </c>
      <c r="P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2670.8900000000003</v>
      </c>
      <c r="Q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2671.57</v>
      </c>
      <c r="R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2577.52</v>
      </c>
      <c r="S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2499.56</v>
      </c>
      <c r="T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2547.5500000000002</v>
      </c>
      <c r="U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2683.77</v>
      </c>
      <c r="V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2727.1800000000003</v>
      </c>
      <c r="W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2691.94</v>
      </c>
      <c r="X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2559.7600000000002</v>
      </c>
      <c r="Y590" s="97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2710.62</v>
      </c>
    </row>
    <row r="591" spans="1:25" x14ac:dyDescent="0.2">
      <c r="A591" s="79">
        <f t="shared" si="24"/>
        <v>42601</v>
      </c>
      <c r="B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2577</v>
      </c>
      <c r="C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2489.8200000000002</v>
      </c>
      <c r="D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2461.0100000000002</v>
      </c>
      <c r="E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2452.4700000000003</v>
      </c>
      <c r="F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2450.6800000000003</v>
      </c>
      <c r="G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2443.0500000000002</v>
      </c>
      <c r="H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2479.1999999999998</v>
      </c>
      <c r="I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2606.5100000000002</v>
      </c>
      <c r="J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2429.1000000000004</v>
      </c>
      <c r="K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2662.31</v>
      </c>
      <c r="L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2710.26</v>
      </c>
      <c r="M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2805.54</v>
      </c>
      <c r="N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2805.56</v>
      </c>
      <c r="O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2807.0600000000004</v>
      </c>
      <c r="P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2808.05</v>
      </c>
      <c r="Q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2806.83</v>
      </c>
      <c r="R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2691.57</v>
      </c>
      <c r="S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2649.26</v>
      </c>
      <c r="T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2607.96</v>
      </c>
      <c r="U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2747.2</v>
      </c>
      <c r="V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2835.63</v>
      </c>
      <c r="W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2784.09</v>
      </c>
      <c r="X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2634.51</v>
      </c>
      <c r="Y591" s="97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2767.67</v>
      </c>
    </row>
    <row r="592" spans="1:25" x14ac:dyDescent="0.2">
      <c r="A592" s="79">
        <f t="shared" si="24"/>
        <v>42602</v>
      </c>
      <c r="B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2693.27</v>
      </c>
      <c r="C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2592.7200000000003</v>
      </c>
      <c r="D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2534.84</v>
      </c>
      <c r="E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2523.25</v>
      </c>
      <c r="F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2505.7800000000002</v>
      </c>
      <c r="G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2483.8000000000002</v>
      </c>
      <c r="H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2520.21</v>
      </c>
      <c r="I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2628.82</v>
      </c>
      <c r="J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2795.41</v>
      </c>
      <c r="K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2653.7200000000003</v>
      </c>
      <c r="L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2881.41</v>
      </c>
      <c r="M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2878.85</v>
      </c>
      <c r="N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2896.04</v>
      </c>
      <c r="O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2868.6000000000004</v>
      </c>
      <c r="P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2895.37</v>
      </c>
      <c r="Q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2888.71</v>
      </c>
      <c r="R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2861.87</v>
      </c>
      <c r="S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2822.98</v>
      </c>
      <c r="T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2858.25</v>
      </c>
      <c r="U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3002.1900000000005</v>
      </c>
      <c r="V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3165.33</v>
      </c>
      <c r="W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3070.04</v>
      </c>
      <c r="X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2764.4</v>
      </c>
      <c r="Y592" s="97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2501.0300000000002</v>
      </c>
    </row>
    <row r="593" spans="1:25" x14ac:dyDescent="0.2">
      <c r="A593" s="79">
        <f t="shared" si="24"/>
        <v>42603</v>
      </c>
      <c r="B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2683.27</v>
      </c>
      <c r="C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2589.5100000000002</v>
      </c>
      <c r="D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2527.61</v>
      </c>
      <c r="E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2505.91</v>
      </c>
      <c r="F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2491.11</v>
      </c>
      <c r="G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2476.39</v>
      </c>
      <c r="H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2498.84</v>
      </c>
      <c r="I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2556.8000000000002</v>
      </c>
      <c r="J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2756.85</v>
      </c>
      <c r="K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2600.79</v>
      </c>
      <c r="L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2720.84</v>
      </c>
      <c r="M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2760.7700000000004</v>
      </c>
      <c r="N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2761.24</v>
      </c>
      <c r="O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2741.77</v>
      </c>
      <c r="P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2724.96</v>
      </c>
      <c r="Q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2713.08</v>
      </c>
      <c r="R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2709.96</v>
      </c>
      <c r="S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2704.26</v>
      </c>
      <c r="T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2717.1000000000004</v>
      </c>
      <c r="U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2828.25</v>
      </c>
      <c r="V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2915.5</v>
      </c>
      <c r="W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2861.4</v>
      </c>
      <c r="X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2694.81</v>
      </c>
      <c r="Y593" s="97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2490.34</v>
      </c>
    </row>
    <row r="594" spans="1:25" x14ac:dyDescent="0.2">
      <c r="A594" s="79">
        <f t="shared" si="24"/>
        <v>42604</v>
      </c>
      <c r="B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2604.4899999999998</v>
      </c>
      <c r="C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2519.09</v>
      </c>
      <c r="D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2472.77</v>
      </c>
      <c r="E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2464.83</v>
      </c>
      <c r="F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2461.2800000000002</v>
      </c>
      <c r="G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2452.44</v>
      </c>
      <c r="H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2514.33</v>
      </c>
      <c r="I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2656.3</v>
      </c>
      <c r="J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2451.1999999999998</v>
      </c>
      <c r="K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2737.65</v>
      </c>
      <c r="L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2862.6400000000003</v>
      </c>
      <c r="M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2915.8999999999996</v>
      </c>
      <c r="N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2972.09</v>
      </c>
      <c r="O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3019.99</v>
      </c>
      <c r="P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3014.4900000000002</v>
      </c>
      <c r="Q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3031.83</v>
      </c>
      <c r="R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2860.67</v>
      </c>
      <c r="S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2889.2799999999997</v>
      </c>
      <c r="T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2772.0600000000004</v>
      </c>
      <c r="U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2734.88</v>
      </c>
      <c r="V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2976.42</v>
      </c>
      <c r="W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2867.38</v>
      </c>
      <c r="X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2681.94</v>
      </c>
      <c r="Y594" s="97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2819.09</v>
      </c>
    </row>
    <row r="595" spans="1:25" x14ac:dyDescent="0.2">
      <c r="A595" s="79">
        <f t="shared" si="24"/>
        <v>42605</v>
      </c>
      <c r="B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2620.44</v>
      </c>
      <c r="C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2527.9700000000003</v>
      </c>
      <c r="D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2486.98</v>
      </c>
      <c r="E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2468.33</v>
      </c>
      <c r="F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2465.75</v>
      </c>
      <c r="G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2449.5</v>
      </c>
      <c r="H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2510</v>
      </c>
      <c r="I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2647.07</v>
      </c>
      <c r="J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2491.4899999999998</v>
      </c>
      <c r="K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2770.95</v>
      </c>
      <c r="L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2842.59</v>
      </c>
      <c r="M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2869.9300000000003</v>
      </c>
      <c r="N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2842.3</v>
      </c>
      <c r="O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2882.9300000000003</v>
      </c>
      <c r="P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2781.8</v>
      </c>
      <c r="Q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2800.5600000000004</v>
      </c>
      <c r="R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2702.59</v>
      </c>
      <c r="S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2709.67</v>
      </c>
      <c r="T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2684.02</v>
      </c>
      <c r="U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2727.41</v>
      </c>
      <c r="V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2827.1400000000003</v>
      </c>
      <c r="W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2905.1800000000003</v>
      </c>
      <c r="X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2677.51</v>
      </c>
      <c r="Y595" s="97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2774.42</v>
      </c>
    </row>
    <row r="596" spans="1:25" x14ac:dyDescent="0.2">
      <c r="A596" s="79">
        <f t="shared" si="24"/>
        <v>42606</v>
      </c>
      <c r="B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2619.36</v>
      </c>
      <c r="C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2525.25</v>
      </c>
      <c r="D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2486.96</v>
      </c>
      <c r="E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2468.9499999999998</v>
      </c>
      <c r="F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2470.2200000000003</v>
      </c>
      <c r="G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2451.5</v>
      </c>
      <c r="H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2513.4899999999998</v>
      </c>
      <c r="I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2641.01</v>
      </c>
      <c r="J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2438.5</v>
      </c>
      <c r="K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2751.75</v>
      </c>
      <c r="L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2870.99</v>
      </c>
      <c r="M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2883.13</v>
      </c>
      <c r="N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2863.04</v>
      </c>
      <c r="O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2899.01</v>
      </c>
      <c r="P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2900.41</v>
      </c>
      <c r="Q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2889.27</v>
      </c>
      <c r="R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2758.74</v>
      </c>
      <c r="S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2748.01</v>
      </c>
      <c r="T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2713.67</v>
      </c>
      <c r="U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2778.51</v>
      </c>
      <c r="V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2845.49</v>
      </c>
      <c r="W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2818.75</v>
      </c>
      <c r="X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2672.1400000000003</v>
      </c>
      <c r="Y596" s="97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2807.7400000000002</v>
      </c>
    </row>
    <row r="597" spans="1:25" x14ac:dyDescent="0.2">
      <c r="A597" s="79">
        <f t="shared" si="24"/>
        <v>42607</v>
      </c>
      <c r="B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2609.2400000000002</v>
      </c>
      <c r="C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2524.1000000000004</v>
      </c>
      <c r="D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2489.12</v>
      </c>
      <c r="E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2471.2800000000002</v>
      </c>
      <c r="F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2470.79</v>
      </c>
      <c r="G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2462.46</v>
      </c>
      <c r="H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2507.8000000000002</v>
      </c>
      <c r="I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2625.87</v>
      </c>
      <c r="J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2457.92</v>
      </c>
      <c r="K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2698</v>
      </c>
      <c r="L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2787.63</v>
      </c>
      <c r="M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2804.1800000000003</v>
      </c>
      <c r="N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2802.3100000000004</v>
      </c>
      <c r="O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2820.0200000000004</v>
      </c>
      <c r="P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2822.09</v>
      </c>
      <c r="Q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2824.7000000000003</v>
      </c>
      <c r="R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2713.4700000000003</v>
      </c>
      <c r="S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2675.28</v>
      </c>
      <c r="T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2662.49</v>
      </c>
      <c r="U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2725.17</v>
      </c>
      <c r="V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2785.3500000000004</v>
      </c>
      <c r="W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2743.01</v>
      </c>
      <c r="X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2631.52</v>
      </c>
      <c r="Y597" s="97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2732.4</v>
      </c>
    </row>
    <row r="598" spans="1:25" x14ac:dyDescent="0.2">
      <c r="A598" s="79">
        <f t="shared" si="24"/>
        <v>42608</v>
      </c>
      <c r="B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2579.69</v>
      </c>
      <c r="C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2509.85</v>
      </c>
      <c r="D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2481.4300000000003</v>
      </c>
      <c r="E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2473.25</v>
      </c>
      <c r="F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2476.1800000000003</v>
      </c>
      <c r="G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2456.59</v>
      </c>
      <c r="H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2517.5300000000002</v>
      </c>
      <c r="I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2641.55</v>
      </c>
      <c r="J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2458.08</v>
      </c>
      <c r="K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2689.46</v>
      </c>
      <c r="L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2754.38</v>
      </c>
      <c r="M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2775.09</v>
      </c>
      <c r="N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2778.2</v>
      </c>
      <c r="O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2788.75</v>
      </c>
      <c r="P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2806.1099999999997</v>
      </c>
      <c r="Q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2819.95</v>
      </c>
      <c r="R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2726.79</v>
      </c>
      <c r="S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2710.67</v>
      </c>
      <c r="T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2701.9300000000003</v>
      </c>
      <c r="U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2739.34</v>
      </c>
      <c r="V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2801.21</v>
      </c>
      <c r="W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2865.77</v>
      </c>
      <c r="X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2606.2200000000003</v>
      </c>
      <c r="Y598" s="97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2747.5299999999997</v>
      </c>
    </row>
    <row r="599" spans="1:25" x14ac:dyDescent="0.2">
      <c r="A599" s="79">
        <f t="shared" si="24"/>
        <v>42609</v>
      </c>
      <c r="B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2625.1000000000004</v>
      </c>
      <c r="C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2524.17</v>
      </c>
      <c r="D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2486.9900000000002</v>
      </c>
      <c r="E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2468.9499999999998</v>
      </c>
      <c r="F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2458.16</v>
      </c>
      <c r="G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2445.16</v>
      </c>
      <c r="H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2477.86</v>
      </c>
      <c r="I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2523.1800000000003</v>
      </c>
      <c r="J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2737.81</v>
      </c>
      <c r="K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2592.2600000000002</v>
      </c>
      <c r="L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2675.4</v>
      </c>
      <c r="M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2714.2400000000002</v>
      </c>
      <c r="N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2714.6800000000003</v>
      </c>
      <c r="O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2711</v>
      </c>
      <c r="P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2711.59</v>
      </c>
      <c r="Q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2705.84</v>
      </c>
      <c r="R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2708.92</v>
      </c>
      <c r="S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2709.19</v>
      </c>
      <c r="T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2741.45</v>
      </c>
      <c r="U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2815.23</v>
      </c>
      <c r="V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2828.65</v>
      </c>
      <c r="W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2766.73</v>
      </c>
      <c r="X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2645.21</v>
      </c>
      <c r="Y599" s="97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2459.15</v>
      </c>
    </row>
    <row r="600" spans="1:25" x14ac:dyDescent="0.2">
      <c r="A600" s="79">
        <f t="shared" si="24"/>
        <v>42610</v>
      </c>
      <c r="B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2668.91</v>
      </c>
      <c r="C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2551.12</v>
      </c>
      <c r="D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2505.04</v>
      </c>
      <c r="E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2495.61</v>
      </c>
      <c r="F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2478.41</v>
      </c>
      <c r="G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2460.25</v>
      </c>
      <c r="H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2495.73</v>
      </c>
      <c r="I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2500.62</v>
      </c>
      <c r="J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2643.51</v>
      </c>
      <c r="K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2502.91</v>
      </c>
      <c r="L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2611.84</v>
      </c>
      <c r="M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2656.6800000000003</v>
      </c>
      <c r="N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2684.76</v>
      </c>
      <c r="O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2681.48</v>
      </c>
      <c r="P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2653.29</v>
      </c>
      <c r="Q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2667.37</v>
      </c>
      <c r="R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2671.4900000000002</v>
      </c>
      <c r="S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2626.38</v>
      </c>
      <c r="T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2762.1400000000003</v>
      </c>
      <c r="U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2817.09</v>
      </c>
      <c r="V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2823.8</v>
      </c>
      <c r="W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2767.31</v>
      </c>
      <c r="X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2660.86</v>
      </c>
      <c r="Y600" s="97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2486.73</v>
      </c>
    </row>
    <row r="601" spans="1:25" x14ac:dyDescent="0.2">
      <c r="A601" s="79">
        <f t="shared" si="24"/>
        <v>42611</v>
      </c>
      <c r="B601" s="97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2587.09</v>
      </c>
      <c r="C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2511.4300000000003</v>
      </c>
      <c r="D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2487.71</v>
      </c>
      <c r="E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2467.5300000000002</v>
      </c>
      <c r="F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2465.0700000000002</v>
      </c>
      <c r="G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2445</v>
      </c>
      <c r="H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2508.75</v>
      </c>
      <c r="I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2629.82</v>
      </c>
      <c r="J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2456.25</v>
      </c>
      <c r="K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2687.59</v>
      </c>
      <c r="L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2723.7200000000003</v>
      </c>
      <c r="M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2812.63</v>
      </c>
      <c r="N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2843.53</v>
      </c>
      <c r="O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2860.34</v>
      </c>
      <c r="P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2833.29</v>
      </c>
      <c r="Q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2815.57</v>
      </c>
      <c r="R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2710.71</v>
      </c>
      <c r="S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2698.07</v>
      </c>
      <c r="T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2693.9700000000003</v>
      </c>
      <c r="U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2686.92</v>
      </c>
      <c r="V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2902.26</v>
      </c>
      <c r="W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2824.7300000000005</v>
      </c>
      <c r="X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2604.02</v>
      </c>
      <c r="Y601" s="136">
        <f>VLOOKUP($A601+ROUND((COLUMN()-2)/24,5),АТС!$A$41:$F$7846,6)+VLOOKUP($A601+ROUND((COLUMN()-2)/24,5),'Расчет сбытовых надбавок'!$B$43:'Расчет сбытовых надбавок'!$G$786,6)+'Иные услуги '!$C$5+'РСТ РСО-А'!$N$6</f>
        <v>2739.5</v>
      </c>
    </row>
    <row r="602" spans="1:25" x14ac:dyDescent="0.2">
      <c r="A602" s="79">
        <f t="shared" si="24"/>
        <v>42612</v>
      </c>
      <c r="B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2574.13</v>
      </c>
      <c r="C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2501.6800000000003</v>
      </c>
      <c r="D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2475.34</v>
      </c>
      <c r="E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2459.73</v>
      </c>
      <c r="F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2457.1999999999998</v>
      </c>
      <c r="G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2454.96</v>
      </c>
      <c r="H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2496.5</v>
      </c>
      <c r="I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2616.4</v>
      </c>
      <c r="J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2453.67</v>
      </c>
      <c r="K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2662.4700000000003</v>
      </c>
      <c r="L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2718.19</v>
      </c>
      <c r="M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2748.04</v>
      </c>
      <c r="N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2722.11</v>
      </c>
      <c r="O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2734.48</v>
      </c>
      <c r="P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2737.1800000000003</v>
      </c>
      <c r="Q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2723.7799999999997</v>
      </c>
      <c r="R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2640.31</v>
      </c>
      <c r="S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2598.06</v>
      </c>
      <c r="T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2635.3</v>
      </c>
      <c r="U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2721.04</v>
      </c>
      <c r="V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2754.09</v>
      </c>
      <c r="W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2706.31</v>
      </c>
      <c r="X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2597.1400000000003</v>
      </c>
      <c r="Y602" s="136">
        <f>VLOOKUP($A602+ROUND((COLUMN()-2)/24,5),АТС!$A$41:$F$7846,6)+VLOOKUP($A602+ROUND((COLUMN()-2)/24,5),'Расчет сбытовых надбавок'!$B$43:'Расчет сбытовых надбавок'!$G$786,6)+'Иные услуги '!$C$5+'РСТ РСО-А'!$N$6</f>
        <v>2724.9700000000003</v>
      </c>
    </row>
    <row r="603" spans="1:25" x14ac:dyDescent="0.2">
      <c r="A603" s="79">
        <f t="shared" si="24"/>
        <v>42613</v>
      </c>
      <c r="B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2561.92</v>
      </c>
      <c r="C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2492.08</v>
      </c>
      <c r="D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2458.1800000000003</v>
      </c>
      <c r="E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2448.02</v>
      </c>
      <c r="F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2443.65</v>
      </c>
      <c r="G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2433.1800000000003</v>
      </c>
      <c r="H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2463.33</v>
      </c>
      <c r="I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2587.6400000000003</v>
      </c>
      <c r="J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2445.37</v>
      </c>
      <c r="K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2661.1800000000003</v>
      </c>
      <c r="L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2712.21</v>
      </c>
      <c r="M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2731.54</v>
      </c>
      <c r="N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2721.98</v>
      </c>
      <c r="O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2796.9</v>
      </c>
      <c r="P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2751.83</v>
      </c>
      <c r="Q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2715.5</v>
      </c>
      <c r="R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2619.16</v>
      </c>
      <c r="S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2596.6000000000004</v>
      </c>
      <c r="T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2607.34</v>
      </c>
      <c r="U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2708.6800000000003</v>
      </c>
      <c r="V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2739.94</v>
      </c>
      <c r="W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2725.59</v>
      </c>
      <c r="X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2587.9700000000003</v>
      </c>
      <c r="Y603" s="136">
        <f>VLOOKUP($A603+ROUND((COLUMN()-2)/24,5),АТС!$A$41:$F$7846,6)+VLOOKUP($A603+ROUND((COLUMN()-2)/24,5),'Расчет сбытовых надбавок'!$B$43:'Расчет сбытовых надбавок'!$G$786,6)+'Иные услуги '!$C$5+'РСТ РСО-А'!$N$6</f>
        <v>2693.56</v>
      </c>
    </row>
    <row r="605" spans="1:25" x14ac:dyDescent="0.2">
      <c r="A605" s="188" t="s">
        <v>159</v>
      </c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9" t="s">
        <v>5</v>
      </c>
      <c r="O605" s="189"/>
      <c r="P605" s="189" t="s">
        <v>156</v>
      </c>
      <c r="Q605" s="189"/>
      <c r="R605" s="189" t="s">
        <v>157</v>
      </c>
      <c r="S605" s="189"/>
      <c r="T605" s="189" t="s">
        <v>158</v>
      </c>
      <c r="U605" s="189"/>
      <c r="V605" s="88"/>
      <c r="W605" s="88"/>
      <c r="X605" s="88"/>
      <c r="Y605" s="88"/>
    </row>
    <row r="606" spans="1:25" ht="54" customHeight="1" x14ac:dyDescent="0.25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9"/>
      <c r="O606" s="189"/>
      <c r="P606" s="189"/>
      <c r="Q606" s="189"/>
      <c r="R606" s="189"/>
      <c r="S606" s="189"/>
      <c r="T606" s="189"/>
      <c r="U606" s="189"/>
    </row>
    <row r="607" spans="1:25" x14ac:dyDescent="0.25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6">
        <f>'Расчет сбытовых надбавок'!D3034+АТС!$B$24</f>
        <v>497069.50999999995</v>
      </c>
      <c r="O607" s="187"/>
      <c r="P607" s="186">
        <f>'Расчет сбытовых надбавок'!E3034+АТС!$B$24</f>
        <v>492872.75</v>
      </c>
      <c r="Q607" s="187"/>
      <c r="R607" s="186">
        <f>'Расчет сбытовых надбавок'!F3034+АТС!$B$24</f>
        <v>477690.36</v>
      </c>
      <c r="S607" s="187"/>
      <c r="T607" s="186">
        <f>'Расчет сбытовых надбавок'!G3034+АТС!$B$24</f>
        <v>464256.61</v>
      </c>
      <c r="U607" s="187"/>
    </row>
    <row r="608" spans="1:25" x14ac:dyDescent="0.25">
      <c r="A608" s="181"/>
      <c r="B608" s="181"/>
      <c r="C608" s="181"/>
      <c r="D608" s="181"/>
      <c r="E608" s="181"/>
      <c r="F608" s="179"/>
      <c r="G608" s="179"/>
      <c r="H608" s="179"/>
      <c r="I608" s="179"/>
      <c r="J608" s="179"/>
      <c r="K608" s="179"/>
      <c r="L608" s="179"/>
      <c r="M608" s="179"/>
    </row>
    <row r="609" spans="1:13" x14ac:dyDescent="0.25">
      <c r="A609" s="178"/>
      <c r="B609" s="178"/>
      <c r="C609" s="178"/>
      <c r="D609" s="178"/>
      <c r="E609" s="178"/>
      <c r="F609" s="180"/>
      <c r="G609" s="180"/>
      <c r="H609" s="180"/>
      <c r="I609" s="180"/>
      <c r="J609" s="180"/>
      <c r="K609" s="180"/>
      <c r="L609" s="180"/>
      <c r="M609" s="180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J584" activePane="bottomRight" state="frozen"/>
      <selection pane="topRight" activeCell="B1" sqref="B1"/>
      <selection pane="bottomLeft" activeCell="A5" sqref="A5"/>
      <selection pane="bottomRight" activeCell="R587" sqref="R587"/>
    </sheetView>
  </sheetViews>
  <sheetFormatPr defaultRowHeight="15" x14ac:dyDescent="0.25"/>
  <cols>
    <col min="1" max="1" width="14.25" style="77" customWidth="1"/>
    <col min="2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s="90" customFormat="1" ht="44.25" customHeight="1" x14ac:dyDescent="0.25">
      <c r="A1" s="182" t="s">
        <v>166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196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7" t="s">
        <v>120</v>
      </c>
    </row>
    <row r="9" spans="1:27" s="90" customFormat="1" x14ac:dyDescent="0.25">
      <c r="A9" s="88" t="s">
        <v>121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150</v>
      </c>
      <c r="B10" s="78"/>
      <c r="C10" s="78"/>
      <c r="D10" s="78"/>
    </row>
    <row r="11" spans="1:27" ht="12.75" x14ac:dyDescent="0.2">
      <c r="A11" s="165" t="s">
        <v>48</v>
      </c>
      <c r="B11" s="168" t="s">
        <v>122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6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79">
        <f>АТС!A41</f>
        <v>42583</v>
      </c>
      <c r="B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993.04278999999985</v>
      </c>
      <c r="C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891.4927899999999</v>
      </c>
      <c r="D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872.8627899999999</v>
      </c>
      <c r="E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858.83278999999993</v>
      </c>
      <c r="F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831.3627899999999</v>
      </c>
      <c r="G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830.32278999999994</v>
      </c>
      <c r="H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883.56278999999995</v>
      </c>
      <c r="I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968.30278999999996</v>
      </c>
      <c r="J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819.35278999999991</v>
      </c>
      <c r="K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1018.12279</v>
      </c>
      <c r="L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1106.98279</v>
      </c>
      <c r="M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1107.20279</v>
      </c>
      <c r="N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1086.5927900000002</v>
      </c>
      <c r="O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1088.50279</v>
      </c>
      <c r="P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1070.0927899999999</v>
      </c>
      <c r="Q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1053.6827900000001</v>
      </c>
      <c r="R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965.28278999999986</v>
      </c>
      <c r="S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941.53278999999998</v>
      </c>
      <c r="T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955.02278999999999</v>
      </c>
      <c r="U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1012.8327899999999</v>
      </c>
      <c r="V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1098.5827899999999</v>
      </c>
      <c r="W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1067.01279</v>
      </c>
      <c r="X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995.54278999999997</v>
      </c>
      <c r="Y15" s="106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1098.50279</v>
      </c>
      <c r="AA15" s="80"/>
    </row>
    <row r="16" spans="1:27" x14ac:dyDescent="0.2">
      <c r="A16" s="79">
        <f>A15+1</f>
        <v>42584</v>
      </c>
      <c r="B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984.02278999999999</v>
      </c>
      <c r="C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875.54278999999997</v>
      </c>
      <c r="D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860.14278999999999</v>
      </c>
      <c r="E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842.57278999999994</v>
      </c>
      <c r="F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822.44278999999995</v>
      </c>
      <c r="G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827.15278999999987</v>
      </c>
      <c r="H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863.79278999999997</v>
      </c>
      <c r="I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969.98278999999991</v>
      </c>
      <c r="J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819.67278999999996</v>
      </c>
      <c r="K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1019.80279</v>
      </c>
      <c r="L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1104.47279</v>
      </c>
      <c r="M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1096.24279</v>
      </c>
      <c r="N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1094.1027899999999</v>
      </c>
      <c r="O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1126.52279</v>
      </c>
      <c r="P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1200.3527900000001</v>
      </c>
      <c r="Q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1055.73279</v>
      </c>
      <c r="R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965.50279</v>
      </c>
      <c r="S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942.02278999999987</v>
      </c>
      <c r="T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954.65278999999998</v>
      </c>
      <c r="U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1011.9027899999999</v>
      </c>
      <c r="V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1091.29279</v>
      </c>
      <c r="W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1073.0827900000002</v>
      </c>
      <c r="X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996.38278999999989</v>
      </c>
      <c r="Y16" s="106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1119.3527899999999</v>
      </c>
    </row>
    <row r="17" spans="1:25" x14ac:dyDescent="0.2">
      <c r="A17" s="79">
        <f t="shared" ref="A17:A45" si="0">A16+1</f>
        <v>42585</v>
      </c>
      <c r="B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985.66278999999986</v>
      </c>
      <c r="C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878.46278999999993</v>
      </c>
      <c r="D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860.39278999999999</v>
      </c>
      <c r="E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844.56278999999995</v>
      </c>
      <c r="F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825.58278999999993</v>
      </c>
      <c r="G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813.6127899999999</v>
      </c>
      <c r="H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850.79278999999997</v>
      </c>
      <c r="I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961.69278999999995</v>
      </c>
      <c r="J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849.7427899999999</v>
      </c>
      <c r="K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980.71278999999993</v>
      </c>
      <c r="L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1055.48279</v>
      </c>
      <c r="M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1075.02279</v>
      </c>
      <c r="N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1052.20279</v>
      </c>
      <c r="O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1056.0927899999999</v>
      </c>
      <c r="P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1066.9027900000001</v>
      </c>
      <c r="Q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1041.9327900000001</v>
      </c>
      <c r="R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948.90278999999998</v>
      </c>
      <c r="S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936.3627899999999</v>
      </c>
      <c r="T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899.50279</v>
      </c>
      <c r="U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931.29278999999997</v>
      </c>
      <c r="V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1093.70279</v>
      </c>
      <c r="W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1085.3327900000002</v>
      </c>
      <c r="X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913.82278999999983</v>
      </c>
      <c r="Y17" s="106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1111.6227900000001</v>
      </c>
    </row>
    <row r="18" spans="1:25" x14ac:dyDescent="0.2">
      <c r="A18" s="79">
        <f t="shared" si="0"/>
        <v>42586</v>
      </c>
      <c r="B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977.90278999999998</v>
      </c>
      <c r="C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879.4927899999999</v>
      </c>
      <c r="D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859.96278999999993</v>
      </c>
      <c r="E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848.33278999999993</v>
      </c>
      <c r="F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829.51278999999988</v>
      </c>
      <c r="G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813.65278999999998</v>
      </c>
      <c r="H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857.41278999999997</v>
      </c>
      <c r="I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972.65278999999998</v>
      </c>
      <c r="J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851.66278999999997</v>
      </c>
      <c r="K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987.96278999999993</v>
      </c>
      <c r="L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1067.8227899999999</v>
      </c>
      <c r="M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1099.5927900000002</v>
      </c>
      <c r="N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1054.6827900000001</v>
      </c>
      <c r="O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1128.0827900000002</v>
      </c>
      <c r="P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1139.1427900000001</v>
      </c>
      <c r="Q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1064.8627900000001</v>
      </c>
      <c r="R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970.50279</v>
      </c>
      <c r="S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939.88278999999989</v>
      </c>
      <c r="T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902.47278999999992</v>
      </c>
      <c r="U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938.23278999999991</v>
      </c>
      <c r="V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1089.01279</v>
      </c>
      <c r="W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1075.1227900000001</v>
      </c>
      <c r="X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914.6227899999999</v>
      </c>
      <c r="Y18" s="106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1125.04279</v>
      </c>
    </row>
    <row r="19" spans="1:25" x14ac:dyDescent="0.2">
      <c r="A19" s="79">
        <f t="shared" si="0"/>
        <v>42587</v>
      </c>
      <c r="B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986.13279</v>
      </c>
      <c r="C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877.70278999999994</v>
      </c>
      <c r="D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852.87279000000001</v>
      </c>
      <c r="E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838.39278999999999</v>
      </c>
      <c r="F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826.27278999999999</v>
      </c>
      <c r="G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812.65278999999987</v>
      </c>
      <c r="H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840.84278999999992</v>
      </c>
      <c r="I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968.30278999999996</v>
      </c>
      <c r="J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849.95278999999994</v>
      </c>
      <c r="K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983.02278999999987</v>
      </c>
      <c r="L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1106.3427899999999</v>
      </c>
      <c r="M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1121.53279</v>
      </c>
      <c r="N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1138.6127899999999</v>
      </c>
      <c r="O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1150.6927900000001</v>
      </c>
      <c r="P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1117.98279</v>
      </c>
      <c r="Q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1135.8527900000001</v>
      </c>
      <c r="R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1048.26279</v>
      </c>
      <c r="S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1012.38279</v>
      </c>
      <c r="T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949.64278999999988</v>
      </c>
      <c r="U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996.18278999999995</v>
      </c>
      <c r="V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1134.3627900000001</v>
      </c>
      <c r="W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1148.6527900000001</v>
      </c>
      <c r="X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986.65278999999987</v>
      </c>
      <c r="Y19" s="106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1157.53279</v>
      </c>
    </row>
    <row r="20" spans="1:25" x14ac:dyDescent="0.2">
      <c r="A20" s="79">
        <f t="shared" si="0"/>
        <v>42588</v>
      </c>
      <c r="B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1037.50279</v>
      </c>
      <c r="C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942.51278999999988</v>
      </c>
      <c r="D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891.33278999999993</v>
      </c>
      <c r="E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865.1227899999999</v>
      </c>
      <c r="F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849.34278999999992</v>
      </c>
      <c r="G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832.26278999999988</v>
      </c>
      <c r="H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863.79278999999997</v>
      </c>
      <c r="I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953.67278999999996</v>
      </c>
      <c r="J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1099.2827900000002</v>
      </c>
      <c r="K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917.25278999999989</v>
      </c>
      <c r="L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998.82278999999994</v>
      </c>
      <c r="M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1040.80279</v>
      </c>
      <c r="N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1013.60279</v>
      </c>
      <c r="O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986.81278999999995</v>
      </c>
      <c r="P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977.76279</v>
      </c>
      <c r="Q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968.33278999999993</v>
      </c>
      <c r="R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937.16278999999997</v>
      </c>
      <c r="S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903.39278999999999</v>
      </c>
      <c r="T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912.35278999999991</v>
      </c>
      <c r="U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1097.75279</v>
      </c>
      <c r="V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1184.8927900000001</v>
      </c>
      <c r="W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1206.6527900000001</v>
      </c>
      <c r="X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1076.48279</v>
      </c>
      <c r="Y20" s="106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868.37279000000001</v>
      </c>
    </row>
    <row r="21" spans="1:25" x14ac:dyDescent="0.2">
      <c r="A21" s="79">
        <f t="shared" si="0"/>
        <v>42589</v>
      </c>
      <c r="B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1030.49279</v>
      </c>
      <c r="C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928.16278999999997</v>
      </c>
      <c r="D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872.03278999999998</v>
      </c>
      <c r="E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858.22278999999992</v>
      </c>
      <c r="F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835.3627899999999</v>
      </c>
      <c r="G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823.75278999999989</v>
      </c>
      <c r="H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839.42278999999996</v>
      </c>
      <c r="I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891.4927899999999</v>
      </c>
      <c r="J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1040.3927900000001</v>
      </c>
      <c r="K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835.87279000000001</v>
      </c>
      <c r="L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917.17278999999985</v>
      </c>
      <c r="M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948.08278999999993</v>
      </c>
      <c r="N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976.96278999999993</v>
      </c>
      <c r="O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977.19278999999995</v>
      </c>
      <c r="P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948.59279000000004</v>
      </c>
      <c r="Q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939.25279</v>
      </c>
      <c r="R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908.53278999999986</v>
      </c>
      <c r="S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897.29278999999997</v>
      </c>
      <c r="T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885.72278999999992</v>
      </c>
      <c r="U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1011.0727899999999</v>
      </c>
      <c r="V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1177.4427900000001</v>
      </c>
      <c r="W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1200.4327900000001</v>
      </c>
      <c r="X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1076.9427900000001</v>
      </c>
      <c r="Y21" s="106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872.51278999999988</v>
      </c>
    </row>
    <row r="22" spans="1:25" x14ac:dyDescent="0.2">
      <c r="A22" s="79">
        <f t="shared" si="0"/>
        <v>42590</v>
      </c>
      <c r="B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986.73278999999991</v>
      </c>
      <c r="C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893.35279000000003</v>
      </c>
      <c r="D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858.26278999999988</v>
      </c>
      <c r="E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845.49279000000001</v>
      </c>
      <c r="F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833.8627899999999</v>
      </c>
      <c r="G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813.45278999999994</v>
      </c>
      <c r="H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852.94278999999995</v>
      </c>
      <c r="I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971.93278999999995</v>
      </c>
      <c r="J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821.03278999999986</v>
      </c>
      <c r="K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1064.6427900000001</v>
      </c>
      <c r="L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1173.04279</v>
      </c>
      <c r="M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1234.75279</v>
      </c>
      <c r="N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1211.3227899999999</v>
      </c>
      <c r="O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1245.3827899999999</v>
      </c>
      <c r="P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1263.6227900000001</v>
      </c>
      <c r="Q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1270.97279</v>
      </c>
      <c r="R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1124.0827899999999</v>
      </c>
      <c r="S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1069.50279</v>
      </c>
      <c r="T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1003.29279</v>
      </c>
      <c r="U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1056.01279</v>
      </c>
      <c r="V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1119.1327900000001</v>
      </c>
      <c r="W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1193.6627900000001</v>
      </c>
      <c r="X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1034.46279</v>
      </c>
      <c r="Y22" s="106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1159.45279</v>
      </c>
    </row>
    <row r="23" spans="1:25" x14ac:dyDescent="0.2">
      <c r="A23" s="79">
        <f t="shared" si="0"/>
        <v>42591</v>
      </c>
      <c r="B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982.37279000000001</v>
      </c>
      <c r="C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872.6227899999999</v>
      </c>
      <c r="D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839.66278999999997</v>
      </c>
      <c r="E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819.00278999999989</v>
      </c>
      <c r="F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815.44278999999995</v>
      </c>
      <c r="G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808.37279000000001</v>
      </c>
      <c r="H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848.81278999999984</v>
      </c>
      <c r="I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946.03278999999986</v>
      </c>
      <c r="J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820.78278999999998</v>
      </c>
      <c r="K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1039.23279</v>
      </c>
      <c r="L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1119.96279</v>
      </c>
      <c r="M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1178.5527900000002</v>
      </c>
      <c r="N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1162.02279</v>
      </c>
      <c r="O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1187.3227899999999</v>
      </c>
      <c r="P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1189.3127899999999</v>
      </c>
      <c r="Q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1182.1427900000001</v>
      </c>
      <c r="R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1077.4427900000001</v>
      </c>
      <c r="S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1032.50279</v>
      </c>
      <c r="T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978.51278999999988</v>
      </c>
      <c r="U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1031.4427900000001</v>
      </c>
      <c r="V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1081.70279</v>
      </c>
      <c r="W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1146.48279</v>
      </c>
      <c r="X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1031.9327900000001</v>
      </c>
      <c r="Y23" s="106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1161.5927899999999</v>
      </c>
    </row>
    <row r="24" spans="1:25" x14ac:dyDescent="0.2">
      <c r="A24" s="79">
        <f t="shared" si="0"/>
        <v>42592</v>
      </c>
      <c r="B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983.22278999999992</v>
      </c>
      <c r="C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873.95278999999994</v>
      </c>
      <c r="D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836.4927899999999</v>
      </c>
      <c r="E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814.31278999999995</v>
      </c>
      <c r="F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811.15278999999998</v>
      </c>
      <c r="G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810.72279000000003</v>
      </c>
      <c r="H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856.50279</v>
      </c>
      <c r="I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1018.6927899999999</v>
      </c>
      <c r="J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821.03278999999986</v>
      </c>
      <c r="K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1051.01279</v>
      </c>
      <c r="L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1172.96279</v>
      </c>
      <c r="M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1178.8627900000001</v>
      </c>
      <c r="N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1226.7527900000002</v>
      </c>
      <c r="O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1254.6427899999999</v>
      </c>
      <c r="P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1206.8627899999999</v>
      </c>
      <c r="Q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1203.9327900000001</v>
      </c>
      <c r="R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1106.9027900000001</v>
      </c>
      <c r="S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1105.6227900000001</v>
      </c>
      <c r="T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1108.49279</v>
      </c>
      <c r="U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1141.1727900000001</v>
      </c>
      <c r="V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1141.98279</v>
      </c>
      <c r="W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1195.1227900000001</v>
      </c>
      <c r="X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1040.49279</v>
      </c>
      <c r="Y24" s="106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1183.0827900000002</v>
      </c>
    </row>
    <row r="25" spans="1:25" x14ac:dyDescent="0.2">
      <c r="A25" s="79">
        <f t="shared" si="0"/>
        <v>42593</v>
      </c>
      <c r="B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1018.3327899999999</v>
      </c>
      <c r="C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897.82278999999994</v>
      </c>
      <c r="D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874.60278999999991</v>
      </c>
      <c r="E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852.60279000000003</v>
      </c>
      <c r="F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830.35278999999991</v>
      </c>
      <c r="G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821.55278999999996</v>
      </c>
      <c r="H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879.40278999999998</v>
      </c>
      <c r="I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1019.5627899999999</v>
      </c>
      <c r="J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824.91278999999997</v>
      </c>
      <c r="K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1115.80279</v>
      </c>
      <c r="L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1212.8027900000002</v>
      </c>
      <c r="M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1212.5927900000002</v>
      </c>
      <c r="N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1203.6827900000001</v>
      </c>
      <c r="O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1217.6827900000001</v>
      </c>
      <c r="P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1184.8327899999999</v>
      </c>
      <c r="Q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1193.3027900000002</v>
      </c>
      <c r="R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1060.6927900000001</v>
      </c>
      <c r="S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1030.73279</v>
      </c>
      <c r="T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1018.92279</v>
      </c>
      <c r="U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1074.0827900000002</v>
      </c>
      <c r="V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1191.01279</v>
      </c>
      <c r="W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1196.3427900000002</v>
      </c>
      <c r="X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1004.90279</v>
      </c>
      <c r="Y25" s="106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1139.77279</v>
      </c>
    </row>
    <row r="26" spans="1:25" x14ac:dyDescent="0.2">
      <c r="A26" s="79">
        <f t="shared" si="0"/>
        <v>42594</v>
      </c>
      <c r="B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1013.0327899999999</v>
      </c>
      <c r="C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900.97278999999992</v>
      </c>
      <c r="D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870.85278999999991</v>
      </c>
      <c r="E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846.71278999999993</v>
      </c>
      <c r="F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835.96278999999993</v>
      </c>
      <c r="G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820.54278999999997</v>
      </c>
      <c r="H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880.55278999999996</v>
      </c>
      <c r="I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1015.6227899999999</v>
      </c>
      <c r="J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824.75278999999989</v>
      </c>
      <c r="K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1100.1627900000001</v>
      </c>
      <c r="L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1276.3427899999999</v>
      </c>
      <c r="M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1314.1927900000001</v>
      </c>
      <c r="N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1325.1727900000001</v>
      </c>
      <c r="O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1341.20279</v>
      </c>
      <c r="P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1381.0827900000002</v>
      </c>
      <c r="Q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1372.4127899999999</v>
      </c>
      <c r="R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1205.4127900000001</v>
      </c>
      <c r="S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1144.99279</v>
      </c>
      <c r="T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1099.03279</v>
      </c>
      <c r="U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1240.0827899999999</v>
      </c>
      <c r="V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1336.9027899999999</v>
      </c>
      <c r="W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1327.6027900000001</v>
      </c>
      <c r="X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1100.74279</v>
      </c>
      <c r="Y26" s="106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1220.4127900000001</v>
      </c>
    </row>
    <row r="27" spans="1:25" x14ac:dyDescent="0.2">
      <c r="A27" s="79">
        <f t="shared" si="0"/>
        <v>42595</v>
      </c>
      <c r="B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1044.29279</v>
      </c>
      <c r="C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939.20278999999994</v>
      </c>
      <c r="D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898.66278999999997</v>
      </c>
      <c r="E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862.80278999999996</v>
      </c>
      <c r="F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847.6127899999999</v>
      </c>
      <c r="G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841.09278999999992</v>
      </c>
      <c r="H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872.81278999999984</v>
      </c>
      <c r="I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921.01278999999988</v>
      </c>
      <c r="J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1166.6527900000001</v>
      </c>
      <c r="K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993.70278999999994</v>
      </c>
      <c r="L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1089.8727900000001</v>
      </c>
      <c r="M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1116.4127900000001</v>
      </c>
      <c r="N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1098.4127900000001</v>
      </c>
      <c r="O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1104.49279</v>
      </c>
      <c r="P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1119.6227900000001</v>
      </c>
      <c r="Q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1113.47279</v>
      </c>
      <c r="R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1084.7927900000002</v>
      </c>
      <c r="S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1087.3727900000001</v>
      </c>
      <c r="T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1086.47279</v>
      </c>
      <c r="U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1110.4127900000001</v>
      </c>
      <c r="V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1210.3627900000001</v>
      </c>
      <c r="W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1184.5627899999999</v>
      </c>
      <c r="X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1114.5827899999999</v>
      </c>
      <c r="Y27" s="106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915.8727899999999</v>
      </c>
    </row>
    <row r="28" spans="1:25" x14ac:dyDescent="0.2">
      <c r="A28" s="79">
        <f t="shared" si="0"/>
        <v>42596</v>
      </c>
      <c r="B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1034.95279</v>
      </c>
      <c r="C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919.17278999999996</v>
      </c>
      <c r="D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887.33279000000005</v>
      </c>
      <c r="E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850.44278999999995</v>
      </c>
      <c r="F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839.97278999999992</v>
      </c>
      <c r="G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831.4927899999999</v>
      </c>
      <c r="H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863.93278999999995</v>
      </c>
      <c r="I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901.96278999999993</v>
      </c>
      <c r="J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1053.5727899999999</v>
      </c>
      <c r="K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870.86279000000002</v>
      </c>
      <c r="L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975.53278999999998</v>
      </c>
      <c r="M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1013.77279</v>
      </c>
      <c r="N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1024.5927899999999</v>
      </c>
      <c r="O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1004.8227899999999</v>
      </c>
      <c r="P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1004.8327899999999</v>
      </c>
      <c r="Q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1004.9727899999999</v>
      </c>
      <c r="R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1005.42279</v>
      </c>
      <c r="S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978.20278999999994</v>
      </c>
      <c r="T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986.10278999999991</v>
      </c>
      <c r="U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1090.9427900000001</v>
      </c>
      <c r="V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1210.3227900000002</v>
      </c>
      <c r="W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1189.70279</v>
      </c>
      <c r="X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1083.20279</v>
      </c>
      <c r="Y28" s="106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931.15278999999998</v>
      </c>
    </row>
    <row r="29" spans="1:25" x14ac:dyDescent="0.2">
      <c r="A29" s="79">
        <f t="shared" si="0"/>
        <v>42597</v>
      </c>
      <c r="B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983.54278999999997</v>
      </c>
      <c r="C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901.55278999999985</v>
      </c>
      <c r="D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868.23278999999991</v>
      </c>
      <c r="E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853.75278999999989</v>
      </c>
      <c r="F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842.05278999999996</v>
      </c>
      <c r="G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829.66278999999986</v>
      </c>
      <c r="H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862.00278999999989</v>
      </c>
      <c r="I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987.18278999999995</v>
      </c>
      <c r="J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823.65278999999998</v>
      </c>
      <c r="K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1066.8127900000002</v>
      </c>
      <c r="L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1164.73279</v>
      </c>
      <c r="M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1202.8727900000001</v>
      </c>
      <c r="N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1196.9027900000001</v>
      </c>
      <c r="O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1212.96279</v>
      </c>
      <c r="P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1200.4127900000001</v>
      </c>
      <c r="Q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1200.3927900000001</v>
      </c>
      <c r="R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1083.6627900000001</v>
      </c>
      <c r="S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1054.6227899999999</v>
      </c>
      <c r="T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1035.73279</v>
      </c>
      <c r="U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1129.22279</v>
      </c>
      <c r="V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1163.1627900000001</v>
      </c>
      <c r="W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1094.47279</v>
      </c>
      <c r="X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958.84278999999992</v>
      </c>
      <c r="Y29" s="106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1096.7927900000002</v>
      </c>
    </row>
    <row r="30" spans="1:25" x14ac:dyDescent="0.2">
      <c r="A30" s="79">
        <f t="shared" si="0"/>
        <v>42598</v>
      </c>
      <c r="B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939.97278999999992</v>
      </c>
      <c r="C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885.34278999999992</v>
      </c>
      <c r="D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859.47278999999992</v>
      </c>
      <c r="E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854.13279</v>
      </c>
      <c r="F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843.54278999999997</v>
      </c>
      <c r="G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832.66278999999997</v>
      </c>
      <c r="H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868.81278999999995</v>
      </c>
      <c r="I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1007.53279</v>
      </c>
      <c r="J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806.95278999999994</v>
      </c>
      <c r="K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1031.4227900000001</v>
      </c>
      <c r="L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1092.73279</v>
      </c>
      <c r="M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1145.78279</v>
      </c>
      <c r="N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1152.0227900000002</v>
      </c>
      <c r="O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1153.4127900000001</v>
      </c>
      <c r="P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1169.3527900000001</v>
      </c>
      <c r="Q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1169.8327899999999</v>
      </c>
      <c r="R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1053.29279</v>
      </c>
      <c r="S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1029.99279</v>
      </c>
      <c r="T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1025.96279</v>
      </c>
      <c r="U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1083.26279</v>
      </c>
      <c r="V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1173.49279</v>
      </c>
      <c r="W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1110.9227900000001</v>
      </c>
      <c r="X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1008.78279</v>
      </c>
      <c r="Y30" s="106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1103.8727900000001</v>
      </c>
    </row>
    <row r="31" spans="1:25" x14ac:dyDescent="0.2">
      <c r="A31" s="79">
        <f t="shared" si="0"/>
        <v>42599</v>
      </c>
      <c r="B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952.45278999999994</v>
      </c>
      <c r="C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884.72278999999992</v>
      </c>
      <c r="D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846.77278999999999</v>
      </c>
      <c r="E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833.85278999999991</v>
      </c>
      <c r="F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829.80278999999985</v>
      </c>
      <c r="G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814.09279000000004</v>
      </c>
      <c r="H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861.59278999999992</v>
      </c>
      <c r="I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987.71278999999993</v>
      </c>
      <c r="J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821.22278999999992</v>
      </c>
      <c r="K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1092.6027900000001</v>
      </c>
      <c r="L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1186.51279</v>
      </c>
      <c r="M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1192.6027899999999</v>
      </c>
      <c r="N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1161.95279</v>
      </c>
      <c r="O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1165.8527900000001</v>
      </c>
      <c r="P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1168.52279</v>
      </c>
      <c r="Q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1166.3827899999999</v>
      </c>
      <c r="R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1054.4027900000001</v>
      </c>
      <c r="S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1002.2327899999999</v>
      </c>
      <c r="T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941.00278999999989</v>
      </c>
      <c r="U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1074.01279</v>
      </c>
      <c r="V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1152.75279</v>
      </c>
      <c r="W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1105.8227899999999</v>
      </c>
      <c r="X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991.93278999999995</v>
      </c>
      <c r="Y31" s="106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1068.3827900000001</v>
      </c>
    </row>
    <row r="32" spans="1:25" x14ac:dyDescent="0.2">
      <c r="A32" s="79">
        <f t="shared" si="0"/>
        <v>42600</v>
      </c>
      <c r="B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967.31278999999995</v>
      </c>
      <c r="C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877.70278999999994</v>
      </c>
      <c r="D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853.63278999999989</v>
      </c>
      <c r="E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846.57278999999983</v>
      </c>
      <c r="F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840.16278999999986</v>
      </c>
      <c r="G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820.08278999999993</v>
      </c>
      <c r="H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861.79278999999997</v>
      </c>
      <c r="I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997.02278999999999</v>
      </c>
      <c r="J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814.08279000000005</v>
      </c>
      <c r="K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1017.6127899999999</v>
      </c>
      <c r="L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1094.98279</v>
      </c>
      <c r="M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1098.0727900000002</v>
      </c>
      <c r="N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1079.6927900000001</v>
      </c>
      <c r="O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1081.1827900000001</v>
      </c>
      <c r="P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1081.3427900000002</v>
      </c>
      <c r="Q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1082.0727899999999</v>
      </c>
      <c r="R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981.3727899999999</v>
      </c>
      <c r="S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897.90278999999987</v>
      </c>
      <c r="T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949.28278999999998</v>
      </c>
      <c r="U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1095.1327900000001</v>
      </c>
      <c r="V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1141.6127900000001</v>
      </c>
      <c r="W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1103.8827899999999</v>
      </c>
      <c r="X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962.3627899999999</v>
      </c>
      <c r="Y32" s="106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1123.8727900000001</v>
      </c>
    </row>
    <row r="33" spans="1:25" x14ac:dyDescent="0.2">
      <c r="A33" s="79">
        <f t="shared" si="0"/>
        <v>42601</v>
      </c>
      <c r="B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980.81278999999984</v>
      </c>
      <c r="C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887.46278999999993</v>
      </c>
      <c r="D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856.6227899999999</v>
      </c>
      <c r="E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847.48278999999991</v>
      </c>
      <c r="F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845.56278999999995</v>
      </c>
      <c r="G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837.40278999999998</v>
      </c>
      <c r="H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876.10278999999991</v>
      </c>
      <c r="I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1012.41279</v>
      </c>
      <c r="J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822.46278999999993</v>
      </c>
      <c r="K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1072.1527900000001</v>
      </c>
      <c r="L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1123.49279</v>
      </c>
      <c r="M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1225.51279</v>
      </c>
      <c r="N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1225.52279</v>
      </c>
      <c r="O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1227.1327900000001</v>
      </c>
      <c r="P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1228.1927900000001</v>
      </c>
      <c r="Q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1226.8827900000001</v>
      </c>
      <c r="R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1103.48279</v>
      </c>
      <c r="S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1058.1827900000001</v>
      </c>
      <c r="T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1013.9627899999999</v>
      </c>
      <c r="U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1163.04279</v>
      </c>
      <c r="V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1257.7227900000003</v>
      </c>
      <c r="W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1202.5327900000002</v>
      </c>
      <c r="X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1042.3827900000001</v>
      </c>
      <c r="Y33" s="106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1184.95279</v>
      </c>
    </row>
    <row r="34" spans="1:25" x14ac:dyDescent="0.2">
      <c r="A34" s="79">
        <f t="shared" si="0"/>
        <v>42602</v>
      </c>
      <c r="B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1105.3027900000002</v>
      </c>
      <c r="C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997.64278999999988</v>
      </c>
      <c r="D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935.68278999999995</v>
      </c>
      <c r="E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923.26278999999988</v>
      </c>
      <c r="F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904.55278999999996</v>
      </c>
      <c r="G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881.02278999999987</v>
      </c>
      <c r="H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920.00279</v>
      </c>
      <c r="I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1036.30279</v>
      </c>
      <c r="J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1214.6627900000001</v>
      </c>
      <c r="K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1062.95279</v>
      </c>
      <c r="L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1306.74279</v>
      </c>
      <c r="M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1303.99279</v>
      </c>
      <c r="N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1322.4027899999999</v>
      </c>
      <c r="O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1293.02279</v>
      </c>
      <c r="P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1321.6927900000001</v>
      </c>
      <c r="Q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1314.55279</v>
      </c>
      <c r="R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1285.8127899999999</v>
      </c>
      <c r="S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1244.1727900000001</v>
      </c>
      <c r="T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1281.9427900000001</v>
      </c>
      <c r="U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1436.0527900000002</v>
      </c>
      <c r="V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1610.73279</v>
      </c>
      <c r="W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1508.70279</v>
      </c>
      <c r="X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1181.46279</v>
      </c>
      <c r="Y34" s="106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899.47278999999992</v>
      </c>
    </row>
    <row r="35" spans="1:25" x14ac:dyDescent="0.2">
      <c r="A35" s="79">
        <f t="shared" si="0"/>
        <v>42603</v>
      </c>
      <c r="B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1094.5927900000002</v>
      </c>
      <c r="C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994.20278999999994</v>
      </c>
      <c r="D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927.93278999999995</v>
      </c>
      <c r="E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904.70278999999994</v>
      </c>
      <c r="F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888.85278999999991</v>
      </c>
      <c r="G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873.09278999999992</v>
      </c>
      <c r="H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897.13279</v>
      </c>
      <c r="I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959.18278999999995</v>
      </c>
      <c r="J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1173.3727899999999</v>
      </c>
      <c r="K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1006.28279</v>
      </c>
      <c r="L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1134.8227899999999</v>
      </c>
      <c r="M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1177.5627900000002</v>
      </c>
      <c r="N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1178.0827899999999</v>
      </c>
      <c r="O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1157.22279</v>
      </c>
      <c r="P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1139.23279</v>
      </c>
      <c r="Q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1126.50279</v>
      </c>
      <c r="R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1123.1727900000001</v>
      </c>
      <c r="S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1117.0627899999999</v>
      </c>
      <c r="T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1130.8127900000002</v>
      </c>
      <c r="U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1249.8227899999999</v>
      </c>
      <c r="V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1343.23279</v>
      </c>
      <c r="W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1285.3127899999999</v>
      </c>
      <c r="X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1106.95279</v>
      </c>
      <c r="Y35" s="106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888.02278999999999</v>
      </c>
    </row>
    <row r="36" spans="1:25" x14ac:dyDescent="0.2">
      <c r="A36" s="79">
        <f t="shared" si="0"/>
        <v>42604</v>
      </c>
      <c r="B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1010.2427899999999</v>
      </c>
      <c r="C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918.81278999999995</v>
      </c>
      <c r="D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869.21278999999993</v>
      </c>
      <c r="E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860.72278999999992</v>
      </c>
      <c r="F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856.91278999999997</v>
      </c>
      <c r="G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847.44278999999995</v>
      </c>
      <c r="H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913.71278999999993</v>
      </c>
      <c r="I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1065.71279</v>
      </c>
      <c r="J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846.1227899999999</v>
      </c>
      <c r="K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1152.8227899999999</v>
      </c>
      <c r="L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1286.6427900000001</v>
      </c>
      <c r="M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1343.6727899999998</v>
      </c>
      <c r="N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1403.8227899999999</v>
      </c>
      <c r="O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1455.1127900000001</v>
      </c>
      <c r="P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1449.22279</v>
      </c>
      <c r="Q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1467.79279</v>
      </c>
      <c r="R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1284.5327900000002</v>
      </c>
      <c r="S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1315.1627900000001</v>
      </c>
      <c r="T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1189.6527900000001</v>
      </c>
      <c r="U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1149.8527900000001</v>
      </c>
      <c r="V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1408.46279</v>
      </c>
      <c r="W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1291.72279</v>
      </c>
      <c r="X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1093.1727900000001</v>
      </c>
      <c r="Y36" s="106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1240.01279</v>
      </c>
    </row>
    <row r="37" spans="1:25" x14ac:dyDescent="0.2">
      <c r="A37" s="79">
        <f t="shared" si="0"/>
        <v>42605</v>
      </c>
      <c r="B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1027.3227899999999</v>
      </c>
      <c r="C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928.32278999999994</v>
      </c>
      <c r="D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884.43278999999995</v>
      </c>
      <c r="E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864.46278999999993</v>
      </c>
      <c r="F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861.70278999999994</v>
      </c>
      <c r="G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844.30278999999996</v>
      </c>
      <c r="H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909.07278999999983</v>
      </c>
      <c r="I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1055.8327899999999</v>
      </c>
      <c r="J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889.26278999999988</v>
      </c>
      <c r="K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1188.47279</v>
      </c>
      <c r="L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1265.1727900000001</v>
      </c>
      <c r="M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1294.4427900000001</v>
      </c>
      <c r="N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1264.8627900000001</v>
      </c>
      <c r="O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1308.3627900000001</v>
      </c>
      <c r="P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1200.0927900000002</v>
      </c>
      <c r="Q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1220.1727900000001</v>
      </c>
      <c r="R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1115.27279</v>
      </c>
      <c r="S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1122.8527899999999</v>
      </c>
      <c r="T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1095.3927900000001</v>
      </c>
      <c r="U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1141.8527900000001</v>
      </c>
      <c r="V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1248.6327900000001</v>
      </c>
      <c r="W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1332.1827900000001</v>
      </c>
      <c r="X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1088.4327900000001</v>
      </c>
      <c r="Y37" s="106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1192.1927900000001</v>
      </c>
    </row>
    <row r="38" spans="1:25" x14ac:dyDescent="0.2">
      <c r="A38" s="79">
        <f t="shared" si="0"/>
        <v>42606</v>
      </c>
      <c r="B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1026.1627900000001</v>
      </c>
      <c r="C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925.41278999999986</v>
      </c>
      <c r="D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884.40278999999998</v>
      </c>
      <c r="E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865.13278999999989</v>
      </c>
      <c r="F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866.4927899999999</v>
      </c>
      <c r="G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846.44278999999995</v>
      </c>
      <c r="H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912.81278999999995</v>
      </c>
      <c r="I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1049.3527900000001</v>
      </c>
      <c r="J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832.52278999999999</v>
      </c>
      <c r="K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1167.9127900000001</v>
      </c>
      <c r="L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1295.5827899999999</v>
      </c>
      <c r="M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1308.5827900000002</v>
      </c>
      <c r="N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1287.0727900000002</v>
      </c>
      <c r="O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1325.5827900000002</v>
      </c>
      <c r="P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1327.0827900000002</v>
      </c>
      <c r="Q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1315.1527899999999</v>
      </c>
      <c r="R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1175.4027900000001</v>
      </c>
      <c r="S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1163.9127900000001</v>
      </c>
      <c r="T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1127.1427900000001</v>
      </c>
      <c r="U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1196.5627899999999</v>
      </c>
      <c r="V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1268.27279</v>
      </c>
      <c r="W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1239.6527900000001</v>
      </c>
      <c r="X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1082.6827900000001</v>
      </c>
      <c r="Y38" s="106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1227.8627900000001</v>
      </c>
    </row>
    <row r="39" spans="1:25" x14ac:dyDescent="0.2">
      <c r="A39" s="79">
        <f t="shared" si="0"/>
        <v>42607</v>
      </c>
      <c r="B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1015.3327899999999</v>
      </c>
      <c r="C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924.17278999999996</v>
      </c>
      <c r="D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886.72278999999992</v>
      </c>
      <c r="E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867.6227899999999</v>
      </c>
      <c r="F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867.09279000000004</v>
      </c>
      <c r="G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858.17278999999996</v>
      </c>
      <c r="H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906.72279000000003</v>
      </c>
      <c r="I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1033.1427900000001</v>
      </c>
      <c r="J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853.32278999999994</v>
      </c>
      <c r="K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1110.3627900000001</v>
      </c>
      <c r="L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1206.3327899999999</v>
      </c>
      <c r="M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1224.0527900000002</v>
      </c>
      <c r="N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1222.0527900000002</v>
      </c>
      <c r="O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1241.0027900000002</v>
      </c>
      <c r="P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1243.22279</v>
      </c>
      <c r="Q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1246.0127900000002</v>
      </c>
      <c r="R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1126.9327900000001</v>
      </c>
      <c r="S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1086.0427900000002</v>
      </c>
      <c r="T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1072.3427899999999</v>
      </c>
      <c r="U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1139.45279</v>
      </c>
      <c r="V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1203.8927900000001</v>
      </c>
      <c r="W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1158.55279</v>
      </c>
      <c r="X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1039.1927900000001</v>
      </c>
      <c r="Y39" s="106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1147.1927900000001</v>
      </c>
    </row>
    <row r="40" spans="1:25" x14ac:dyDescent="0.2">
      <c r="A40" s="79">
        <f t="shared" si="0"/>
        <v>42608</v>
      </c>
      <c r="B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983.69278999999995</v>
      </c>
      <c r="C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908.92278999999996</v>
      </c>
      <c r="D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878.4927899999999</v>
      </c>
      <c r="E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869.73278999999991</v>
      </c>
      <c r="F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872.8627899999999</v>
      </c>
      <c r="G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851.89278999999999</v>
      </c>
      <c r="H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917.13278999999989</v>
      </c>
      <c r="I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1049.9327900000001</v>
      </c>
      <c r="J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853.48278999999991</v>
      </c>
      <c r="K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1101.22279</v>
      </c>
      <c r="L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1170.73279</v>
      </c>
      <c r="M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1192.9027900000001</v>
      </c>
      <c r="N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1196.23279</v>
      </c>
      <c r="O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1207.5227900000002</v>
      </c>
      <c r="P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1226.1127899999999</v>
      </c>
      <c r="Q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1240.9427900000001</v>
      </c>
      <c r="R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1141.1827900000001</v>
      </c>
      <c r="S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1123.9327900000001</v>
      </c>
      <c r="T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1114.5727899999999</v>
      </c>
      <c r="U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1154.6227900000001</v>
      </c>
      <c r="V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1220.8627899999999</v>
      </c>
      <c r="W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1289.98279</v>
      </c>
      <c r="X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1012.10279</v>
      </c>
      <c r="Y40" s="106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1163.4027900000001</v>
      </c>
    </row>
    <row r="41" spans="1:25" x14ac:dyDescent="0.2">
      <c r="A41" s="79">
        <f t="shared" si="0"/>
        <v>42609</v>
      </c>
      <c r="B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1032.3127899999999</v>
      </c>
      <c r="C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924.25278999999989</v>
      </c>
      <c r="D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884.44278999999995</v>
      </c>
      <c r="E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865.13278999999989</v>
      </c>
      <c r="F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853.57278999999994</v>
      </c>
      <c r="G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839.65278999999998</v>
      </c>
      <c r="H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874.66278999999997</v>
      </c>
      <c r="I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923.18278999999995</v>
      </c>
      <c r="J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1152.98279</v>
      </c>
      <c r="K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997.15278999999998</v>
      </c>
      <c r="L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1086.1627900000001</v>
      </c>
      <c r="M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1127.76279</v>
      </c>
      <c r="N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1128.22279</v>
      </c>
      <c r="O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1124.28279</v>
      </c>
      <c r="P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1124.9127900000001</v>
      </c>
      <c r="Q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1118.76279</v>
      </c>
      <c r="R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1122.0527900000002</v>
      </c>
      <c r="S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1122.3427900000002</v>
      </c>
      <c r="T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1156.8827900000001</v>
      </c>
      <c r="U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1235.8827899999999</v>
      </c>
      <c r="V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1250.2527900000002</v>
      </c>
      <c r="W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1183.95279</v>
      </c>
      <c r="X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1053.8527899999999</v>
      </c>
      <c r="Y41" s="106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854.63278999999989</v>
      </c>
    </row>
    <row r="42" spans="1:25" x14ac:dyDescent="0.2">
      <c r="A42" s="79">
        <f t="shared" si="0"/>
        <v>42610</v>
      </c>
      <c r="B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1079.22279</v>
      </c>
      <c r="C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953.10278999999991</v>
      </c>
      <c r="D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903.76278999999988</v>
      </c>
      <c r="E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893.67278999999996</v>
      </c>
      <c r="F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875.25278999999989</v>
      </c>
      <c r="G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855.81278999999995</v>
      </c>
      <c r="H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893.79278999999997</v>
      </c>
      <c r="I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899.03278999999986</v>
      </c>
      <c r="J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1052.03279</v>
      </c>
      <c r="K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901.48278999999991</v>
      </c>
      <c r="L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1018.11279</v>
      </c>
      <c r="M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1066.1227900000001</v>
      </c>
      <c r="N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1096.1927900000001</v>
      </c>
      <c r="O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1092.6727900000001</v>
      </c>
      <c r="P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1062.50279</v>
      </c>
      <c r="Q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1077.5727899999999</v>
      </c>
      <c r="R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1081.98279</v>
      </c>
      <c r="S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1033.6927900000001</v>
      </c>
      <c r="T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1179.04279</v>
      </c>
      <c r="U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1237.8727899999999</v>
      </c>
      <c r="V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1245.05279</v>
      </c>
      <c r="W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1184.5727899999999</v>
      </c>
      <c r="X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1070.6027900000001</v>
      </c>
      <c r="Y42" s="106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884.16278999999997</v>
      </c>
    </row>
    <row r="43" spans="1:25" x14ac:dyDescent="0.2">
      <c r="A43" s="79">
        <f t="shared" si="0"/>
        <v>42611</v>
      </c>
      <c r="B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991.6127899999999</v>
      </c>
      <c r="C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910.60278999999991</v>
      </c>
      <c r="D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885.21278999999993</v>
      </c>
      <c r="E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863.61279000000002</v>
      </c>
      <c r="F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860.97278999999992</v>
      </c>
      <c r="G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839.49279000000001</v>
      </c>
      <c r="H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907.7427899999999</v>
      </c>
      <c r="I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1037.3627900000001</v>
      </c>
      <c r="J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851.53278999999998</v>
      </c>
      <c r="K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1099.21279</v>
      </c>
      <c r="L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1137.9027900000001</v>
      </c>
      <c r="M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1233.1027899999999</v>
      </c>
      <c r="N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1266.1727900000001</v>
      </c>
      <c r="O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1284.1827900000001</v>
      </c>
      <c r="P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1255.2127900000003</v>
      </c>
      <c r="Q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1236.2527900000002</v>
      </c>
      <c r="R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1123.97279</v>
      </c>
      <c r="S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1110.4427900000001</v>
      </c>
      <c r="T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1106.04279</v>
      </c>
      <c r="U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1098.50279</v>
      </c>
      <c r="V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1329.05279</v>
      </c>
      <c r="W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1246.0527900000002</v>
      </c>
      <c r="X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1009.7427899999999</v>
      </c>
      <c r="Y43" s="106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1154.79279</v>
      </c>
    </row>
    <row r="44" spans="1:25" x14ac:dyDescent="0.2">
      <c r="A44" s="79">
        <f t="shared" si="0"/>
        <v>42612</v>
      </c>
      <c r="B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977.7427899999999</v>
      </c>
      <c r="C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900.17278999999996</v>
      </c>
      <c r="D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871.97278999999992</v>
      </c>
      <c r="E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855.25279</v>
      </c>
      <c r="F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852.55278999999985</v>
      </c>
      <c r="G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850.15278999999998</v>
      </c>
      <c r="H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894.62279000000001</v>
      </c>
      <c r="I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1022.9927899999999</v>
      </c>
      <c r="J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848.76278999999988</v>
      </c>
      <c r="K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1072.3227899999999</v>
      </c>
      <c r="L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1131.97279</v>
      </c>
      <c r="M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1163.9327900000001</v>
      </c>
      <c r="N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1136.1727900000001</v>
      </c>
      <c r="O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1149.4227900000001</v>
      </c>
      <c r="P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1152.3127900000002</v>
      </c>
      <c r="Q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1137.97279</v>
      </c>
      <c r="R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1048.6027899999999</v>
      </c>
      <c r="S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1003.3627899999999</v>
      </c>
      <c r="T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1043.23279</v>
      </c>
      <c r="U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1135.03279</v>
      </c>
      <c r="V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1170.4227900000001</v>
      </c>
      <c r="W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1119.26279</v>
      </c>
      <c r="X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1002.3727899999999</v>
      </c>
      <c r="Y44" s="13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1139.24279</v>
      </c>
    </row>
    <row r="45" spans="1:25" x14ac:dyDescent="0.2">
      <c r="A45" s="79">
        <f t="shared" si="0"/>
        <v>42613</v>
      </c>
      <c r="B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964.67278999999996</v>
      </c>
      <c r="C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889.89278999999999</v>
      </c>
      <c r="D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853.60278999999991</v>
      </c>
      <c r="E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842.71278999999993</v>
      </c>
      <c r="F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838.03278999999986</v>
      </c>
      <c r="G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826.83278999999993</v>
      </c>
      <c r="H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859.1127899999999</v>
      </c>
      <c r="I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992.20278999999994</v>
      </c>
      <c r="J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839.88278999999989</v>
      </c>
      <c r="K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1070.9427900000001</v>
      </c>
      <c r="L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1125.5827900000002</v>
      </c>
      <c r="M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1146.27279</v>
      </c>
      <c r="N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1136.04279</v>
      </c>
      <c r="O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1216.25279</v>
      </c>
      <c r="P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1168.00279</v>
      </c>
      <c r="Q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1129.0927899999999</v>
      </c>
      <c r="R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1025.95279</v>
      </c>
      <c r="S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1001.79279</v>
      </c>
      <c r="T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1013.2927899999999</v>
      </c>
      <c r="U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1121.79279</v>
      </c>
      <c r="V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1155.27279</v>
      </c>
      <c r="W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1139.9027900000001</v>
      </c>
      <c r="X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992.55278999999996</v>
      </c>
      <c r="Y45" s="13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1105.6127900000001</v>
      </c>
    </row>
    <row r="47" spans="1:25" x14ac:dyDescent="0.25">
      <c r="A47" s="87" t="s">
        <v>151</v>
      </c>
    </row>
    <row r="48" spans="1:25" ht="12.75" x14ac:dyDescent="0.2">
      <c r="A48" s="165" t="s">
        <v>48</v>
      </c>
      <c r="B48" s="168" t="s">
        <v>122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123</v>
      </c>
      <c r="C50" s="163" t="s">
        <v>124</v>
      </c>
      <c r="D50" s="163" t="s">
        <v>125</v>
      </c>
      <c r="E50" s="163" t="s">
        <v>126</v>
      </c>
      <c r="F50" s="163" t="s">
        <v>127</v>
      </c>
      <c r="G50" s="163" t="s">
        <v>128</v>
      </c>
      <c r="H50" s="163" t="s">
        <v>129</v>
      </c>
      <c r="I50" s="163" t="s">
        <v>130</v>
      </c>
      <c r="J50" s="163" t="s">
        <v>131</v>
      </c>
      <c r="K50" s="163" t="s">
        <v>132</v>
      </c>
      <c r="L50" s="163" t="s">
        <v>133</v>
      </c>
      <c r="M50" s="163" t="s">
        <v>134</v>
      </c>
      <c r="N50" s="176" t="s">
        <v>135</v>
      </c>
      <c r="O50" s="163" t="s">
        <v>136</v>
      </c>
      <c r="P50" s="163" t="s">
        <v>137</v>
      </c>
      <c r="Q50" s="163" t="s">
        <v>138</v>
      </c>
      <c r="R50" s="163" t="s">
        <v>139</v>
      </c>
      <c r="S50" s="163" t="s">
        <v>140</v>
      </c>
      <c r="T50" s="163" t="s">
        <v>141</v>
      </c>
      <c r="U50" s="163" t="s">
        <v>142</v>
      </c>
      <c r="V50" s="163" t="s">
        <v>143</v>
      </c>
      <c r="W50" s="163" t="s">
        <v>144</v>
      </c>
      <c r="X50" s="163" t="s">
        <v>145</v>
      </c>
      <c r="Y50" s="163" t="s">
        <v>146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9">
        <f t="shared" ref="A52:A80" si="1">A15</f>
        <v>42583</v>
      </c>
      <c r="B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984.97278999999992</v>
      </c>
      <c r="C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884.28278999999986</v>
      </c>
      <c r="D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865.81278999999995</v>
      </c>
      <c r="E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851.89278999999988</v>
      </c>
      <c r="F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824.65278999999987</v>
      </c>
      <c r="G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823.6227899999999</v>
      </c>
      <c r="H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876.41278999999997</v>
      </c>
      <c r="I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960.44278999999995</v>
      </c>
      <c r="J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812.7427899999999</v>
      </c>
      <c r="K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1009.8427899999999</v>
      </c>
      <c r="L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1097.95279</v>
      </c>
      <c r="M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1098.1727900000001</v>
      </c>
      <c r="N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1077.73279</v>
      </c>
      <c r="O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1079.6227900000001</v>
      </c>
      <c r="P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1061.3727900000001</v>
      </c>
      <c r="Q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1045.1027900000001</v>
      </c>
      <c r="R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957.44278999999995</v>
      </c>
      <c r="S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933.89278999999999</v>
      </c>
      <c r="T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947.27278999999999</v>
      </c>
      <c r="U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1004.6027899999999</v>
      </c>
      <c r="V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1089.6127899999999</v>
      </c>
      <c r="W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1058.3127899999999</v>
      </c>
      <c r="X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987.45278999999994</v>
      </c>
      <c r="Y52" s="10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1089.54279</v>
      </c>
      <c r="AA52" s="80"/>
    </row>
    <row r="53" spans="1:27" x14ac:dyDescent="0.2">
      <c r="A53" s="79">
        <f t="shared" si="1"/>
        <v>42584</v>
      </c>
      <c r="B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976.03278999999998</v>
      </c>
      <c r="C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868.46278999999993</v>
      </c>
      <c r="D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853.19278999999995</v>
      </c>
      <c r="E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835.77278999999999</v>
      </c>
      <c r="F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815.81278999999995</v>
      </c>
      <c r="G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820.48278999999991</v>
      </c>
      <c r="H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856.81278999999995</v>
      </c>
      <c r="I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962.10278999999991</v>
      </c>
      <c r="J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813.07278999999994</v>
      </c>
      <c r="K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1011.5027899999999</v>
      </c>
      <c r="L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1095.46279</v>
      </c>
      <c r="M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1087.30279</v>
      </c>
      <c r="N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1085.1827900000001</v>
      </c>
      <c r="O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1117.3227900000002</v>
      </c>
      <c r="P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1190.53279</v>
      </c>
      <c r="Q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1047.1327899999999</v>
      </c>
      <c r="R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957.67278999999996</v>
      </c>
      <c r="S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934.38278999999989</v>
      </c>
      <c r="T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946.91278999999997</v>
      </c>
      <c r="U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1003.67279</v>
      </c>
      <c r="V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1082.3927900000001</v>
      </c>
      <c r="W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1064.3327900000002</v>
      </c>
      <c r="X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988.28278999999986</v>
      </c>
      <c r="Y53" s="10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1110.21279</v>
      </c>
    </row>
    <row r="54" spans="1:27" x14ac:dyDescent="0.2">
      <c r="A54" s="79">
        <f t="shared" si="1"/>
        <v>42585</v>
      </c>
      <c r="B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977.66278999999986</v>
      </c>
      <c r="C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871.35278999999991</v>
      </c>
      <c r="D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853.44278999999995</v>
      </c>
      <c r="E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837.75278999999989</v>
      </c>
      <c r="F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818.92278999999996</v>
      </c>
      <c r="G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807.05278999999985</v>
      </c>
      <c r="H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843.92278999999996</v>
      </c>
      <c r="I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953.88278999999989</v>
      </c>
      <c r="J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842.88278999999989</v>
      </c>
      <c r="K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972.7427899999999</v>
      </c>
      <c r="L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1046.8827900000001</v>
      </c>
      <c r="M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1066.26279</v>
      </c>
      <c r="N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1043.6427899999999</v>
      </c>
      <c r="O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1047.49279</v>
      </c>
      <c r="P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1058.20279</v>
      </c>
      <c r="Q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1033.45279</v>
      </c>
      <c r="R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941.21278999999993</v>
      </c>
      <c r="S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928.77278999999999</v>
      </c>
      <c r="T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892.22278999999992</v>
      </c>
      <c r="U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923.74279000000001</v>
      </c>
      <c r="V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1084.7827900000002</v>
      </c>
      <c r="W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1076.48279</v>
      </c>
      <c r="X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906.42278999999985</v>
      </c>
      <c r="Y54" s="10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1102.55279</v>
      </c>
    </row>
    <row r="55" spans="1:27" x14ac:dyDescent="0.2">
      <c r="A55" s="79">
        <f t="shared" si="1"/>
        <v>42586</v>
      </c>
      <c r="B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969.96278999999993</v>
      </c>
      <c r="C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872.38278999999989</v>
      </c>
      <c r="D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853.01278999999988</v>
      </c>
      <c r="E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841.48278999999991</v>
      </c>
      <c r="F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822.82278999999994</v>
      </c>
      <c r="G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807.10279000000003</v>
      </c>
      <c r="H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850.4927899999999</v>
      </c>
      <c r="I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964.75278999999989</v>
      </c>
      <c r="J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844.79278999999997</v>
      </c>
      <c r="K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979.94278999999995</v>
      </c>
      <c r="L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1059.1227900000001</v>
      </c>
      <c r="M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1090.6227900000001</v>
      </c>
      <c r="N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1046.0927899999999</v>
      </c>
      <c r="O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1118.8727900000001</v>
      </c>
      <c r="P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1129.8427899999999</v>
      </c>
      <c r="Q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1056.1927900000001</v>
      </c>
      <c r="R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962.62279000000001</v>
      </c>
      <c r="S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932.26278999999988</v>
      </c>
      <c r="T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895.16278999999997</v>
      </c>
      <c r="U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930.6227899999999</v>
      </c>
      <c r="V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1080.1327900000001</v>
      </c>
      <c r="W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1066.3627899999999</v>
      </c>
      <c r="X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907.21278999999993</v>
      </c>
      <c r="Y55" s="10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1115.8627900000001</v>
      </c>
    </row>
    <row r="56" spans="1:27" x14ac:dyDescent="0.2">
      <c r="A56" s="79">
        <f t="shared" si="1"/>
        <v>42587</v>
      </c>
      <c r="B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978.12279000000001</v>
      </c>
      <c r="C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870.60279000000003</v>
      </c>
      <c r="D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845.98279000000002</v>
      </c>
      <c r="E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831.63279</v>
      </c>
      <c r="F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819.6127899999999</v>
      </c>
      <c r="G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806.10278999999991</v>
      </c>
      <c r="H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834.05278999999985</v>
      </c>
      <c r="I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960.44278999999995</v>
      </c>
      <c r="J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843.08278999999993</v>
      </c>
      <c r="K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975.03278999999986</v>
      </c>
      <c r="L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1097.3227899999999</v>
      </c>
      <c r="M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1112.3727900000001</v>
      </c>
      <c r="N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1129.3127899999999</v>
      </c>
      <c r="O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1141.29279</v>
      </c>
      <c r="P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1108.8527900000001</v>
      </c>
      <c r="Q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1126.5727900000002</v>
      </c>
      <c r="R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1039.73279</v>
      </c>
      <c r="S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1004.14279</v>
      </c>
      <c r="T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941.94278999999995</v>
      </c>
      <c r="U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988.08278999999993</v>
      </c>
      <c r="V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1125.1027900000001</v>
      </c>
      <c r="W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1139.27279</v>
      </c>
      <c r="X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978.63278999999989</v>
      </c>
      <c r="Y56" s="10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1148.0727899999999</v>
      </c>
    </row>
    <row r="57" spans="1:27" x14ac:dyDescent="0.2">
      <c r="A57" s="79">
        <f t="shared" si="1"/>
        <v>42588</v>
      </c>
      <c r="B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1029.0627899999999</v>
      </c>
      <c r="C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934.8627899999999</v>
      </c>
      <c r="D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884.1127899999999</v>
      </c>
      <c r="E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858.13278999999989</v>
      </c>
      <c r="F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842.4927899999999</v>
      </c>
      <c r="G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825.55278999999996</v>
      </c>
      <c r="H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856.81278999999995</v>
      </c>
      <c r="I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945.93278999999995</v>
      </c>
      <c r="J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1090.3127900000002</v>
      </c>
      <c r="K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909.82278999999994</v>
      </c>
      <c r="L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990.71278999999993</v>
      </c>
      <c r="M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1032.3227899999999</v>
      </c>
      <c r="N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1005.36279</v>
      </c>
      <c r="O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978.80278999999996</v>
      </c>
      <c r="P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969.82278999999994</v>
      </c>
      <c r="Q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960.47278999999992</v>
      </c>
      <c r="R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929.56278999999995</v>
      </c>
      <c r="S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896.08278999999993</v>
      </c>
      <c r="T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904.96278999999993</v>
      </c>
      <c r="U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1088.8027900000002</v>
      </c>
      <c r="V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1175.20279</v>
      </c>
      <c r="W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1196.7827900000002</v>
      </c>
      <c r="X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1067.71279</v>
      </c>
      <c r="Y57" s="10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861.36279000000002</v>
      </c>
    </row>
    <row r="58" spans="1:27" x14ac:dyDescent="0.2">
      <c r="A58" s="79">
        <f t="shared" si="1"/>
        <v>42589</v>
      </c>
      <c r="B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1022.11279</v>
      </c>
      <c r="C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920.64278999999988</v>
      </c>
      <c r="D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864.98278999999991</v>
      </c>
      <c r="E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851.28278999999998</v>
      </c>
      <c r="F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828.6227899999999</v>
      </c>
      <c r="G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817.1127899999999</v>
      </c>
      <c r="H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832.65278999999987</v>
      </c>
      <c r="I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884.28278999999986</v>
      </c>
      <c r="J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1031.9227900000001</v>
      </c>
      <c r="K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829.13279</v>
      </c>
      <c r="L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909.7427899999999</v>
      </c>
      <c r="M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940.39278999999999</v>
      </c>
      <c r="N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969.02278999999999</v>
      </c>
      <c r="O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969.25279</v>
      </c>
      <c r="P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940.90278999999998</v>
      </c>
      <c r="Q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931.63279</v>
      </c>
      <c r="R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901.17278999999985</v>
      </c>
      <c r="S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890.03278999999998</v>
      </c>
      <c r="T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878.56278999999995</v>
      </c>
      <c r="U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1002.8527899999999</v>
      </c>
      <c r="V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1167.8127900000002</v>
      </c>
      <c r="W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1190.6027899999999</v>
      </c>
      <c r="X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1068.1627900000001</v>
      </c>
      <c r="Y58" s="10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865.45278999999994</v>
      </c>
    </row>
    <row r="59" spans="1:27" x14ac:dyDescent="0.2">
      <c r="A59" s="79">
        <f t="shared" si="1"/>
        <v>42590</v>
      </c>
      <c r="B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978.72278999999992</v>
      </c>
      <c r="C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886.12279000000001</v>
      </c>
      <c r="D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851.33278999999993</v>
      </c>
      <c r="E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838.67278999999996</v>
      </c>
      <c r="F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827.13278999999989</v>
      </c>
      <c r="G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806.90278999999998</v>
      </c>
      <c r="H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846.05278999999996</v>
      </c>
      <c r="I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964.04278999999997</v>
      </c>
      <c r="J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814.42278999999985</v>
      </c>
      <c r="K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1055.97279</v>
      </c>
      <c r="L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1163.45279</v>
      </c>
      <c r="M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1224.6427900000001</v>
      </c>
      <c r="N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1201.4127900000001</v>
      </c>
      <c r="O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1235.1827900000001</v>
      </c>
      <c r="P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1253.2627900000002</v>
      </c>
      <c r="Q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1260.5627899999999</v>
      </c>
      <c r="R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1114.9127900000001</v>
      </c>
      <c r="S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1060.78279</v>
      </c>
      <c r="T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995.13279</v>
      </c>
      <c r="U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1047.4127899999999</v>
      </c>
      <c r="V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1109.99279</v>
      </c>
      <c r="W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1183.9027900000001</v>
      </c>
      <c r="X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1026.04279</v>
      </c>
      <c r="Y59" s="10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1149.97279</v>
      </c>
    </row>
    <row r="60" spans="1:27" x14ac:dyDescent="0.2">
      <c r="A60" s="79">
        <f t="shared" si="1"/>
        <v>42591</v>
      </c>
      <c r="B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974.39278999999999</v>
      </c>
      <c r="C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865.56278999999995</v>
      </c>
      <c r="D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832.89278999999999</v>
      </c>
      <c r="E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812.40278999999998</v>
      </c>
      <c r="F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808.8727899999999</v>
      </c>
      <c r="G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801.86279000000002</v>
      </c>
      <c r="H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841.95278999999994</v>
      </c>
      <c r="I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938.3627899999999</v>
      </c>
      <c r="J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814.16278999999997</v>
      </c>
      <c r="K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1030.77279</v>
      </c>
      <c r="L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1110.8227900000002</v>
      </c>
      <c r="M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1168.9127900000001</v>
      </c>
      <c r="N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1152.53279</v>
      </c>
      <c r="O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1177.6127899999999</v>
      </c>
      <c r="P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1179.5827899999999</v>
      </c>
      <c r="Q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1172.47279</v>
      </c>
      <c r="R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1068.6627900000001</v>
      </c>
      <c r="S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1024.1027899999999</v>
      </c>
      <c r="T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970.56278999999995</v>
      </c>
      <c r="U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1023.0527899999998</v>
      </c>
      <c r="V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1072.8827900000001</v>
      </c>
      <c r="W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1137.1127900000001</v>
      </c>
      <c r="X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1023.53279</v>
      </c>
      <c r="Y60" s="10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1152.1027900000001</v>
      </c>
    </row>
    <row r="61" spans="1:27" x14ac:dyDescent="0.2">
      <c r="A61" s="79">
        <f t="shared" si="1"/>
        <v>42592</v>
      </c>
      <c r="B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975.23278999999991</v>
      </c>
      <c r="C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866.88279</v>
      </c>
      <c r="D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829.75278999999989</v>
      </c>
      <c r="E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807.75278999999989</v>
      </c>
      <c r="F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804.62279000000001</v>
      </c>
      <c r="G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804.19278999999995</v>
      </c>
      <c r="H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849.58279000000005</v>
      </c>
      <c r="I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1010.41279</v>
      </c>
      <c r="J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814.42278999999985</v>
      </c>
      <c r="K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1042.45279</v>
      </c>
      <c r="L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1163.3827900000001</v>
      </c>
      <c r="M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1169.22279</v>
      </c>
      <c r="N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1216.70279</v>
      </c>
      <c r="O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1244.3627899999999</v>
      </c>
      <c r="P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1196.98279</v>
      </c>
      <c r="Q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1194.0827900000002</v>
      </c>
      <c r="R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1097.8727900000001</v>
      </c>
      <c r="S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1096.6027900000001</v>
      </c>
      <c r="T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1099.4427900000001</v>
      </c>
      <c r="U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1131.8527900000001</v>
      </c>
      <c r="V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1132.6527900000001</v>
      </c>
      <c r="W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1185.3527899999999</v>
      </c>
      <c r="X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1032.02279</v>
      </c>
      <c r="Y61" s="10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1173.4027900000001</v>
      </c>
    </row>
    <row r="62" spans="1:27" x14ac:dyDescent="0.2">
      <c r="A62" s="79">
        <f t="shared" si="1"/>
        <v>42593</v>
      </c>
      <c r="B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1010.0427899999999</v>
      </c>
      <c r="C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890.56278999999995</v>
      </c>
      <c r="D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867.53278999999986</v>
      </c>
      <c r="E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845.72278999999992</v>
      </c>
      <c r="F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823.66278999999997</v>
      </c>
      <c r="G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814.92278999999996</v>
      </c>
      <c r="H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872.29278999999997</v>
      </c>
      <c r="I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1011.2727899999999</v>
      </c>
      <c r="J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818.26278999999988</v>
      </c>
      <c r="K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1106.6927900000001</v>
      </c>
      <c r="L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1202.8827900000001</v>
      </c>
      <c r="M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1202.6727900000001</v>
      </c>
      <c r="N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1193.8427900000002</v>
      </c>
      <c r="O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1207.72279</v>
      </c>
      <c r="P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1175.1427899999999</v>
      </c>
      <c r="Q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1183.5427900000002</v>
      </c>
      <c r="R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1052.05279</v>
      </c>
      <c r="S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1022.3427899999999</v>
      </c>
      <c r="T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1010.63279</v>
      </c>
      <c r="U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1065.3327900000002</v>
      </c>
      <c r="V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1181.27279</v>
      </c>
      <c r="W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1186.5527900000002</v>
      </c>
      <c r="X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996.73278999999991</v>
      </c>
      <c r="Y62" s="10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1130.46279</v>
      </c>
    </row>
    <row r="63" spans="1:27" x14ac:dyDescent="0.2">
      <c r="A63" s="79">
        <f t="shared" si="1"/>
        <v>42594</v>
      </c>
      <c r="B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1004.8027899999998</v>
      </c>
      <c r="C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893.68278999999995</v>
      </c>
      <c r="D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863.81278999999984</v>
      </c>
      <c r="E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839.8727899999999</v>
      </c>
      <c r="F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829.21278999999993</v>
      </c>
      <c r="G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813.93278999999995</v>
      </c>
      <c r="H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873.43278999999995</v>
      </c>
      <c r="I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1007.3627899999999</v>
      </c>
      <c r="J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818.10278999999991</v>
      </c>
      <c r="K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1091.1927900000001</v>
      </c>
      <c r="L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1265.8827899999999</v>
      </c>
      <c r="M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1303.4027900000001</v>
      </c>
      <c r="N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1314.30279</v>
      </c>
      <c r="O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1330.1927900000001</v>
      </c>
      <c r="P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1369.7427900000002</v>
      </c>
      <c r="Q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1361.1427899999999</v>
      </c>
      <c r="R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1195.55279</v>
      </c>
      <c r="S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1135.6427900000001</v>
      </c>
      <c r="T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1090.0727900000002</v>
      </c>
      <c r="U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1229.9227900000001</v>
      </c>
      <c r="V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1325.9327900000001</v>
      </c>
      <c r="W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1316.71279</v>
      </c>
      <c r="X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1091.76279</v>
      </c>
      <c r="Y63" s="10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1210.4227900000001</v>
      </c>
    </row>
    <row r="64" spans="1:27" x14ac:dyDescent="0.2">
      <c r="A64" s="79">
        <f t="shared" si="1"/>
        <v>42595</v>
      </c>
      <c r="B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1035.79279</v>
      </c>
      <c r="C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931.59278999999992</v>
      </c>
      <c r="D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891.39278999999999</v>
      </c>
      <c r="E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855.83278999999993</v>
      </c>
      <c r="F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840.77278999999999</v>
      </c>
      <c r="G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834.31278999999995</v>
      </c>
      <c r="H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865.75278999999989</v>
      </c>
      <c r="I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913.55278999999996</v>
      </c>
      <c r="J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1157.1127899999999</v>
      </c>
      <c r="K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985.62279000000001</v>
      </c>
      <c r="L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1080.98279</v>
      </c>
      <c r="M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1107.30279</v>
      </c>
      <c r="N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1089.45279</v>
      </c>
      <c r="O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1095.48279</v>
      </c>
      <c r="P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1110.48279</v>
      </c>
      <c r="Q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1104.3827900000001</v>
      </c>
      <c r="R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1075.9427900000001</v>
      </c>
      <c r="S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1078.50279</v>
      </c>
      <c r="T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1077.6227900000001</v>
      </c>
      <c r="U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1101.3527899999999</v>
      </c>
      <c r="V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1200.46279</v>
      </c>
      <c r="W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1174.8827899999999</v>
      </c>
      <c r="X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1105.49279</v>
      </c>
      <c r="Y64" s="10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908.45278999999994</v>
      </c>
    </row>
    <row r="65" spans="1:25" x14ac:dyDescent="0.2">
      <c r="A65" s="79">
        <f t="shared" si="1"/>
        <v>42596</v>
      </c>
      <c r="B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1026.52279</v>
      </c>
      <c r="C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911.72278999999992</v>
      </c>
      <c r="D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880.15278999999998</v>
      </c>
      <c r="E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843.57278999999994</v>
      </c>
      <c r="F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833.19278999999995</v>
      </c>
      <c r="G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824.79278999999985</v>
      </c>
      <c r="H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856.95278999999994</v>
      </c>
      <c r="I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894.66278999999986</v>
      </c>
      <c r="J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1044.99279</v>
      </c>
      <c r="K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863.83279000000005</v>
      </c>
      <c r="L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967.60279000000003</v>
      </c>
      <c r="M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1005.53279</v>
      </c>
      <c r="N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1016.2527899999999</v>
      </c>
      <c r="O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996.65278999999998</v>
      </c>
      <c r="P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996.66278999999997</v>
      </c>
      <c r="Q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996.80278999999996</v>
      </c>
      <c r="R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997.25278999999989</v>
      </c>
      <c r="S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970.25279</v>
      </c>
      <c r="T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978.09278999999992</v>
      </c>
      <c r="U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1082.0427900000002</v>
      </c>
      <c r="V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1200.4127900000001</v>
      </c>
      <c r="W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1179.97279</v>
      </c>
      <c r="X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1074.3727900000001</v>
      </c>
      <c r="Y65" s="10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923.61279000000002</v>
      </c>
    </row>
    <row r="66" spans="1:25" x14ac:dyDescent="0.2">
      <c r="A66" s="79">
        <f t="shared" si="1"/>
        <v>42597</v>
      </c>
      <c r="B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975.55278999999996</v>
      </c>
      <c r="C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894.25278999999989</v>
      </c>
      <c r="D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861.21278999999993</v>
      </c>
      <c r="E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846.8627899999999</v>
      </c>
      <c r="F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835.26278999999988</v>
      </c>
      <c r="G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822.97278999999992</v>
      </c>
      <c r="H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855.04278999999997</v>
      </c>
      <c r="I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979.16278999999997</v>
      </c>
      <c r="J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817.01278999999988</v>
      </c>
      <c r="K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1058.1127900000001</v>
      </c>
      <c r="L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1155.21279</v>
      </c>
      <c r="M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1193.03279</v>
      </c>
      <c r="N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1187.1127900000001</v>
      </c>
      <c r="O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1203.03279</v>
      </c>
      <c r="P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1190.5927899999999</v>
      </c>
      <c r="Q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1190.5727899999999</v>
      </c>
      <c r="R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1074.8327900000002</v>
      </c>
      <c r="S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1046.03279</v>
      </c>
      <c r="T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1027.30279</v>
      </c>
      <c r="U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1120.00279</v>
      </c>
      <c r="V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1153.6627900000001</v>
      </c>
      <c r="W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1085.54279</v>
      </c>
      <c r="X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951.06278999999995</v>
      </c>
      <c r="Y66" s="10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1087.8427900000002</v>
      </c>
    </row>
    <row r="67" spans="1:25" x14ac:dyDescent="0.2">
      <c r="A67" s="79">
        <f t="shared" si="1"/>
        <v>42598</v>
      </c>
      <c r="B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932.35278999999991</v>
      </c>
      <c r="C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878.18278999999995</v>
      </c>
      <c r="D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852.52278999999999</v>
      </c>
      <c r="E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847.23279000000002</v>
      </c>
      <c r="F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836.73278999999991</v>
      </c>
      <c r="G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825.95278999999994</v>
      </c>
      <c r="H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861.79278999999997</v>
      </c>
      <c r="I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999.34278999999992</v>
      </c>
      <c r="J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800.45278999999994</v>
      </c>
      <c r="K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1023.0327899999999</v>
      </c>
      <c r="L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1083.8127900000002</v>
      </c>
      <c r="M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1136.4227900000001</v>
      </c>
      <c r="N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1142.6127900000001</v>
      </c>
      <c r="O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1143.98279</v>
      </c>
      <c r="P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1159.7927900000002</v>
      </c>
      <c r="Q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1160.27279</v>
      </c>
      <c r="R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1044.71279</v>
      </c>
      <c r="S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1021.6127899999999</v>
      </c>
      <c r="T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1017.6127899999999</v>
      </c>
      <c r="U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1074.4327900000001</v>
      </c>
      <c r="V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1163.9027900000001</v>
      </c>
      <c r="W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1101.8627900000001</v>
      </c>
      <c r="X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1000.5827899999999</v>
      </c>
      <c r="Y67" s="10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1094.8627899999999</v>
      </c>
    </row>
    <row r="68" spans="1:25" x14ac:dyDescent="0.2">
      <c r="A68" s="79">
        <f t="shared" si="1"/>
        <v>42599</v>
      </c>
      <c r="B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944.73278999999991</v>
      </c>
      <c r="C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877.56278999999995</v>
      </c>
      <c r="D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839.94278999999995</v>
      </c>
      <c r="E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827.1227899999999</v>
      </c>
      <c r="F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823.10278999999991</v>
      </c>
      <c r="G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807.53278999999998</v>
      </c>
      <c r="H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854.63278999999989</v>
      </c>
      <c r="I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979.68278999999995</v>
      </c>
      <c r="J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814.60278999999991</v>
      </c>
      <c r="K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1083.6927900000001</v>
      </c>
      <c r="L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1176.80279</v>
      </c>
      <c r="M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1182.8427899999999</v>
      </c>
      <c r="N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1152.45279</v>
      </c>
      <c r="O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1156.3227900000002</v>
      </c>
      <c r="P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1158.97279</v>
      </c>
      <c r="Q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1156.8427899999999</v>
      </c>
      <c r="R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1045.8227899999999</v>
      </c>
      <c r="S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994.08278999999993</v>
      </c>
      <c r="T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933.3727899999999</v>
      </c>
      <c r="U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1065.25279</v>
      </c>
      <c r="V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1143.3327900000002</v>
      </c>
      <c r="W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1096.80279</v>
      </c>
      <c r="X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983.8627899999999</v>
      </c>
      <c r="Y68" s="10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1059.6727900000001</v>
      </c>
    </row>
    <row r="69" spans="1:25" x14ac:dyDescent="0.2">
      <c r="A69" s="79">
        <f t="shared" si="1"/>
        <v>42600</v>
      </c>
      <c r="B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959.46278999999993</v>
      </c>
      <c r="C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870.60279000000003</v>
      </c>
      <c r="D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846.7427899999999</v>
      </c>
      <c r="E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839.7427899999999</v>
      </c>
      <c r="F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833.38278999999989</v>
      </c>
      <c r="G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813.47278999999992</v>
      </c>
      <c r="H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854.83279000000005</v>
      </c>
      <c r="I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988.91278999999997</v>
      </c>
      <c r="J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807.52278999999999</v>
      </c>
      <c r="K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1009.3327899999999</v>
      </c>
      <c r="L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1086.0527900000002</v>
      </c>
      <c r="M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1089.1227900000001</v>
      </c>
      <c r="N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1070.8927900000001</v>
      </c>
      <c r="O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1072.3727900000001</v>
      </c>
      <c r="P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1072.52279</v>
      </c>
      <c r="Q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1073.24279</v>
      </c>
      <c r="R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973.39278999999988</v>
      </c>
      <c r="S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890.63278999999989</v>
      </c>
      <c r="T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941.58279000000005</v>
      </c>
      <c r="U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1086.1927900000001</v>
      </c>
      <c r="V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1132.28279</v>
      </c>
      <c r="W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1094.8727899999999</v>
      </c>
      <c r="X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954.54278999999985</v>
      </c>
      <c r="Y69" s="10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1114.70279</v>
      </c>
    </row>
    <row r="70" spans="1:25" x14ac:dyDescent="0.2">
      <c r="A70" s="79">
        <f t="shared" si="1"/>
        <v>42601</v>
      </c>
      <c r="B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972.84278999999992</v>
      </c>
      <c r="C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880.28278999999998</v>
      </c>
      <c r="D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849.70278999999994</v>
      </c>
      <c r="E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840.64278999999999</v>
      </c>
      <c r="F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838.73278999999991</v>
      </c>
      <c r="G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830.64278999999999</v>
      </c>
      <c r="H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869.02278999999987</v>
      </c>
      <c r="I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1004.18279</v>
      </c>
      <c r="J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815.83278999999993</v>
      </c>
      <c r="K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1063.4127900000001</v>
      </c>
      <c r="L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1114.3227899999999</v>
      </c>
      <c r="M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1215.48279</v>
      </c>
      <c r="N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1215.49279</v>
      </c>
      <c r="O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1217.0827900000002</v>
      </c>
      <c r="P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1218.1327900000001</v>
      </c>
      <c r="Q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1216.8427900000002</v>
      </c>
      <c r="R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1094.47279</v>
      </c>
      <c r="S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1049.5627899999999</v>
      </c>
      <c r="T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1005.7127899999999</v>
      </c>
      <c r="U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1153.54279</v>
      </c>
      <c r="V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1247.4227900000001</v>
      </c>
      <c r="W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1192.70279</v>
      </c>
      <c r="X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1033.8927900000001</v>
      </c>
      <c r="Y70" s="10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1175.26279</v>
      </c>
    </row>
    <row r="71" spans="1:25" x14ac:dyDescent="0.2">
      <c r="A71" s="79">
        <f t="shared" si="1"/>
        <v>42602</v>
      </c>
      <c r="B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1096.28279</v>
      </c>
      <c r="C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989.53278999999986</v>
      </c>
      <c r="D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928.09278999999992</v>
      </c>
      <c r="E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915.78278999999986</v>
      </c>
      <c r="F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897.23278999999991</v>
      </c>
      <c r="G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873.90278999999987</v>
      </c>
      <c r="H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912.55278999999996</v>
      </c>
      <c r="I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1027.8627899999999</v>
      </c>
      <c r="J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1204.72279</v>
      </c>
      <c r="K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1054.29279</v>
      </c>
      <c r="L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1296.02279</v>
      </c>
      <c r="M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1293.30279</v>
      </c>
      <c r="N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1311.55279</v>
      </c>
      <c r="O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1282.4227900000001</v>
      </c>
      <c r="P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1310.8427900000002</v>
      </c>
      <c r="Q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1303.77279</v>
      </c>
      <c r="R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1275.27279</v>
      </c>
      <c r="S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1233.98279</v>
      </c>
      <c r="T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1271.4327900000001</v>
      </c>
      <c r="U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1424.2427900000002</v>
      </c>
      <c r="V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1597.4427899999998</v>
      </c>
      <c r="W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1496.2727900000002</v>
      </c>
      <c r="X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1171.80279</v>
      </c>
      <c r="Y71" s="10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892.19278999999995</v>
      </c>
    </row>
    <row r="72" spans="1:25" x14ac:dyDescent="0.2">
      <c r="A72" s="79">
        <f t="shared" si="1"/>
        <v>42603</v>
      </c>
      <c r="B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1085.6627900000001</v>
      </c>
      <c r="C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986.1227899999999</v>
      </c>
      <c r="D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920.41278999999997</v>
      </c>
      <c r="E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897.3727899999999</v>
      </c>
      <c r="F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881.66278999999986</v>
      </c>
      <c r="G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866.03278999999986</v>
      </c>
      <c r="H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889.87279000000001</v>
      </c>
      <c r="I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951.40278999999998</v>
      </c>
      <c r="J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1163.77279</v>
      </c>
      <c r="K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998.10278999999991</v>
      </c>
      <c r="L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1125.55279</v>
      </c>
      <c r="M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1167.9427900000001</v>
      </c>
      <c r="N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1168.4427900000001</v>
      </c>
      <c r="O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1147.77279</v>
      </c>
      <c r="P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1129.9327900000001</v>
      </c>
      <c r="Q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1117.3127900000002</v>
      </c>
      <c r="R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1114.00279</v>
      </c>
      <c r="S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1107.9427900000001</v>
      </c>
      <c r="T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1121.5827900000002</v>
      </c>
      <c r="U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1239.5827899999999</v>
      </c>
      <c r="V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1332.20279</v>
      </c>
      <c r="W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1274.77279</v>
      </c>
      <c r="X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1097.9227900000001</v>
      </c>
      <c r="Y72" s="10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880.84279000000004</v>
      </c>
    </row>
    <row r="73" spans="1:25" x14ac:dyDescent="0.2">
      <c r="A73" s="79">
        <f t="shared" si="1"/>
        <v>42604</v>
      </c>
      <c r="B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1002.0327899999999</v>
      </c>
      <c r="C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911.3727899999999</v>
      </c>
      <c r="D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862.19278999999995</v>
      </c>
      <c r="E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853.76279</v>
      </c>
      <c r="F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849.99279000000001</v>
      </c>
      <c r="G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840.60279000000003</v>
      </c>
      <c r="H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906.31278999999995</v>
      </c>
      <c r="I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1057.03279</v>
      </c>
      <c r="J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839.29278999999985</v>
      </c>
      <c r="K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1143.4027900000001</v>
      </c>
      <c r="L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1276.0927899999999</v>
      </c>
      <c r="M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1332.6427899999999</v>
      </c>
      <c r="N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1392.29279</v>
      </c>
      <c r="O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1443.1327900000001</v>
      </c>
      <c r="P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1437.3027900000002</v>
      </c>
      <c r="Q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1455.71279</v>
      </c>
      <c r="R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1273.9927900000002</v>
      </c>
      <c r="S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1304.3727899999999</v>
      </c>
      <c r="T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1179.9227900000001</v>
      </c>
      <c r="U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1140.45279</v>
      </c>
      <c r="V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1396.8827900000001</v>
      </c>
      <c r="W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1281.1227899999999</v>
      </c>
      <c r="X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1084.26279</v>
      </c>
      <c r="Y73" s="10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1229.8527900000001</v>
      </c>
    </row>
    <row r="74" spans="1:25" x14ac:dyDescent="0.2">
      <c r="A74" s="79">
        <f t="shared" si="1"/>
        <v>42605</v>
      </c>
      <c r="B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1018.9627899999999</v>
      </c>
      <c r="C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920.80278999999985</v>
      </c>
      <c r="D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877.27278999999999</v>
      </c>
      <c r="E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857.47278999999992</v>
      </c>
      <c r="F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854.7427899999999</v>
      </c>
      <c r="G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837.48278999999991</v>
      </c>
      <c r="H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901.71278999999993</v>
      </c>
      <c r="I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1047.23279</v>
      </c>
      <c r="J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882.07278999999983</v>
      </c>
      <c r="K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1178.75279</v>
      </c>
      <c r="L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1254.80279</v>
      </c>
      <c r="M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1283.8227899999999</v>
      </c>
      <c r="N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1254.49279</v>
      </c>
      <c r="O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1297.6327900000001</v>
      </c>
      <c r="P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1190.27279</v>
      </c>
      <c r="Q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1210.1827900000001</v>
      </c>
      <c r="R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1106.1727900000001</v>
      </c>
      <c r="S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1113.6927900000001</v>
      </c>
      <c r="T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1086.46279</v>
      </c>
      <c r="U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1132.53279</v>
      </c>
      <c r="V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1238.4027900000001</v>
      </c>
      <c r="W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1321.25279</v>
      </c>
      <c r="X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1079.55279</v>
      </c>
      <c r="Y74" s="10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1182.4427900000001</v>
      </c>
    </row>
    <row r="75" spans="1:25" x14ac:dyDescent="0.2">
      <c r="A75" s="79">
        <f t="shared" si="1"/>
        <v>42606</v>
      </c>
      <c r="B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1017.8127899999999</v>
      </c>
      <c r="C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917.91278999999986</v>
      </c>
      <c r="D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877.25279</v>
      </c>
      <c r="E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858.14278999999988</v>
      </c>
      <c r="F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859.4927899999999</v>
      </c>
      <c r="G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839.61279000000002</v>
      </c>
      <c r="H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905.42278999999996</v>
      </c>
      <c r="I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1040.80279</v>
      </c>
      <c r="J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825.80278999999996</v>
      </c>
      <c r="K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1158.3627899999999</v>
      </c>
      <c r="L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1284.95279</v>
      </c>
      <c r="M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1297.8527900000001</v>
      </c>
      <c r="N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1276.5227900000002</v>
      </c>
      <c r="O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1314.71279</v>
      </c>
      <c r="P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1316.1927900000001</v>
      </c>
      <c r="Q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1304.3627899999999</v>
      </c>
      <c r="R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1165.79279</v>
      </c>
      <c r="S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1154.4027900000001</v>
      </c>
      <c r="T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1117.9427900000001</v>
      </c>
      <c r="U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1186.77279</v>
      </c>
      <c r="V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1257.8827899999999</v>
      </c>
      <c r="W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1229.50279</v>
      </c>
      <c r="X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1073.8527900000001</v>
      </c>
      <c r="Y75" s="10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1217.8127900000002</v>
      </c>
    </row>
    <row r="76" spans="1:25" x14ac:dyDescent="0.2">
      <c r="A76" s="79">
        <f t="shared" si="1"/>
        <v>42607</v>
      </c>
      <c r="B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1007.0827899999999</v>
      </c>
      <c r="C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916.68278999999995</v>
      </c>
      <c r="D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879.54278999999985</v>
      </c>
      <c r="E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860.60278999999991</v>
      </c>
      <c r="F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860.08279000000005</v>
      </c>
      <c r="G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851.24279000000001</v>
      </c>
      <c r="H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899.38279</v>
      </c>
      <c r="I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1024.73279</v>
      </c>
      <c r="J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846.43278999999995</v>
      </c>
      <c r="K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1101.30279</v>
      </c>
      <c r="L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1196.46279</v>
      </c>
      <c r="M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1214.03279</v>
      </c>
      <c r="N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1212.0427900000002</v>
      </c>
      <c r="O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1230.8427900000002</v>
      </c>
      <c r="P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1233.0427900000002</v>
      </c>
      <c r="Q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1235.8127900000002</v>
      </c>
      <c r="R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1117.73279</v>
      </c>
      <c r="S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1077.1827900000001</v>
      </c>
      <c r="T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1063.6027899999999</v>
      </c>
      <c r="U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1130.1527900000001</v>
      </c>
      <c r="V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1194.0427900000002</v>
      </c>
      <c r="W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1149.0927899999999</v>
      </c>
      <c r="X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1030.73279</v>
      </c>
      <c r="Y76" s="10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1137.8227900000002</v>
      </c>
    </row>
    <row r="77" spans="1:25" x14ac:dyDescent="0.2">
      <c r="A77" s="79">
        <f t="shared" si="1"/>
        <v>42608</v>
      </c>
      <c r="B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975.70278999999994</v>
      </c>
      <c r="C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901.56278999999995</v>
      </c>
      <c r="D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871.39278999999988</v>
      </c>
      <c r="E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862.70278999999994</v>
      </c>
      <c r="F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865.81278999999995</v>
      </c>
      <c r="G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845.01279</v>
      </c>
      <c r="H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909.71278999999993</v>
      </c>
      <c r="I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1041.3827900000001</v>
      </c>
      <c r="J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846.59278999999992</v>
      </c>
      <c r="K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1092.24279</v>
      </c>
      <c r="L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1161.1627900000001</v>
      </c>
      <c r="M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1183.1427900000001</v>
      </c>
      <c r="N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1186.4427900000001</v>
      </c>
      <c r="O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1197.6427900000001</v>
      </c>
      <c r="P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1216.0727899999999</v>
      </c>
      <c r="Q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1230.77279</v>
      </c>
      <c r="R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1131.8627900000001</v>
      </c>
      <c r="S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1114.75279</v>
      </c>
      <c r="T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1105.48279</v>
      </c>
      <c r="U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1145.1927900000001</v>
      </c>
      <c r="V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1210.8727899999999</v>
      </c>
      <c r="W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1279.4127900000001</v>
      </c>
      <c r="X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1003.87279</v>
      </c>
      <c r="Y77" s="10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1153.8927900000001</v>
      </c>
    </row>
    <row r="78" spans="1:25" x14ac:dyDescent="0.2">
      <c r="A78" s="79">
        <f t="shared" si="1"/>
        <v>42609</v>
      </c>
      <c r="B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1023.91279</v>
      </c>
      <c r="C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916.76278999999988</v>
      </c>
      <c r="D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877.29278999999997</v>
      </c>
      <c r="E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858.14278999999988</v>
      </c>
      <c r="F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846.68278999999995</v>
      </c>
      <c r="G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832.88279</v>
      </c>
      <c r="H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867.59278999999992</v>
      </c>
      <c r="I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915.70278999999994</v>
      </c>
      <c r="J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1143.5627899999999</v>
      </c>
      <c r="K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989.04278999999997</v>
      </c>
      <c r="L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1077.3127900000002</v>
      </c>
      <c r="M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1118.5527900000002</v>
      </c>
      <c r="N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1119.01279</v>
      </c>
      <c r="O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1115.1127900000001</v>
      </c>
      <c r="P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1115.72279</v>
      </c>
      <c r="Q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1109.6327900000001</v>
      </c>
      <c r="R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1112.8927900000001</v>
      </c>
      <c r="S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1113.1827900000001</v>
      </c>
      <c r="T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1147.4327900000001</v>
      </c>
      <c r="U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1225.76279</v>
      </c>
      <c r="V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1240.0027900000002</v>
      </c>
      <c r="W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1174.27279</v>
      </c>
      <c r="X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1045.26279</v>
      </c>
      <c r="Y78" s="10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847.73278999999991</v>
      </c>
    </row>
    <row r="79" spans="1:25" x14ac:dyDescent="0.2">
      <c r="A79" s="79">
        <f t="shared" si="1"/>
        <v>42610</v>
      </c>
      <c r="B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1070.4227900000001</v>
      </c>
      <c r="C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945.37279000000001</v>
      </c>
      <c r="D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896.44278999999995</v>
      </c>
      <c r="E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886.44278999999995</v>
      </c>
      <c r="F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868.18278999999995</v>
      </c>
      <c r="G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848.89278999999999</v>
      </c>
      <c r="H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886.56278999999995</v>
      </c>
      <c r="I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891.75278999999989</v>
      </c>
      <c r="J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1043.46279</v>
      </c>
      <c r="K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894.19278999999995</v>
      </c>
      <c r="L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1009.8327899999999</v>
      </c>
      <c r="M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1057.4427900000001</v>
      </c>
      <c r="N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1087.25279</v>
      </c>
      <c r="O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1083.76279</v>
      </c>
      <c r="P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1053.8427899999999</v>
      </c>
      <c r="Q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1068.78279</v>
      </c>
      <c r="R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1073.1627900000001</v>
      </c>
      <c r="S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1025.27279</v>
      </c>
      <c r="T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1169.4027900000001</v>
      </c>
      <c r="U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1227.73279</v>
      </c>
      <c r="V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1234.8627899999999</v>
      </c>
      <c r="W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1174.8927899999999</v>
      </c>
      <c r="X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1061.8827900000001</v>
      </c>
      <c r="Y79" s="10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877.01279</v>
      </c>
    </row>
    <row r="80" spans="1:25" x14ac:dyDescent="0.2">
      <c r="A80" s="79">
        <f t="shared" si="1"/>
        <v>42611</v>
      </c>
      <c r="B80" s="10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983.55278999999996</v>
      </c>
      <c r="C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903.23278999999991</v>
      </c>
      <c r="D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878.05278999999985</v>
      </c>
      <c r="E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856.63279</v>
      </c>
      <c r="F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854.02278999999999</v>
      </c>
      <c r="G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832.71278999999993</v>
      </c>
      <c r="H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900.39278999999999</v>
      </c>
      <c r="I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1028.9127900000001</v>
      </c>
      <c r="J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844.65278999999998</v>
      </c>
      <c r="K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1090.25279</v>
      </c>
      <c r="L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1128.6127899999999</v>
      </c>
      <c r="M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1223.00279</v>
      </c>
      <c r="N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1255.8027900000002</v>
      </c>
      <c r="O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1273.6527899999999</v>
      </c>
      <c r="P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1244.9327900000001</v>
      </c>
      <c r="Q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1226.1227900000001</v>
      </c>
      <c r="R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1114.80279</v>
      </c>
      <c r="S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1101.3827900000001</v>
      </c>
      <c r="T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1097.02279</v>
      </c>
      <c r="U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1089.54279</v>
      </c>
      <c r="V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1318.1527900000001</v>
      </c>
      <c r="W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1235.8427900000002</v>
      </c>
      <c r="X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1001.53279</v>
      </c>
      <c r="Y80" s="13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1145.3627899999999</v>
      </c>
    </row>
    <row r="81" spans="1:27" x14ac:dyDescent="0.2">
      <c r="A81" s="79">
        <f t="shared" ref="A81:A82" si="2">A44</f>
        <v>42612</v>
      </c>
      <c r="B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969.80278999999985</v>
      </c>
      <c r="C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892.88279</v>
      </c>
      <c r="D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864.92278999999985</v>
      </c>
      <c r="E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848.34279000000004</v>
      </c>
      <c r="F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845.66278999999986</v>
      </c>
      <c r="G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843.28278999999986</v>
      </c>
      <c r="H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887.38279</v>
      </c>
      <c r="I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1014.67279</v>
      </c>
      <c r="J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841.91278999999997</v>
      </c>
      <c r="K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1063.5827899999999</v>
      </c>
      <c r="L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1122.73279</v>
      </c>
      <c r="M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1154.4227900000001</v>
      </c>
      <c r="N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1126.8927900000001</v>
      </c>
      <c r="O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1140.03279</v>
      </c>
      <c r="P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1142.9027900000001</v>
      </c>
      <c r="Q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1128.6827900000001</v>
      </c>
      <c r="R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1040.0627899999999</v>
      </c>
      <c r="S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995.20278999999994</v>
      </c>
      <c r="T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1034.74279</v>
      </c>
      <c r="U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1125.76279</v>
      </c>
      <c r="V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1160.8527899999999</v>
      </c>
      <c r="W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1110.1227900000001</v>
      </c>
      <c r="X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994.22278999999992</v>
      </c>
      <c r="Y81" s="13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1129.9427900000001</v>
      </c>
    </row>
    <row r="82" spans="1:27" x14ac:dyDescent="0.2">
      <c r="A82" s="79">
        <f t="shared" si="2"/>
        <v>42613</v>
      </c>
      <c r="B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956.84278999999992</v>
      </c>
      <c r="C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882.69278999999995</v>
      </c>
      <c r="D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846.70278999999994</v>
      </c>
      <c r="E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835.91278999999997</v>
      </c>
      <c r="F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831.27278999999987</v>
      </c>
      <c r="G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820.16278999999997</v>
      </c>
      <c r="H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852.17278999999996</v>
      </c>
      <c r="I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984.14278999999988</v>
      </c>
      <c r="J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833.10278999999991</v>
      </c>
      <c r="K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1062.21279</v>
      </c>
      <c r="L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1116.3927900000001</v>
      </c>
      <c r="M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1136.9127900000001</v>
      </c>
      <c r="N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1126.76279</v>
      </c>
      <c r="O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1206.30279</v>
      </c>
      <c r="P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1158.45279</v>
      </c>
      <c r="Q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1119.8827900000001</v>
      </c>
      <c r="R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1017.6027899999999</v>
      </c>
      <c r="S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993.65278999999998</v>
      </c>
      <c r="T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1005.0527899999998</v>
      </c>
      <c r="U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1112.6427900000001</v>
      </c>
      <c r="V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1145.8327900000002</v>
      </c>
      <c r="W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1130.5927900000002</v>
      </c>
      <c r="X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984.48279000000002</v>
      </c>
      <c r="Y82" s="13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1096.5927900000002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152</v>
      </c>
    </row>
    <row r="85" spans="1:27" ht="12.75" x14ac:dyDescent="0.2">
      <c r="A85" s="165" t="s">
        <v>48</v>
      </c>
      <c r="B85" s="168" t="s">
        <v>122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123</v>
      </c>
      <c r="C87" s="163" t="s">
        <v>124</v>
      </c>
      <c r="D87" s="163" t="s">
        <v>125</v>
      </c>
      <c r="E87" s="163" t="s">
        <v>126</v>
      </c>
      <c r="F87" s="163" t="s">
        <v>127</v>
      </c>
      <c r="G87" s="163" t="s">
        <v>128</v>
      </c>
      <c r="H87" s="163" t="s">
        <v>129</v>
      </c>
      <c r="I87" s="163" t="s">
        <v>130</v>
      </c>
      <c r="J87" s="163" t="s">
        <v>131</v>
      </c>
      <c r="K87" s="163" t="s">
        <v>132</v>
      </c>
      <c r="L87" s="163" t="s">
        <v>133</v>
      </c>
      <c r="M87" s="163" t="s">
        <v>134</v>
      </c>
      <c r="N87" s="176" t="s">
        <v>135</v>
      </c>
      <c r="O87" s="163" t="s">
        <v>136</v>
      </c>
      <c r="P87" s="163" t="s">
        <v>137</v>
      </c>
      <c r="Q87" s="163" t="s">
        <v>138</v>
      </c>
      <c r="R87" s="163" t="s">
        <v>139</v>
      </c>
      <c r="S87" s="163" t="s">
        <v>140</v>
      </c>
      <c r="T87" s="163" t="s">
        <v>141</v>
      </c>
      <c r="U87" s="163" t="s">
        <v>142</v>
      </c>
      <c r="V87" s="163" t="s">
        <v>143</v>
      </c>
      <c r="W87" s="163" t="s">
        <v>144</v>
      </c>
      <c r="X87" s="163" t="s">
        <v>145</v>
      </c>
      <c r="Y87" s="163" t="s">
        <v>146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79">
        <f t="shared" ref="A89:A117" si="3">A52</f>
        <v>42583</v>
      </c>
      <c r="B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955.78278999999986</v>
      </c>
      <c r="C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858.19278999999995</v>
      </c>
      <c r="D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840.28278999999998</v>
      </c>
      <c r="E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826.80278999999985</v>
      </c>
      <c r="F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800.40278999999987</v>
      </c>
      <c r="G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799.40278999999998</v>
      </c>
      <c r="H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850.56278999999995</v>
      </c>
      <c r="I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932.00278999999989</v>
      </c>
      <c r="J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788.85278999999991</v>
      </c>
      <c r="K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979.88279</v>
      </c>
      <c r="L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1065.27279</v>
      </c>
      <c r="M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1065.49279</v>
      </c>
      <c r="N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1045.6727900000001</v>
      </c>
      <c r="O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1047.51279</v>
      </c>
      <c r="P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1029.8227899999999</v>
      </c>
      <c r="Q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1014.05279</v>
      </c>
      <c r="R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929.10278999999991</v>
      </c>
      <c r="S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906.27278999999999</v>
      </c>
      <c r="T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919.24279000000001</v>
      </c>
      <c r="U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974.80278999999996</v>
      </c>
      <c r="V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1057.20279</v>
      </c>
      <c r="W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1026.8627899999999</v>
      </c>
      <c r="X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958.18278999999995</v>
      </c>
      <c r="Y89" s="10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1057.1227900000001</v>
      </c>
      <c r="AA89" s="80"/>
    </row>
    <row r="90" spans="1:27" x14ac:dyDescent="0.2">
      <c r="A90" s="79">
        <f t="shared" si="3"/>
        <v>42584</v>
      </c>
      <c r="B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947.11279000000002</v>
      </c>
      <c r="C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842.8627899999999</v>
      </c>
      <c r="D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828.05278999999996</v>
      </c>
      <c r="E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811.17278999999996</v>
      </c>
      <c r="F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791.83279000000005</v>
      </c>
      <c r="G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796.35278999999991</v>
      </c>
      <c r="H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831.56278999999995</v>
      </c>
      <c r="I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933.6127899999999</v>
      </c>
      <c r="J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789.17278999999996</v>
      </c>
      <c r="K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981.4927899999999</v>
      </c>
      <c r="L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1062.8627900000001</v>
      </c>
      <c r="M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1054.95279</v>
      </c>
      <c r="N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1052.8927899999999</v>
      </c>
      <c r="O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1084.0527900000002</v>
      </c>
      <c r="P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1155.00279</v>
      </c>
      <c r="Q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1016.0227899999999</v>
      </c>
      <c r="R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929.31278999999995</v>
      </c>
      <c r="S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906.7427899999999</v>
      </c>
      <c r="T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918.88278999999989</v>
      </c>
      <c r="U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973.90278999999987</v>
      </c>
      <c r="V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1050.1927900000001</v>
      </c>
      <c r="W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1032.6927900000001</v>
      </c>
      <c r="X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958.98278999999991</v>
      </c>
      <c r="Y90" s="10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1077.1627900000001</v>
      </c>
    </row>
    <row r="91" spans="1:27" x14ac:dyDescent="0.2">
      <c r="A91" s="79">
        <f t="shared" si="3"/>
        <v>42585</v>
      </c>
      <c r="B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948.69278999999995</v>
      </c>
      <c r="C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845.66278999999997</v>
      </c>
      <c r="D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828.30278999999996</v>
      </c>
      <c r="E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813.09278999999992</v>
      </c>
      <c r="F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794.84278999999992</v>
      </c>
      <c r="G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783.34278999999992</v>
      </c>
      <c r="H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819.07278999999994</v>
      </c>
      <c r="I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925.64278999999988</v>
      </c>
      <c r="J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818.07278999999994</v>
      </c>
      <c r="K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943.92278999999996</v>
      </c>
      <c r="L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1015.78279</v>
      </c>
      <c r="M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1034.5627899999999</v>
      </c>
      <c r="N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1012.6327899999999</v>
      </c>
      <c r="O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1016.3727899999999</v>
      </c>
      <c r="P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1026.75279</v>
      </c>
      <c r="Q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1002.76279</v>
      </c>
      <c r="R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913.3627899999999</v>
      </c>
      <c r="S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901.30278999999996</v>
      </c>
      <c r="T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865.88279</v>
      </c>
      <c r="U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896.43278999999995</v>
      </c>
      <c r="V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1052.51279</v>
      </c>
      <c r="W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1044.46279</v>
      </c>
      <c r="X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879.64278999999988</v>
      </c>
      <c r="Y91" s="10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1069.74279</v>
      </c>
    </row>
    <row r="92" spans="1:27" x14ac:dyDescent="0.2">
      <c r="A92" s="79">
        <f t="shared" si="3"/>
        <v>42586</v>
      </c>
      <c r="B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941.23279000000002</v>
      </c>
      <c r="C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846.65278999999987</v>
      </c>
      <c r="D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827.88278999999989</v>
      </c>
      <c r="E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816.70278999999994</v>
      </c>
      <c r="F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798.6227899999999</v>
      </c>
      <c r="G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783.38279</v>
      </c>
      <c r="H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825.44278999999995</v>
      </c>
      <c r="I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936.18278999999995</v>
      </c>
      <c r="J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819.91278999999997</v>
      </c>
      <c r="K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950.90278999999998</v>
      </c>
      <c r="L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1027.6427900000001</v>
      </c>
      <c r="M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1058.1727900000001</v>
      </c>
      <c r="N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1015.0127899999999</v>
      </c>
      <c r="O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1085.55279</v>
      </c>
      <c r="P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1096.1827900000001</v>
      </c>
      <c r="Q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1024.80279</v>
      </c>
      <c r="R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934.12279000000001</v>
      </c>
      <c r="S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904.69278999999995</v>
      </c>
      <c r="T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868.73278999999991</v>
      </c>
      <c r="U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903.10278999999991</v>
      </c>
      <c r="V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1048.00279</v>
      </c>
      <c r="W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1034.6627899999999</v>
      </c>
      <c r="X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880.41278999999997</v>
      </c>
      <c r="Y92" s="10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1082.6327900000001</v>
      </c>
    </row>
    <row r="93" spans="1:27" x14ac:dyDescent="0.2">
      <c r="A93" s="79">
        <f t="shared" si="3"/>
        <v>42587</v>
      </c>
      <c r="B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949.14278999999999</v>
      </c>
      <c r="C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844.93278999999995</v>
      </c>
      <c r="D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821.07278999999994</v>
      </c>
      <c r="E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807.16278999999997</v>
      </c>
      <c r="F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795.51278999999988</v>
      </c>
      <c r="G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782.42278999999985</v>
      </c>
      <c r="H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809.50278999999989</v>
      </c>
      <c r="I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932.00278999999989</v>
      </c>
      <c r="J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818.26279</v>
      </c>
      <c r="K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946.14278999999988</v>
      </c>
      <c r="L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1064.6627900000001</v>
      </c>
      <c r="M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1079.25279</v>
      </c>
      <c r="N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1095.6727900000001</v>
      </c>
      <c r="O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1107.28279</v>
      </c>
      <c r="P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1075.8427900000002</v>
      </c>
      <c r="Q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1093.0227900000002</v>
      </c>
      <c r="R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1008.8527899999999</v>
      </c>
      <c r="S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974.36279000000002</v>
      </c>
      <c r="T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914.07278999999994</v>
      </c>
      <c r="U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958.79278999999997</v>
      </c>
      <c r="V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1091.5927900000002</v>
      </c>
      <c r="W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1105.3227899999999</v>
      </c>
      <c r="X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949.63278999999989</v>
      </c>
      <c r="Y93" s="10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1113.8527900000001</v>
      </c>
    </row>
    <row r="94" spans="1:27" x14ac:dyDescent="0.2">
      <c r="A94" s="79">
        <f t="shared" si="3"/>
        <v>42588</v>
      </c>
      <c r="B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998.50279</v>
      </c>
      <c r="C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907.21278999999993</v>
      </c>
      <c r="D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858.03278999999986</v>
      </c>
      <c r="E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832.84278999999992</v>
      </c>
      <c r="F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817.68278999999995</v>
      </c>
      <c r="G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801.27278999999999</v>
      </c>
      <c r="H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831.56278999999995</v>
      </c>
      <c r="I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917.94278999999995</v>
      </c>
      <c r="J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1057.8727900000001</v>
      </c>
      <c r="K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882.94278999999995</v>
      </c>
      <c r="L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961.33278999999993</v>
      </c>
      <c r="M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1001.6727899999998</v>
      </c>
      <c r="N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975.54278999999997</v>
      </c>
      <c r="O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949.79278999999997</v>
      </c>
      <c r="P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941.09279000000004</v>
      </c>
      <c r="Q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932.03278999999998</v>
      </c>
      <c r="R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902.07278999999994</v>
      </c>
      <c r="S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869.62279000000001</v>
      </c>
      <c r="T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878.23278999999991</v>
      </c>
      <c r="U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1056.4027900000001</v>
      </c>
      <c r="V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1140.1427900000001</v>
      </c>
      <c r="W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1161.0627900000002</v>
      </c>
      <c r="X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1035.97279</v>
      </c>
      <c r="Y94" s="10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835.97278999999992</v>
      </c>
    </row>
    <row r="95" spans="1:27" x14ac:dyDescent="0.2">
      <c r="A95" s="79">
        <f t="shared" si="3"/>
        <v>42589</v>
      </c>
      <c r="B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991.77278999999999</v>
      </c>
      <c r="C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893.43278999999995</v>
      </c>
      <c r="D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839.48278999999991</v>
      </c>
      <c r="E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826.21278999999993</v>
      </c>
      <c r="F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804.2427899999999</v>
      </c>
      <c r="G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793.08278999999993</v>
      </c>
      <c r="H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808.14278999999988</v>
      </c>
      <c r="I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858.19278999999995</v>
      </c>
      <c r="J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1001.28279</v>
      </c>
      <c r="K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804.73278999999991</v>
      </c>
      <c r="L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882.8627899999999</v>
      </c>
      <c r="M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912.57278999999994</v>
      </c>
      <c r="N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940.32278999999994</v>
      </c>
      <c r="O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940.54278999999997</v>
      </c>
      <c r="P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913.06278999999995</v>
      </c>
      <c r="Q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904.08278999999993</v>
      </c>
      <c r="R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874.56278999999984</v>
      </c>
      <c r="S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863.75278999999989</v>
      </c>
      <c r="T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852.64278999999999</v>
      </c>
      <c r="U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973.10278999999991</v>
      </c>
      <c r="V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1132.99279</v>
      </c>
      <c r="W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1155.0727899999999</v>
      </c>
      <c r="X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1036.4127899999999</v>
      </c>
      <c r="Y95" s="10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839.94278999999995</v>
      </c>
    </row>
    <row r="96" spans="1:27" x14ac:dyDescent="0.2">
      <c r="A96" s="79">
        <f t="shared" si="3"/>
        <v>42590</v>
      </c>
      <c r="B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949.72278999999992</v>
      </c>
      <c r="C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859.97278999999992</v>
      </c>
      <c r="D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826.25278999999989</v>
      </c>
      <c r="E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813.98278999999991</v>
      </c>
      <c r="F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802.80278999999985</v>
      </c>
      <c r="G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783.19278999999995</v>
      </c>
      <c r="H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821.13278999999989</v>
      </c>
      <c r="I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935.4927899999999</v>
      </c>
      <c r="J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790.47278999999992</v>
      </c>
      <c r="K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1024.5827899999999</v>
      </c>
      <c r="L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1128.76279</v>
      </c>
      <c r="M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1188.0627899999999</v>
      </c>
      <c r="N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1165.54279</v>
      </c>
      <c r="O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1198.28279</v>
      </c>
      <c r="P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1215.8027900000002</v>
      </c>
      <c r="Q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1222.8727900000001</v>
      </c>
      <c r="R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1081.71279</v>
      </c>
      <c r="S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1029.25279</v>
      </c>
      <c r="T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965.62279000000001</v>
      </c>
      <c r="U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1016.2927899999999</v>
      </c>
      <c r="V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1076.95279</v>
      </c>
      <c r="W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1148.5727899999999</v>
      </c>
      <c r="X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995.58278999999993</v>
      </c>
      <c r="Y96" s="10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1115.6927900000001</v>
      </c>
    </row>
    <row r="97" spans="1:25" x14ac:dyDescent="0.2">
      <c r="A97" s="79">
        <f t="shared" si="3"/>
        <v>42591</v>
      </c>
      <c r="B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945.52278999999999</v>
      </c>
      <c r="C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840.05278999999996</v>
      </c>
      <c r="D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808.38279</v>
      </c>
      <c r="E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788.52278999999999</v>
      </c>
      <c r="F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785.10278999999991</v>
      </c>
      <c r="G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778.31278999999995</v>
      </c>
      <c r="H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817.16278999999986</v>
      </c>
      <c r="I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910.60278999999991</v>
      </c>
      <c r="J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790.23279000000002</v>
      </c>
      <c r="K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1000.17279</v>
      </c>
      <c r="L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1077.75279</v>
      </c>
      <c r="M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1134.0527900000002</v>
      </c>
      <c r="N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1118.1727900000001</v>
      </c>
      <c r="O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1142.48279</v>
      </c>
      <c r="P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1144.3927899999999</v>
      </c>
      <c r="Q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1137.5027900000002</v>
      </c>
      <c r="R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1036.8927900000001</v>
      </c>
      <c r="S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993.70278999999994</v>
      </c>
      <c r="T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941.81278999999995</v>
      </c>
      <c r="U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992.68278999999995</v>
      </c>
      <c r="V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1040.98279</v>
      </c>
      <c r="W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1103.23279</v>
      </c>
      <c r="X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993.15278999999998</v>
      </c>
      <c r="Y97" s="10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1117.75279</v>
      </c>
    </row>
    <row r="98" spans="1:25" x14ac:dyDescent="0.2">
      <c r="A98" s="79">
        <f t="shared" si="3"/>
        <v>42592</v>
      </c>
      <c r="B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946.34278999999992</v>
      </c>
      <c r="C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841.32278999999994</v>
      </c>
      <c r="D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805.33278999999993</v>
      </c>
      <c r="E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784.02278999999987</v>
      </c>
      <c r="F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780.98279000000002</v>
      </c>
      <c r="G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780.56278999999995</v>
      </c>
      <c r="H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824.56278999999995</v>
      </c>
      <c r="I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980.43278999999995</v>
      </c>
      <c r="J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790.47278999999992</v>
      </c>
      <c r="K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1011.49279</v>
      </c>
      <c r="L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1128.6827900000001</v>
      </c>
      <c r="M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1134.3527900000001</v>
      </c>
      <c r="N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1180.3727900000001</v>
      </c>
      <c r="O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1207.1827899999998</v>
      </c>
      <c r="P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1161.25279</v>
      </c>
      <c r="Q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1158.4427900000001</v>
      </c>
      <c r="R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1065.20279</v>
      </c>
      <c r="S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1063.96279</v>
      </c>
      <c r="T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1066.72279</v>
      </c>
      <c r="U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1098.1327900000001</v>
      </c>
      <c r="V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1098.9027900000001</v>
      </c>
      <c r="W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1149.98279</v>
      </c>
      <c r="X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1001.3827899999999</v>
      </c>
      <c r="Y98" s="10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1138.4027900000001</v>
      </c>
    </row>
    <row r="99" spans="1:25" x14ac:dyDescent="0.2">
      <c r="A99" s="79">
        <f t="shared" si="3"/>
        <v>42593</v>
      </c>
      <c r="B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980.07278999999994</v>
      </c>
      <c r="C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864.27278999999999</v>
      </c>
      <c r="D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841.96278999999993</v>
      </c>
      <c r="E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820.81278999999995</v>
      </c>
      <c r="F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799.43278999999995</v>
      </c>
      <c r="G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790.97278999999992</v>
      </c>
      <c r="H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846.57278999999994</v>
      </c>
      <c r="I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981.27278999999987</v>
      </c>
      <c r="J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794.20278999999994</v>
      </c>
      <c r="K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1073.75279</v>
      </c>
      <c r="L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1166.97279</v>
      </c>
      <c r="M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1166.7727900000002</v>
      </c>
      <c r="N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1158.21279</v>
      </c>
      <c r="O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1171.6627900000001</v>
      </c>
      <c r="P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1140.0927899999999</v>
      </c>
      <c r="Q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1148.23279</v>
      </c>
      <c r="R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1020.79279</v>
      </c>
      <c r="S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991.9927899999999</v>
      </c>
      <c r="T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980.64278999999999</v>
      </c>
      <c r="U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1033.6627900000001</v>
      </c>
      <c r="V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1146.03279</v>
      </c>
      <c r="W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1151.1527900000001</v>
      </c>
      <c r="X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967.17278999999996</v>
      </c>
      <c r="Y99" s="10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1096.78279</v>
      </c>
    </row>
    <row r="100" spans="1:25" x14ac:dyDescent="0.2">
      <c r="A100" s="79">
        <f t="shared" si="3"/>
        <v>42594</v>
      </c>
      <c r="B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974.9927899999999</v>
      </c>
      <c r="C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867.29278999999985</v>
      </c>
      <c r="D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838.35278999999991</v>
      </c>
      <c r="E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815.15278999999987</v>
      </c>
      <c r="F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804.82278999999994</v>
      </c>
      <c r="G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790.00278999999989</v>
      </c>
      <c r="H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847.67278999999996</v>
      </c>
      <c r="I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977.48278999999991</v>
      </c>
      <c r="J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794.05278999999996</v>
      </c>
      <c r="K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1058.72279</v>
      </c>
      <c r="L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1228.03279</v>
      </c>
      <c r="M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1264.4027900000001</v>
      </c>
      <c r="N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1274.96279</v>
      </c>
      <c r="O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1290.3627900000001</v>
      </c>
      <c r="P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1328.6927900000001</v>
      </c>
      <c r="Q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1320.3627899999999</v>
      </c>
      <c r="R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1159.8727900000001</v>
      </c>
      <c r="S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1101.80279</v>
      </c>
      <c r="T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1057.6427900000001</v>
      </c>
      <c r="U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1193.1827900000001</v>
      </c>
      <c r="V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1286.23279</v>
      </c>
      <c r="W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1277.29279</v>
      </c>
      <c r="X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1059.2827900000002</v>
      </c>
      <c r="Y100" s="10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1174.28279</v>
      </c>
    </row>
    <row r="101" spans="1:25" x14ac:dyDescent="0.2">
      <c r="A101" s="79">
        <f t="shared" si="3"/>
        <v>42595</v>
      </c>
      <c r="B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1005.0327899999999</v>
      </c>
      <c r="C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904.04278999999985</v>
      </c>
      <c r="D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865.07278999999994</v>
      </c>
      <c r="E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830.62279000000001</v>
      </c>
      <c r="F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816.02278999999999</v>
      </c>
      <c r="G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809.75278999999989</v>
      </c>
      <c r="H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840.23278999999991</v>
      </c>
      <c r="I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886.55278999999996</v>
      </c>
      <c r="J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1122.6127899999999</v>
      </c>
      <c r="K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956.41278999999997</v>
      </c>
      <c r="L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1048.8327899999999</v>
      </c>
      <c r="M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1074.3427899999999</v>
      </c>
      <c r="N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1057.03279</v>
      </c>
      <c r="O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1062.8827900000001</v>
      </c>
      <c r="P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1077.4227900000001</v>
      </c>
      <c r="Q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1071.51279</v>
      </c>
      <c r="R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1043.95279</v>
      </c>
      <c r="S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1046.4327900000001</v>
      </c>
      <c r="T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1045.5727899999999</v>
      </c>
      <c r="U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1068.5727899999999</v>
      </c>
      <c r="V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1164.6227900000001</v>
      </c>
      <c r="W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1139.8327899999999</v>
      </c>
      <c r="X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1072.5827899999999</v>
      </c>
      <c r="Y101" s="10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881.6227899999999</v>
      </c>
    </row>
    <row r="102" spans="1:25" x14ac:dyDescent="0.2">
      <c r="A102" s="79">
        <f t="shared" si="3"/>
        <v>42596</v>
      </c>
      <c r="B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996.05278999999985</v>
      </c>
      <c r="C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884.78278999999998</v>
      </c>
      <c r="D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854.19278999999995</v>
      </c>
      <c r="E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818.73278999999991</v>
      </c>
      <c r="F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808.67278999999996</v>
      </c>
      <c r="G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800.53278999999986</v>
      </c>
      <c r="H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831.70278999999994</v>
      </c>
      <c r="I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868.25278999999989</v>
      </c>
      <c r="J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1013.9427899999999</v>
      </c>
      <c r="K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838.36279000000002</v>
      </c>
      <c r="L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938.94278999999995</v>
      </c>
      <c r="M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975.70278999999994</v>
      </c>
      <c r="N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986.09278999999992</v>
      </c>
      <c r="O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967.09279000000004</v>
      </c>
      <c r="P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967.10279000000003</v>
      </c>
      <c r="Q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967.24279000000001</v>
      </c>
      <c r="R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967.67278999999996</v>
      </c>
      <c r="S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941.51279</v>
      </c>
      <c r="T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949.10278999999991</v>
      </c>
      <c r="U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1049.8627900000001</v>
      </c>
      <c r="V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1164.5827900000002</v>
      </c>
      <c r="W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1144.7727900000002</v>
      </c>
      <c r="X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1042.4227900000001</v>
      </c>
      <c r="Y102" s="10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896.30278999999996</v>
      </c>
    </row>
    <row r="103" spans="1:25" x14ac:dyDescent="0.2">
      <c r="A103" s="79">
        <f t="shared" si="3"/>
        <v>42597</v>
      </c>
      <c r="B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946.65278999999998</v>
      </c>
      <c r="C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867.85278999999991</v>
      </c>
      <c r="D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835.83278999999993</v>
      </c>
      <c r="E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821.92278999999996</v>
      </c>
      <c r="F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810.67278999999996</v>
      </c>
      <c r="G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798.77278999999987</v>
      </c>
      <c r="H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829.84278999999992</v>
      </c>
      <c r="I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950.14278999999988</v>
      </c>
      <c r="J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792.98278999999991</v>
      </c>
      <c r="K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1026.6627900000001</v>
      </c>
      <c r="L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1120.7727900000002</v>
      </c>
      <c r="M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1157.4227900000001</v>
      </c>
      <c r="N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1151.6827900000001</v>
      </c>
      <c r="O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1167.1227900000001</v>
      </c>
      <c r="P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1155.0627899999999</v>
      </c>
      <c r="Q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1155.04279</v>
      </c>
      <c r="R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1042.8627900000001</v>
      </c>
      <c r="S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1014.9527899999999</v>
      </c>
      <c r="T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996.80278999999996</v>
      </c>
      <c r="U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1086.6427900000001</v>
      </c>
      <c r="V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1119.27279</v>
      </c>
      <c r="W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1053.25279</v>
      </c>
      <c r="X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922.91278999999997</v>
      </c>
      <c r="Y103" s="10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1055.48279</v>
      </c>
    </row>
    <row r="104" spans="1:25" x14ac:dyDescent="0.2">
      <c r="A104" s="79">
        <f t="shared" si="3"/>
        <v>42598</v>
      </c>
      <c r="B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904.78278999999998</v>
      </c>
      <c r="C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852.28278999999986</v>
      </c>
      <c r="D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827.41278999999997</v>
      </c>
      <c r="E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822.28278999999998</v>
      </c>
      <c r="F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812.10279000000003</v>
      </c>
      <c r="G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801.65278999999998</v>
      </c>
      <c r="H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836.39278999999999</v>
      </c>
      <c r="I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969.70278999999994</v>
      </c>
      <c r="J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776.94278999999983</v>
      </c>
      <c r="K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992.66278999999997</v>
      </c>
      <c r="L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1051.5727899999999</v>
      </c>
      <c r="M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1102.5627900000002</v>
      </c>
      <c r="N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1108.5627900000002</v>
      </c>
      <c r="O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1109.8927900000001</v>
      </c>
      <c r="P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1125.21279</v>
      </c>
      <c r="Q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1125.6727900000001</v>
      </c>
      <c r="R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1013.67279</v>
      </c>
      <c r="S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991.29278999999997</v>
      </c>
      <c r="T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987.41278999999997</v>
      </c>
      <c r="U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1042.48279</v>
      </c>
      <c r="V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1129.1927900000001</v>
      </c>
      <c r="W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1069.0627899999999</v>
      </c>
      <c r="X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970.90278999999998</v>
      </c>
      <c r="Y104" s="10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1062.28279</v>
      </c>
    </row>
    <row r="105" spans="1:25" x14ac:dyDescent="0.2">
      <c r="A105" s="79">
        <f t="shared" si="3"/>
        <v>42599</v>
      </c>
      <c r="B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916.77278999999987</v>
      </c>
      <c r="C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851.68278999999995</v>
      </c>
      <c r="D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815.21278999999993</v>
      </c>
      <c r="E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802.79278999999985</v>
      </c>
      <c r="F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798.90278999999987</v>
      </c>
      <c r="G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783.80278999999996</v>
      </c>
      <c r="H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829.45278999999994</v>
      </c>
      <c r="I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950.65278999999998</v>
      </c>
      <c r="J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790.66278999999997</v>
      </c>
      <c r="K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1051.46279</v>
      </c>
      <c r="L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1141.70279</v>
      </c>
      <c r="M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1147.55279</v>
      </c>
      <c r="N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1118.1027900000001</v>
      </c>
      <c r="O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1121.8527900000001</v>
      </c>
      <c r="P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1124.4227900000001</v>
      </c>
      <c r="Q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1122.3627899999999</v>
      </c>
      <c r="R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1014.7527899999999</v>
      </c>
      <c r="S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964.6127899999999</v>
      </c>
      <c r="T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905.76278999999988</v>
      </c>
      <c r="U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1033.5827899999999</v>
      </c>
      <c r="V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1109.26279</v>
      </c>
      <c r="W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1064.1627900000001</v>
      </c>
      <c r="X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954.70278999999994</v>
      </c>
      <c r="Y105" s="10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1028.1827900000001</v>
      </c>
    </row>
    <row r="106" spans="1:25" x14ac:dyDescent="0.2">
      <c r="A106" s="79">
        <f t="shared" si="3"/>
        <v>42600</v>
      </c>
      <c r="B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931.05278999999996</v>
      </c>
      <c r="C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844.93278999999995</v>
      </c>
      <c r="D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821.80278999999996</v>
      </c>
      <c r="E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815.02278999999987</v>
      </c>
      <c r="F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808.85278999999991</v>
      </c>
      <c r="G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789.56278999999995</v>
      </c>
      <c r="H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829.64278999999999</v>
      </c>
      <c r="I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959.60279000000003</v>
      </c>
      <c r="J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783.79278999999997</v>
      </c>
      <c r="K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979.39278999999988</v>
      </c>
      <c r="L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1053.74279</v>
      </c>
      <c r="M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1056.71279</v>
      </c>
      <c r="N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1039.04279</v>
      </c>
      <c r="O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1040.48279</v>
      </c>
      <c r="P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1040.6327900000001</v>
      </c>
      <c r="Q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1041.3327899999999</v>
      </c>
      <c r="R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944.56278999999984</v>
      </c>
      <c r="S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864.34278999999992</v>
      </c>
      <c r="T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913.72279000000003</v>
      </c>
      <c r="U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1053.8827900000001</v>
      </c>
      <c r="V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1098.55279</v>
      </c>
      <c r="W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1062.29279</v>
      </c>
      <c r="X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926.29278999999985</v>
      </c>
      <c r="Y106" s="10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1081.50279</v>
      </c>
    </row>
    <row r="107" spans="1:25" x14ac:dyDescent="0.2">
      <c r="A107" s="79">
        <f t="shared" si="3"/>
        <v>42601</v>
      </c>
      <c r="B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944.02278999999987</v>
      </c>
      <c r="C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854.31278999999995</v>
      </c>
      <c r="D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824.67278999999985</v>
      </c>
      <c r="E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815.89278999999999</v>
      </c>
      <c r="F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814.04278999999985</v>
      </c>
      <c r="G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806.20278999999994</v>
      </c>
      <c r="H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843.39278999999988</v>
      </c>
      <c r="I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974.39278999999999</v>
      </c>
      <c r="J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791.85279000000003</v>
      </c>
      <c r="K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1031.80279</v>
      </c>
      <c r="L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1081.1427900000001</v>
      </c>
      <c r="M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1179.1827900000001</v>
      </c>
      <c r="N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1179.1927900000001</v>
      </c>
      <c r="O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1180.74279</v>
      </c>
      <c r="P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1181.7527900000002</v>
      </c>
      <c r="Q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1180.50279</v>
      </c>
      <c r="R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1061.9127900000001</v>
      </c>
      <c r="S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1018.3727899999999</v>
      </c>
      <c r="T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975.88278999999989</v>
      </c>
      <c r="U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1119.1527900000001</v>
      </c>
      <c r="V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1210.1427900000001</v>
      </c>
      <c r="W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1157.1027900000001</v>
      </c>
      <c r="X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1003.1927899999999</v>
      </c>
      <c r="Y107" s="10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1140.21279</v>
      </c>
    </row>
    <row r="108" spans="1:25" x14ac:dyDescent="0.2">
      <c r="A108" s="79">
        <f t="shared" si="3"/>
        <v>42602</v>
      </c>
      <c r="B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1063.6527900000001</v>
      </c>
      <c r="C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960.20278999999994</v>
      </c>
      <c r="D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900.65278999999998</v>
      </c>
      <c r="E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888.72278999999992</v>
      </c>
      <c r="F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870.7427899999999</v>
      </c>
      <c r="G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848.1227899999999</v>
      </c>
      <c r="H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885.59278999999992</v>
      </c>
      <c r="I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997.35278999999991</v>
      </c>
      <c r="J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1168.75279</v>
      </c>
      <c r="K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1022.9627899999999</v>
      </c>
      <c r="L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1257.24279</v>
      </c>
      <c r="M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1254.6127899999999</v>
      </c>
      <c r="N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1272.30279</v>
      </c>
      <c r="O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1244.0627899999999</v>
      </c>
      <c r="P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1271.6127900000001</v>
      </c>
      <c r="Q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1264.75279</v>
      </c>
      <c r="R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1237.1327900000001</v>
      </c>
      <c r="S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1197.1227900000001</v>
      </c>
      <c r="T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1233.4127900000001</v>
      </c>
      <c r="U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1381.5127900000002</v>
      </c>
      <c r="V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1549.3827899999999</v>
      </c>
      <c r="W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1451.3327900000002</v>
      </c>
      <c r="X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1136.8527899999999</v>
      </c>
      <c r="Y108" s="10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865.86279000000002</v>
      </c>
    </row>
    <row r="109" spans="1:25" x14ac:dyDescent="0.2">
      <c r="A109" s="79">
        <f t="shared" si="3"/>
        <v>42603</v>
      </c>
      <c r="B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1053.3727900000001</v>
      </c>
      <c r="C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956.89278999999988</v>
      </c>
      <c r="D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893.20278999999994</v>
      </c>
      <c r="E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870.88278999999989</v>
      </c>
      <c r="F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855.64278999999988</v>
      </c>
      <c r="G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840.50278999999989</v>
      </c>
      <c r="H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863.60278999999991</v>
      </c>
      <c r="I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923.24279000000001</v>
      </c>
      <c r="J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1129.0727899999999</v>
      </c>
      <c r="K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968.50278999999989</v>
      </c>
      <c r="L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1092.03279</v>
      </c>
      <c r="M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1133.1027900000001</v>
      </c>
      <c r="N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1133.6027900000001</v>
      </c>
      <c r="O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1113.5627900000002</v>
      </c>
      <c r="P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1096.27279</v>
      </c>
      <c r="Q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1084.0427900000002</v>
      </c>
      <c r="R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1080.8327900000002</v>
      </c>
      <c r="S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1074.96279</v>
      </c>
      <c r="T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1088.1827900000001</v>
      </c>
      <c r="U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1202.54279</v>
      </c>
      <c r="V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1292.3127900000002</v>
      </c>
      <c r="W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1236.6527899999999</v>
      </c>
      <c r="X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1065.24279</v>
      </c>
      <c r="Y109" s="10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854.85279000000003</v>
      </c>
    </row>
    <row r="110" spans="1:25" x14ac:dyDescent="0.2">
      <c r="A110" s="79">
        <f t="shared" si="3"/>
        <v>42604</v>
      </c>
      <c r="B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972.31278999999984</v>
      </c>
      <c r="C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884.44278999999995</v>
      </c>
      <c r="D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836.77278999999999</v>
      </c>
      <c r="E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828.6127899999999</v>
      </c>
      <c r="F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824.95278999999994</v>
      </c>
      <c r="G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815.86279000000002</v>
      </c>
      <c r="H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879.54278999999997</v>
      </c>
      <c r="I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1025.6127899999999</v>
      </c>
      <c r="J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814.58278999999993</v>
      </c>
      <c r="K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1109.3227899999999</v>
      </c>
      <c r="L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1237.9227900000001</v>
      </c>
      <c r="M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1292.73279</v>
      </c>
      <c r="N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1350.54279</v>
      </c>
      <c r="O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1399.8327900000002</v>
      </c>
      <c r="P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1394.1727900000001</v>
      </c>
      <c r="Q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1412.01279</v>
      </c>
      <c r="R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1235.9027900000001</v>
      </c>
      <c r="S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1265.3327899999999</v>
      </c>
      <c r="T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1144.72279</v>
      </c>
      <c r="U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1106.47279</v>
      </c>
      <c r="V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1355.0027900000002</v>
      </c>
      <c r="W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1242.8127899999999</v>
      </c>
      <c r="X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1052.00279</v>
      </c>
      <c r="Y110" s="10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1193.1227900000001</v>
      </c>
    </row>
    <row r="111" spans="1:25" x14ac:dyDescent="0.2">
      <c r="A111" s="79">
        <f t="shared" si="3"/>
        <v>42605</v>
      </c>
      <c r="B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988.72278999999992</v>
      </c>
      <c r="C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893.58278999999993</v>
      </c>
      <c r="D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851.40278999999998</v>
      </c>
      <c r="E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832.20278999999994</v>
      </c>
      <c r="F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829.55278999999996</v>
      </c>
      <c r="G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812.83278999999993</v>
      </c>
      <c r="H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875.08278999999993</v>
      </c>
      <c r="I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1016.1227899999999</v>
      </c>
      <c r="J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856.04278999999985</v>
      </c>
      <c r="K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1143.5927899999999</v>
      </c>
      <c r="L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1217.30279</v>
      </c>
      <c r="M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1245.4227900000001</v>
      </c>
      <c r="N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1216.99279</v>
      </c>
      <c r="O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1258.80279</v>
      </c>
      <c r="P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1154.75279</v>
      </c>
      <c r="Q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1174.05279</v>
      </c>
      <c r="R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1073.24279</v>
      </c>
      <c r="S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1080.53279</v>
      </c>
      <c r="T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1054.1427900000001</v>
      </c>
      <c r="U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1098.7927900000002</v>
      </c>
      <c r="V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1201.4027900000001</v>
      </c>
      <c r="W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1281.6927900000001</v>
      </c>
      <c r="X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1047.4427900000001</v>
      </c>
      <c r="Y111" s="10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1147.1627900000001</v>
      </c>
    </row>
    <row r="112" spans="1:25" x14ac:dyDescent="0.2">
      <c r="A112" s="79">
        <f t="shared" si="3"/>
        <v>42606</v>
      </c>
      <c r="B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987.61279000000002</v>
      </c>
      <c r="C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890.78278999999986</v>
      </c>
      <c r="D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851.37279000000001</v>
      </c>
      <c r="E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832.85278999999991</v>
      </c>
      <c r="F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834.16278999999997</v>
      </c>
      <c r="G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814.89278999999999</v>
      </c>
      <c r="H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878.68278999999995</v>
      </c>
      <c r="I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1009.89279</v>
      </c>
      <c r="J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801.51279</v>
      </c>
      <c r="K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1123.8327899999999</v>
      </c>
      <c r="L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1246.52279</v>
      </c>
      <c r="M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1259.01279</v>
      </c>
      <c r="N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1238.3427900000002</v>
      </c>
      <c r="O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1275.3527900000001</v>
      </c>
      <c r="P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1276.79279</v>
      </c>
      <c r="Q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1265.3227899999999</v>
      </c>
      <c r="R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1131.02279</v>
      </c>
      <c r="S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1119.98279</v>
      </c>
      <c r="T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1084.6527900000001</v>
      </c>
      <c r="U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1151.3627899999999</v>
      </c>
      <c r="V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1220.28279</v>
      </c>
      <c r="W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1192.7727900000002</v>
      </c>
      <c r="X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1041.9227900000001</v>
      </c>
      <c r="Y112" s="10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1181.4427900000001</v>
      </c>
    </row>
    <row r="113" spans="1:27" x14ac:dyDescent="0.2">
      <c r="A113" s="79">
        <f t="shared" si="3"/>
        <v>42607</v>
      </c>
      <c r="B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977.20278999999994</v>
      </c>
      <c r="C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889.59279000000004</v>
      </c>
      <c r="D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853.60278999999991</v>
      </c>
      <c r="E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835.2427899999999</v>
      </c>
      <c r="F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834.74279000000001</v>
      </c>
      <c r="G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826.17278999999996</v>
      </c>
      <c r="H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872.82278999999994</v>
      </c>
      <c r="I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994.31278999999995</v>
      </c>
      <c r="J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821.50279</v>
      </c>
      <c r="K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1068.52279</v>
      </c>
      <c r="L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1160.75279</v>
      </c>
      <c r="M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1177.77279</v>
      </c>
      <c r="N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1175.8527900000001</v>
      </c>
      <c r="O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1194.0727900000002</v>
      </c>
      <c r="P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1196.20279</v>
      </c>
      <c r="Q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1198.8927900000001</v>
      </c>
      <c r="R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1084.4427900000001</v>
      </c>
      <c r="S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1045.1527900000001</v>
      </c>
      <c r="T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1031.99279</v>
      </c>
      <c r="U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1096.48279</v>
      </c>
      <c r="V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1158.4027900000001</v>
      </c>
      <c r="W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1114.8427899999999</v>
      </c>
      <c r="X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1000.12279</v>
      </c>
      <c r="Y113" s="10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1103.9127900000001</v>
      </c>
    </row>
    <row r="114" spans="1:27" x14ac:dyDescent="0.2">
      <c r="A114" s="79">
        <f t="shared" si="3"/>
        <v>42608</v>
      </c>
      <c r="B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946.79278999999997</v>
      </c>
      <c r="C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874.93278999999995</v>
      </c>
      <c r="D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845.69278999999995</v>
      </c>
      <c r="E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837.27278999999987</v>
      </c>
      <c r="F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840.28278999999998</v>
      </c>
      <c r="G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820.13279</v>
      </c>
      <c r="H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882.83278999999993</v>
      </c>
      <c r="I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1010.4427899999999</v>
      </c>
      <c r="J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821.66278999999997</v>
      </c>
      <c r="K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1059.74279</v>
      </c>
      <c r="L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1126.5427900000002</v>
      </c>
      <c r="M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1147.8427899999999</v>
      </c>
      <c r="N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1151.04279</v>
      </c>
      <c r="O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1161.9027900000001</v>
      </c>
      <c r="P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1179.76279</v>
      </c>
      <c r="Q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1194.01279</v>
      </c>
      <c r="R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1098.1427900000001</v>
      </c>
      <c r="S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1081.5627899999999</v>
      </c>
      <c r="T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1072.5727899999999</v>
      </c>
      <c r="U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1111.0627899999999</v>
      </c>
      <c r="V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1174.72279</v>
      </c>
      <c r="W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1241.1427900000001</v>
      </c>
      <c r="X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974.09278999999992</v>
      </c>
      <c r="Y114" s="10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1119.49279</v>
      </c>
    </row>
    <row r="115" spans="1:27" x14ac:dyDescent="0.2">
      <c r="A115" s="79">
        <f t="shared" si="3"/>
        <v>42609</v>
      </c>
      <c r="B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993.52278999999999</v>
      </c>
      <c r="C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889.66278999999997</v>
      </c>
      <c r="D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851.41278999999997</v>
      </c>
      <c r="E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832.85278999999991</v>
      </c>
      <c r="F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821.75279</v>
      </c>
      <c r="G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808.37279000000001</v>
      </c>
      <c r="H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842.01279</v>
      </c>
      <c r="I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888.64278999999999</v>
      </c>
      <c r="J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1109.48279</v>
      </c>
      <c r="K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959.72279000000003</v>
      </c>
      <c r="L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1045.27279</v>
      </c>
      <c r="M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1085.24279</v>
      </c>
      <c r="N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1085.6927900000001</v>
      </c>
      <c r="O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1081.9027900000001</v>
      </c>
      <c r="P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1082.50279</v>
      </c>
      <c r="Q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1076.5927899999999</v>
      </c>
      <c r="R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1079.76279</v>
      </c>
      <c r="S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1080.03279</v>
      </c>
      <c r="T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1113.23279</v>
      </c>
      <c r="U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1189.1527900000001</v>
      </c>
      <c r="V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1202.95279</v>
      </c>
      <c r="W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1139.24279</v>
      </c>
      <c r="X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1014.2127899999999</v>
      </c>
      <c r="Y115" s="10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822.76278999999988</v>
      </c>
    </row>
    <row r="116" spans="1:27" x14ac:dyDescent="0.2">
      <c r="A116" s="79">
        <f t="shared" si="3"/>
        <v>42610</v>
      </c>
      <c r="B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1038.5927899999999</v>
      </c>
      <c r="C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917.39278999999999</v>
      </c>
      <c r="D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869.98278999999991</v>
      </c>
      <c r="E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860.28278999999998</v>
      </c>
      <c r="F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842.58278999999993</v>
      </c>
      <c r="G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823.89278999999999</v>
      </c>
      <c r="H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860.40278999999998</v>
      </c>
      <c r="I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865.43278999999984</v>
      </c>
      <c r="J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1012.4627899999999</v>
      </c>
      <c r="K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867.79278999999997</v>
      </c>
      <c r="L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979.87279000000001</v>
      </c>
      <c r="M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1026.01279</v>
      </c>
      <c r="N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1054.9027899999999</v>
      </c>
      <c r="O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1051.52279</v>
      </c>
      <c r="P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1022.52279</v>
      </c>
      <c r="Q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1037.01279</v>
      </c>
      <c r="R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1041.24279</v>
      </c>
      <c r="S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994.84278999999992</v>
      </c>
      <c r="T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1134.52279</v>
      </c>
      <c r="U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1191.0627899999999</v>
      </c>
      <c r="V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1197.96279</v>
      </c>
      <c r="W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1139.8427899999999</v>
      </c>
      <c r="X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1030.3127899999999</v>
      </c>
      <c r="Y116" s="10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851.14278999999999</v>
      </c>
    </row>
    <row r="117" spans="1:27" x14ac:dyDescent="0.2">
      <c r="A117" s="79">
        <f t="shared" si="3"/>
        <v>42611</v>
      </c>
      <c r="B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954.40278999999998</v>
      </c>
      <c r="C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876.55278999999985</v>
      </c>
      <c r="D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852.15278999999987</v>
      </c>
      <c r="E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831.39278999999999</v>
      </c>
      <c r="F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828.86279000000002</v>
      </c>
      <c r="G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808.21278999999993</v>
      </c>
      <c r="H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873.80278999999996</v>
      </c>
      <c r="I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998.37279000000001</v>
      </c>
      <c r="J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819.78278999999998</v>
      </c>
      <c r="K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1057.8127899999999</v>
      </c>
      <c r="L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1094.99279</v>
      </c>
      <c r="M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1186.47279</v>
      </c>
      <c r="N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1218.26279</v>
      </c>
      <c r="O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1235.5627899999999</v>
      </c>
      <c r="P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1207.7327900000003</v>
      </c>
      <c r="Q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1189.5027900000002</v>
      </c>
      <c r="R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1081.6027899999999</v>
      </c>
      <c r="S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1068.6027900000001</v>
      </c>
      <c r="T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1064.3727900000001</v>
      </c>
      <c r="U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1057.1227900000001</v>
      </c>
      <c r="V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1278.6927900000001</v>
      </c>
      <c r="W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1198.9227900000001</v>
      </c>
      <c r="X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971.83278999999993</v>
      </c>
      <c r="Y117" s="10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1111.22279</v>
      </c>
    </row>
    <row r="118" spans="1:27" x14ac:dyDescent="0.2">
      <c r="A118" s="79">
        <f t="shared" ref="A118:A119" si="4">A81</f>
        <v>42612</v>
      </c>
      <c r="B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941.07278999999983</v>
      </c>
      <c r="C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866.52278999999999</v>
      </c>
      <c r="D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839.42278999999985</v>
      </c>
      <c r="E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823.35279000000003</v>
      </c>
      <c r="F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820.76278999999988</v>
      </c>
      <c r="G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818.45278999999994</v>
      </c>
      <c r="H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861.19278999999995</v>
      </c>
      <c r="I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984.56278999999995</v>
      </c>
      <c r="J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817.1227899999999</v>
      </c>
      <c r="K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1031.96279</v>
      </c>
      <c r="L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1089.29279</v>
      </c>
      <c r="M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1120.01279</v>
      </c>
      <c r="N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1093.3327900000002</v>
      </c>
      <c r="O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1106.0627900000002</v>
      </c>
      <c r="P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1108.8427900000002</v>
      </c>
      <c r="Q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1095.05279</v>
      </c>
      <c r="R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1009.17279</v>
      </c>
      <c r="S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965.69278999999995</v>
      </c>
      <c r="T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1004.01279</v>
      </c>
      <c r="U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1092.23279</v>
      </c>
      <c r="V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1126.24279</v>
      </c>
      <c r="W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1077.0727900000002</v>
      </c>
      <c r="X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964.7427899999999</v>
      </c>
      <c r="Y118" s="13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1096.28279</v>
      </c>
    </row>
    <row r="119" spans="1:27" x14ac:dyDescent="0.2">
      <c r="A119" s="79">
        <f t="shared" si="4"/>
        <v>42613</v>
      </c>
      <c r="B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928.51279</v>
      </c>
      <c r="C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856.64278999999999</v>
      </c>
      <c r="D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821.77278999999999</v>
      </c>
      <c r="E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811.31278999999995</v>
      </c>
      <c r="F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806.81278999999995</v>
      </c>
      <c r="G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796.04278999999997</v>
      </c>
      <c r="H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827.07278999999994</v>
      </c>
      <c r="I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954.97278999999992</v>
      </c>
      <c r="J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808.58278999999993</v>
      </c>
      <c r="K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1030.6327899999999</v>
      </c>
      <c r="L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1083.1527900000001</v>
      </c>
      <c r="M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1103.03279</v>
      </c>
      <c r="N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1093.20279</v>
      </c>
      <c r="O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1170.29279</v>
      </c>
      <c r="P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1123.9127900000001</v>
      </c>
      <c r="Q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1086.53279</v>
      </c>
      <c r="R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987.40278999999998</v>
      </c>
      <c r="S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964.19278999999995</v>
      </c>
      <c r="T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975.2427899999999</v>
      </c>
      <c r="U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1079.51279</v>
      </c>
      <c r="V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1111.6827900000001</v>
      </c>
      <c r="W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1096.9127900000001</v>
      </c>
      <c r="X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955.30278999999996</v>
      </c>
      <c r="Y119" s="13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1063.95279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153</v>
      </c>
    </row>
    <row r="122" spans="1:27" ht="12.75" x14ac:dyDescent="0.2">
      <c r="A122" s="165" t="s">
        <v>48</v>
      </c>
      <c r="B122" s="168" t="s">
        <v>122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123</v>
      </c>
      <c r="C124" s="163" t="s">
        <v>124</v>
      </c>
      <c r="D124" s="163" t="s">
        <v>125</v>
      </c>
      <c r="E124" s="163" t="s">
        <v>126</v>
      </c>
      <c r="F124" s="163" t="s">
        <v>127</v>
      </c>
      <c r="G124" s="163" t="s">
        <v>128</v>
      </c>
      <c r="H124" s="163" t="s">
        <v>129</v>
      </c>
      <c r="I124" s="163" t="s">
        <v>130</v>
      </c>
      <c r="J124" s="163" t="s">
        <v>131</v>
      </c>
      <c r="K124" s="163" t="s">
        <v>132</v>
      </c>
      <c r="L124" s="163" t="s">
        <v>133</v>
      </c>
      <c r="M124" s="163" t="s">
        <v>134</v>
      </c>
      <c r="N124" s="176" t="s">
        <v>135</v>
      </c>
      <c r="O124" s="163" t="s">
        <v>136</v>
      </c>
      <c r="P124" s="163" t="s">
        <v>137</v>
      </c>
      <c r="Q124" s="163" t="s">
        <v>138</v>
      </c>
      <c r="R124" s="163" t="s">
        <v>139</v>
      </c>
      <c r="S124" s="163" t="s">
        <v>140</v>
      </c>
      <c r="T124" s="163" t="s">
        <v>141</v>
      </c>
      <c r="U124" s="163" t="s">
        <v>142</v>
      </c>
      <c r="V124" s="163" t="s">
        <v>143</v>
      </c>
      <c r="W124" s="163" t="s">
        <v>144</v>
      </c>
      <c r="X124" s="163" t="s">
        <v>145</v>
      </c>
      <c r="Y124" s="163" t="s">
        <v>146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79">
        <f t="shared" ref="A126:A154" si="5">A89</f>
        <v>42583</v>
      </c>
      <c r="B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929.94278999999995</v>
      </c>
      <c r="C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835.10278999999991</v>
      </c>
      <c r="D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817.70278999999994</v>
      </c>
      <c r="E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804.59278999999992</v>
      </c>
      <c r="F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778.93278999999984</v>
      </c>
      <c r="G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777.96278999999993</v>
      </c>
      <c r="H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827.69278999999995</v>
      </c>
      <c r="I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906.84278999999992</v>
      </c>
      <c r="J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767.72278999999992</v>
      </c>
      <c r="K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953.3727899999999</v>
      </c>
      <c r="L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1036.3627900000001</v>
      </c>
      <c r="M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1036.5727899999999</v>
      </c>
      <c r="N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1017.3127899999999</v>
      </c>
      <c r="O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1019.1027899999999</v>
      </c>
      <c r="P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1001.9027899999999</v>
      </c>
      <c r="Q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986.58278999999993</v>
      </c>
      <c r="R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904.01278999999988</v>
      </c>
      <c r="S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881.83278999999993</v>
      </c>
      <c r="T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894.43278999999995</v>
      </c>
      <c r="U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948.43278999999995</v>
      </c>
      <c r="V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1028.51279</v>
      </c>
      <c r="W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999.03278999999986</v>
      </c>
      <c r="X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932.28278999999998</v>
      </c>
      <c r="Y126" s="10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1028.4427900000001</v>
      </c>
      <c r="AA126" s="80"/>
    </row>
    <row r="127" spans="1:27" x14ac:dyDescent="0.2">
      <c r="A127" s="79">
        <f t="shared" si="5"/>
        <v>42584</v>
      </c>
      <c r="B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921.52278999999999</v>
      </c>
      <c r="C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820.20278999999994</v>
      </c>
      <c r="D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805.81278999999995</v>
      </c>
      <c r="E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789.40278999999998</v>
      </c>
      <c r="F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770.60279000000003</v>
      </c>
      <c r="G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775.00278999999989</v>
      </c>
      <c r="H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809.22278999999992</v>
      </c>
      <c r="I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908.40278999999998</v>
      </c>
      <c r="J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768.02278999999999</v>
      </c>
      <c r="K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954.94278999999995</v>
      </c>
      <c r="L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1034.02279</v>
      </c>
      <c r="M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1026.3327899999999</v>
      </c>
      <c r="N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1024.3327899999999</v>
      </c>
      <c r="O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1054.6127900000001</v>
      </c>
      <c r="P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1123.5627900000002</v>
      </c>
      <c r="Q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988.50278999999989</v>
      </c>
      <c r="R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904.22278999999992</v>
      </c>
      <c r="S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882.29278999999985</v>
      </c>
      <c r="T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894.09278999999992</v>
      </c>
      <c r="U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947.55278999999985</v>
      </c>
      <c r="V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1021.7027899999999</v>
      </c>
      <c r="W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1004.7027899999999</v>
      </c>
      <c r="X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933.06278999999995</v>
      </c>
      <c r="Y127" s="10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1047.9127899999999</v>
      </c>
    </row>
    <row r="128" spans="1:27" x14ac:dyDescent="0.2">
      <c r="A128" s="79">
        <f t="shared" si="5"/>
        <v>42585</v>
      </c>
      <c r="B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923.05278999999985</v>
      </c>
      <c r="C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822.92278999999996</v>
      </c>
      <c r="D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806.05278999999996</v>
      </c>
      <c r="E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791.27278999999987</v>
      </c>
      <c r="F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773.53278999999998</v>
      </c>
      <c r="G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762.3627899999999</v>
      </c>
      <c r="H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797.09278999999992</v>
      </c>
      <c r="I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900.66278999999986</v>
      </c>
      <c r="J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796.1127899999999</v>
      </c>
      <c r="K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918.42278999999996</v>
      </c>
      <c r="L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988.26279</v>
      </c>
      <c r="M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1006.51279</v>
      </c>
      <c r="N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985.20278999999994</v>
      </c>
      <c r="O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988.83278999999993</v>
      </c>
      <c r="P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998.92278999999985</v>
      </c>
      <c r="Q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975.61279000000002</v>
      </c>
      <c r="R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888.72278999999992</v>
      </c>
      <c r="S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877.00278999999989</v>
      </c>
      <c r="T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842.57278999999994</v>
      </c>
      <c r="U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872.27278999999999</v>
      </c>
      <c r="V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1023.9527899999999</v>
      </c>
      <c r="W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1016.14279</v>
      </c>
      <c r="X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855.95278999999994</v>
      </c>
      <c r="Y128" s="10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1040.70279</v>
      </c>
    </row>
    <row r="129" spans="1:25" x14ac:dyDescent="0.2">
      <c r="A129" s="79">
        <f t="shared" si="5"/>
        <v>42586</v>
      </c>
      <c r="B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915.81278999999995</v>
      </c>
      <c r="C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823.89278999999988</v>
      </c>
      <c r="D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805.65278999999987</v>
      </c>
      <c r="E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794.78278999999998</v>
      </c>
      <c r="F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777.20278999999994</v>
      </c>
      <c r="G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762.40278999999998</v>
      </c>
      <c r="H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803.27278999999987</v>
      </c>
      <c r="I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910.90278999999998</v>
      </c>
      <c r="J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797.90278999999998</v>
      </c>
      <c r="K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925.20278999999994</v>
      </c>
      <c r="L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999.79278999999997</v>
      </c>
      <c r="M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1029.46279</v>
      </c>
      <c r="N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987.52278999999999</v>
      </c>
      <c r="O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1056.0727899999999</v>
      </c>
      <c r="P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1066.4027900000001</v>
      </c>
      <c r="Q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997.02278999999999</v>
      </c>
      <c r="R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908.89278999999999</v>
      </c>
      <c r="S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880.30278999999996</v>
      </c>
      <c r="T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845.35278999999991</v>
      </c>
      <c r="U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878.75278999999989</v>
      </c>
      <c r="V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1019.5827899999999</v>
      </c>
      <c r="W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1006.6127899999999</v>
      </c>
      <c r="X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856.70278999999994</v>
      </c>
      <c r="Y129" s="10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1053.23279</v>
      </c>
    </row>
    <row r="130" spans="1:25" x14ac:dyDescent="0.2">
      <c r="A130" s="79">
        <f t="shared" si="5"/>
        <v>42587</v>
      </c>
      <c r="B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923.49279000000001</v>
      </c>
      <c r="C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822.21279000000004</v>
      </c>
      <c r="D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799.03278999999998</v>
      </c>
      <c r="E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785.50279</v>
      </c>
      <c r="F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774.18278999999995</v>
      </c>
      <c r="G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761.46278999999993</v>
      </c>
      <c r="H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787.79278999999985</v>
      </c>
      <c r="I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906.84278999999992</v>
      </c>
      <c r="J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796.29278999999997</v>
      </c>
      <c r="K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920.58278999999993</v>
      </c>
      <c r="L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1035.77279</v>
      </c>
      <c r="M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1049.95279</v>
      </c>
      <c r="N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1065.9027900000001</v>
      </c>
      <c r="O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1077.1927900000001</v>
      </c>
      <c r="P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1046.6327900000001</v>
      </c>
      <c r="Q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1063.3227900000002</v>
      </c>
      <c r="R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981.52278999999999</v>
      </c>
      <c r="S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948.00279</v>
      </c>
      <c r="T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889.41278999999997</v>
      </c>
      <c r="U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932.87279000000001</v>
      </c>
      <c r="V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1061.9427900000001</v>
      </c>
      <c r="W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1075.28279</v>
      </c>
      <c r="X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923.97278999999992</v>
      </c>
      <c r="Y130" s="10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1083.5727899999999</v>
      </c>
    </row>
    <row r="131" spans="1:25" x14ac:dyDescent="0.2">
      <c r="A131" s="79">
        <f t="shared" si="5"/>
        <v>42588</v>
      </c>
      <c r="B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971.47278999999992</v>
      </c>
      <c r="C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882.75278999999989</v>
      </c>
      <c r="D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834.94278999999995</v>
      </c>
      <c r="E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810.46278999999993</v>
      </c>
      <c r="F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795.73278999999991</v>
      </c>
      <c r="G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779.78278999999998</v>
      </c>
      <c r="H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809.22278999999992</v>
      </c>
      <c r="I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893.17278999999996</v>
      </c>
      <c r="J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1029.1727900000001</v>
      </c>
      <c r="K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859.15278999999998</v>
      </c>
      <c r="L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935.34279000000004</v>
      </c>
      <c r="M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974.55278999999985</v>
      </c>
      <c r="N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949.15278999999998</v>
      </c>
      <c r="O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924.13279</v>
      </c>
      <c r="P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915.67278999999996</v>
      </c>
      <c r="Q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906.8627899999999</v>
      </c>
      <c r="R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877.75279</v>
      </c>
      <c r="S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846.21278999999993</v>
      </c>
      <c r="T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854.57278999999994</v>
      </c>
      <c r="U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1027.74279</v>
      </c>
      <c r="V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1109.1227900000001</v>
      </c>
      <c r="W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1129.4627900000003</v>
      </c>
      <c r="X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1007.8827899999999</v>
      </c>
      <c r="Y131" s="10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813.51279</v>
      </c>
    </row>
    <row r="132" spans="1:25" x14ac:dyDescent="0.2">
      <c r="A132" s="79">
        <f t="shared" si="5"/>
        <v>42589</v>
      </c>
      <c r="B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964.92278999999996</v>
      </c>
      <c r="C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869.35278999999991</v>
      </c>
      <c r="D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816.92278999999996</v>
      </c>
      <c r="E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804.02278999999999</v>
      </c>
      <c r="F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782.67278999999996</v>
      </c>
      <c r="G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771.82278999999994</v>
      </c>
      <c r="H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786.46278999999993</v>
      </c>
      <c r="I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835.10278999999991</v>
      </c>
      <c r="J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974.17278999999996</v>
      </c>
      <c r="K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783.15278999999998</v>
      </c>
      <c r="L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859.08278999999993</v>
      </c>
      <c r="M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887.95278999999994</v>
      </c>
      <c r="N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914.92278999999996</v>
      </c>
      <c r="O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915.14278999999999</v>
      </c>
      <c r="P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888.43278999999995</v>
      </c>
      <c r="Q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879.70278999999994</v>
      </c>
      <c r="R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851.01278999999988</v>
      </c>
      <c r="S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840.51279</v>
      </c>
      <c r="T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829.71278999999993</v>
      </c>
      <c r="U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946.78278999999986</v>
      </c>
      <c r="V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1102.1727900000001</v>
      </c>
      <c r="W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1123.6427900000001</v>
      </c>
      <c r="X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1008.3127899999998</v>
      </c>
      <c r="Y132" s="10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817.3627899999999</v>
      </c>
    </row>
    <row r="133" spans="1:25" x14ac:dyDescent="0.2">
      <c r="A133" s="79">
        <f t="shared" si="5"/>
        <v>42590</v>
      </c>
      <c r="B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924.05278999999996</v>
      </c>
      <c r="C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836.83278999999993</v>
      </c>
      <c r="D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804.06278999999995</v>
      </c>
      <c r="E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792.13279</v>
      </c>
      <c r="F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781.27278999999987</v>
      </c>
      <c r="G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762.21278999999993</v>
      </c>
      <c r="H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799.09278999999992</v>
      </c>
      <c r="I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910.23278999999991</v>
      </c>
      <c r="J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769.29278999999985</v>
      </c>
      <c r="K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996.82278999999994</v>
      </c>
      <c r="L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1098.0627899999999</v>
      </c>
      <c r="M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1155.70279</v>
      </c>
      <c r="N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1133.8127899999999</v>
      </c>
      <c r="O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1165.6227899999999</v>
      </c>
      <c r="P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1182.6627900000001</v>
      </c>
      <c r="Q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1189.53279</v>
      </c>
      <c r="R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1052.3327899999999</v>
      </c>
      <c r="S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1001.3527899999999</v>
      </c>
      <c r="T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939.52278999999999</v>
      </c>
      <c r="U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988.76278999999988</v>
      </c>
      <c r="V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1047.71279</v>
      </c>
      <c r="W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1117.3227900000002</v>
      </c>
      <c r="X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968.6227899999999</v>
      </c>
      <c r="Y133" s="10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1085.3627900000001</v>
      </c>
    </row>
    <row r="134" spans="1:25" x14ac:dyDescent="0.2">
      <c r="A134" s="79">
        <f t="shared" si="5"/>
        <v>42591</v>
      </c>
      <c r="B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919.98279000000002</v>
      </c>
      <c r="C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817.47278999999992</v>
      </c>
      <c r="D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786.69278999999995</v>
      </c>
      <c r="E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767.39278999999999</v>
      </c>
      <c r="F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764.07278999999994</v>
      </c>
      <c r="G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757.47278999999992</v>
      </c>
      <c r="H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795.23278999999991</v>
      </c>
      <c r="I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886.04278999999985</v>
      </c>
      <c r="J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769.05278999999996</v>
      </c>
      <c r="K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973.09278999999992</v>
      </c>
      <c r="L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1048.49279</v>
      </c>
      <c r="M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1103.20279</v>
      </c>
      <c r="N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1087.77279</v>
      </c>
      <c r="O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1111.4027900000001</v>
      </c>
      <c r="P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1113.25279</v>
      </c>
      <c r="Q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1106.5627900000002</v>
      </c>
      <c r="R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1008.7727899999999</v>
      </c>
      <c r="S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966.80278999999996</v>
      </c>
      <c r="T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916.3727899999999</v>
      </c>
      <c r="U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965.81278999999984</v>
      </c>
      <c r="V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1012.75279</v>
      </c>
      <c r="W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1073.25279</v>
      </c>
      <c r="X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966.27278999999999</v>
      </c>
      <c r="Y134" s="10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1087.3727900000001</v>
      </c>
    </row>
    <row r="135" spans="1:25" x14ac:dyDescent="0.2">
      <c r="A135" s="79">
        <f t="shared" si="5"/>
        <v>42592</v>
      </c>
      <c r="B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920.77278999999999</v>
      </c>
      <c r="C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818.71278999999993</v>
      </c>
      <c r="D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783.73278999999991</v>
      </c>
      <c r="E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763.01278999999988</v>
      </c>
      <c r="F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760.06278999999995</v>
      </c>
      <c r="G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759.66278999999997</v>
      </c>
      <c r="H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802.41278999999997</v>
      </c>
      <c r="I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953.90278999999998</v>
      </c>
      <c r="J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769.29278999999985</v>
      </c>
      <c r="K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984.09279000000004</v>
      </c>
      <c r="L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1097.99279</v>
      </c>
      <c r="M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1103.49279</v>
      </c>
      <c r="N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1148.2227900000003</v>
      </c>
      <c r="O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1174.28279</v>
      </c>
      <c r="P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1129.6427900000001</v>
      </c>
      <c r="Q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1126.9127900000001</v>
      </c>
      <c r="R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1036.29279</v>
      </c>
      <c r="S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1035.0927899999999</v>
      </c>
      <c r="T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1037.77279</v>
      </c>
      <c r="U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1068.3027900000002</v>
      </c>
      <c r="V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1069.0527900000002</v>
      </c>
      <c r="W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1118.6927900000001</v>
      </c>
      <c r="X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974.26278999999988</v>
      </c>
      <c r="Y135" s="10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1107.4427900000001</v>
      </c>
    </row>
    <row r="136" spans="1:25" x14ac:dyDescent="0.2">
      <c r="A136" s="79">
        <f t="shared" si="5"/>
        <v>42593</v>
      </c>
      <c r="B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953.56278999999984</v>
      </c>
      <c r="C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841.01279</v>
      </c>
      <c r="D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819.32278999999994</v>
      </c>
      <c r="E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798.77278999999999</v>
      </c>
      <c r="F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778.00278999999989</v>
      </c>
      <c r="G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769.77278999999987</v>
      </c>
      <c r="H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823.81278999999995</v>
      </c>
      <c r="I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954.72278999999992</v>
      </c>
      <c r="J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772.91278999999986</v>
      </c>
      <c r="K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1044.6027899999999</v>
      </c>
      <c r="L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1135.20279</v>
      </c>
      <c r="M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1135.00279</v>
      </c>
      <c r="N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1126.6827900000001</v>
      </c>
      <c r="O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1139.76279</v>
      </c>
      <c r="P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1109.0727899999999</v>
      </c>
      <c r="Q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1116.99279</v>
      </c>
      <c r="R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993.13279</v>
      </c>
      <c r="S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965.14278999999988</v>
      </c>
      <c r="T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954.11279000000002</v>
      </c>
      <c r="U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1005.64279</v>
      </c>
      <c r="V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1114.8527899999999</v>
      </c>
      <c r="W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1119.8227900000002</v>
      </c>
      <c r="X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941.02278999999987</v>
      </c>
      <c r="Y136" s="10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1066.98279</v>
      </c>
    </row>
    <row r="137" spans="1:25" x14ac:dyDescent="0.2">
      <c r="A137" s="79">
        <f t="shared" si="5"/>
        <v>42594</v>
      </c>
      <c r="B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948.6227899999999</v>
      </c>
      <c r="C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843.95278999999994</v>
      </c>
      <c r="D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815.82278999999983</v>
      </c>
      <c r="E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793.27278999999987</v>
      </c>
      <c r="F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783.23278999999991</v>
      </c>
      <c r="G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768.83278999999993</v>
      </c>
      <c r="H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824.88278999999989</v>
      </c>
      <c r="I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951.04278999999997</v>
      </c>
      <c r="J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772.76278999999988</v>
      </c>
      <c r="K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1029.99279</v>
      </c>
      <c r="L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1194.54279</v>
      </c>
      <c r="M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1229.8927900000001</v>
      </c>
      <c r="N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1240.1527900000001</v>
      </c>
      <c r="O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1255.1227900000001</v>
      </c>
      <c r="P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1292.3727900000001</v>
      </c>
      <c r="Q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1284.27279</v>
      </c>
      <c r="R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1128.30279</v>
      </c>
      <c r="S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1071.8627900000001</v>
      </c>
      <c r="T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1028.9427900000001</v>
      </c>
      <c r="U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1160.6727900000001</v>
      </c>
      <c r="V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1251.1127899999999</v>
      </c>
      <c r="W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1242.4227900000001</v>
      </c>
      <c r="X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1030.53279</v>
      </c>
      <c r="Y137" s="10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1142.3027900000002</v>
      </c>
    </row>
    <row r="138" spans="1:25" x14ac:dyDescent="0.2">
      <c r="A138" s="79">
        <f t="shared" si="5"/>
        <v>42595</v>
      </c>
      <c r="B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977.81278999999984</v>
      </c>
      <c r="C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879.66278999999986</v>
      </c>
      <c r="D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841.79278999999997</v>
      </c>
      <c r="E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808.30278999999996</v>
      </c>
      <c r="F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794.1127899999999</v>
      </c>
      <c r="G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788.03278999999986</v>
      </c>
      <c r="H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817.65278999999987</v>
      </c>
      <c r="I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862.67278999999996</v>
      </c>
      <c r="J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1092.0927899999999</v>
      </c>
      <c r="K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930.56278999999995</v>
      </c>
      <c r="L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1020.3827899999999</v>
      </c>
      <c r="M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1045.1727899999998</v>
      </c>
      <c r="N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1028.3527899999999</v>
      </c>
      <c r="O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1034.04279</v>
      </c>
      <c r="P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1048.1627899999999</v>
      </c>
      <c r="Q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1042.4227900000001</v>
      </c>
      <c r="R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1015.64279</v>
      </c>
      <c r="S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1018.04279</v>
      </c>
      <c r="T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1017.2127899999999</v>
      </c>
      <c r="U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1039.5627899999999</v>
      </c>
      <c r="V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1132.9227900000001</v>
      </c>
      <c r="W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1108.8227899999999</v>
      </c>
      <c r="X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1043.46279</v>
      </c>
      <c r="Y138" s="10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857.8727899999999</v>
      </c>
    </row>
    <row r="139" spans="1:25" x14ac:dyDescent="0.2">
      <c r="A139" s="79">
        <f t="shared" si="5"/>
        <v>42596</v>
      </c>
      <c r="B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969.08278999999993</v>
      </c>
      <c r="C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860.94278999999995</v>
      </c>
      <c r="D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831.21278999999993</v>
      </c>
      <c r="E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796.75278999999989</v>
      </c>
      <c r="F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786.97278999999992</v>
      </c>
      <c r="G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779.06278999999984</v>
      </c>
      <c r="H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809.3627899999999</v>
      </c>
      <c r="I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844.88278999999989</v>
      </c>
      <c r="J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986.47278999999992</v>
      </c>
      <c r="K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815.83278999999993</v>
      </c>
      <c r="L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913.59279000000004</v>
      </c>
      <c r="M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949.31278999999995</v>
      </c>
      <c r="N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959.41278999999986</v>
      </c>
      <c r="O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940.94278999999995</v>
      </c>
      <c r="P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940.95278999999994</v>
      </c>
      <c r="Q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941.09278999999992</v>
      </c>
      <c r="R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941.51279</v>
      </c>
      <c r="S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916.08278999999993</v>
      </c>
      <c r="T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923.46278999999993</v>
      </c>
      <c r="U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1021.38279</v>
      </c>
      <c r="V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1132.8727900000001</v>
      </c>
      <c r="W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1113.6227900000001</v>
      </c>
      <c r="X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1014.1527899999999</v>
      </c>
      <c r="Y139" s="10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872.14278999999999</v>
      </c>
    </row>
    <row r="140" spans="1:25" x14ac:dyDescent="0.2">
      <c r="A140" s="79">
        <f t="shared" si="5"/>
        <v>42597</v>
      </c>
      <c r="B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921.07278999999994</v>
      </c>
      <c r="C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844.4927899999999</v>
      </c>
      <c r="D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813.37279000000001</v>
      </c>
      <c r="E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799.85278999999991</v>
      </c>
      <c r="F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788.92278999999996</v>
      </c>
      <c r="G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777.35278999999991</v>
      </c>
      <c r="H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807.55278999999996</v>
      </c>
      <c r="I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924.47278999999992</v>
      </c>
      <c r="J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771.73278999999991</v>
      </c>
      <c r="K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998.84278999999992</v>
      </c>
      <c r="L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1090.3027900000002</v>
      </c>
      <c r="M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1125.9227900000001</v>
      </c>
      <c r="N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1120.3427900000002</v>
      </c>
      <c r="O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1135.3527899999999</v>
      </c>
      <c r="P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1123.6327900000001</v>
      </c>
      <c r="Q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1123.6127900000001</v>
      </c>
      <c r="R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1014.5827899999999</v>
      </c>
      <c r="S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987.45278999999994</v>
      </c>
      <c r="T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969.81278999999995</v>
      </c>
      <c r="U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1057.1327899999999</v>
      </c>
      <c r="V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1088.8427899999999</v>
      </c>
      <c r="W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1024.6727900000001</v>
      </c>
      <c r="X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898.00278999999989</v>
      </c>
      <c r="Y140" s="10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1026.8427899999999</v>
      </c>
    </row>
    <row r="141" spans="1:25" x14ac:dyDescent="0.2">
      <c r="A141" s="79">
        <f t="shared" si="5"/>
        <v>42598</v>
      </c>
      <c r="B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880.38279</v>
      </c>
      <c r="C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829.35278999999991</v>
      </c>
      <c r="D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805.19278999999995</v>
      </c>
      <c r="E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800.20278999999994</v>
      </c>
      <c r="F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790.31278999999995</v>
      </c>
      <c r="G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780.15278999999998</v>
      </c>
      <c r="H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813.91278999999997</v>
      </c>
      <c r="I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943.48278999999991</v>
      </c>
      <c r="J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756.13278999999989</v>
      </c>
      <c r="K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965.79278999999985</v>
      </c>
      <c r="L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1023.05279</v>
      </c>
      <c r="M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1072.6027900000001</v>
      </c>
      <c r="N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1078.4327900000001</v>
      </c>
      <c r="O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1079.72279</v>
      </c>
      <c r="P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1094.6127900000001</v>
      </c>
      <c r="Q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1095.0627899999999</v>
      </c>
      <c r="R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986.21278999999993</v>
      </c>
      <c r="S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964.45278999999994</v>
      </c>
      <c r="T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960.69278999999995</v>
      </c>
      <c r="U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1014.2127899999999</v>
      </c>
      <c r="V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1098.48279</v>
      </c>
      <c r="W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1040.04279</v>
      </c>
      <c r="X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944.64278999999999</v>
      </c>
      <c r="Y141" s="10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1033.45279</v>
      </c>
    </row>
    <row r="142" spans="1:25" x14ac:dyDescent="0.2">
      <c r="A142" s="79">
        <f t="shared" si="5"/>
        <v>42599</v>
      </c>
      <c r="B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892.04278999999985</v>
      </c>
      <c r="C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828.77278999999999</v>
      </c>
      <c r="D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793.33278999999993</v>
      </c>
      <c r="E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781.26278999999988</v>
      </c>
      <c r="F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777.47278999999992</v>
      </c>
      <c r="G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762.81278999999995</v>
      </c>
      <c r="H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807.17278999999996</v>
      </c>
      <c r="I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924.96278999999993</v>
      </c>
      <c r="J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769.47278999999992</v>
      </c>
      <c r="K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1022.93279</v>
      </c>
      <c r="L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1110.6427899999999</v>
      </c>
      <c r="M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1116.3327899999999</v>
      </c>
      <c r="N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1087.70279</v>
      </c>
      <c r="O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1091.3527900000001</v>
      </c>
      <c r="P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1093.8427900000002</v>
      </c>
      <c r="Q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1091.8427899999999</v>
      </c>
      <c r="R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987.26279</v>
      </c>
      <c r="S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938.52278999999999</v>
      </c>
      <c r="T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881.34278999999992</v>
      </c>
      <c r="U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1005.5627899999998</v>
      </c>
      <c r="V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1079.1127900000001</v>
      </c>
      <c r="W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1035.28279</v>
      </c>
      <c r="X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928.90278999999987</v>
      </c>
      <c r="Y142" s="10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1000.3127899999999</v>
      </c>
    </row>
    <row r="143" spans="1:25" x14ac:dyDescent="0.2">
      <c r="A143" s="79">
        <f t="shared" si="5"/>
        <v>42600</v>
      </c>
      <c r="B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905.91278999999997</v>
      </c>
      <c r="C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822.21279000000004</v>
      </c>
      <c r="D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799.73278999999991</v>
      </c>
      <c r="E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793.14278999999988</v>
      </c>
      <c r="F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787.15278999999987</v>
      </c>
      <c r="G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768.40278999999998</v>
      </c>
      <c r="H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807.36279000000002</v>
      </c>
      <c r="I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933.66278999999997</v>
      </c>
      <c r="J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762.79278999999997</v>
      </c>
      <c r="K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952.89278999999988</v>
      </c>
      <c r="L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1025.1527900000001</v>
      </c>
      <c r="M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1028.04279</v>
      </c>
      <c r="N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1010.8727899999999</v>
      </c>
      <c r="O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1012.27279</v>
      </c>
      <c r="P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1012.41279</v>
      </c>
      <c r="Q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1013.0927899999999</v>
      </c>
      <c r="R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919.04278999999985</v>
      </c>
      <c r="S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841.08278999999993</v>
      </c>
      <c r="T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889.07278999999994</v>
      </c>
      <c r="U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1025.29279</v>
      </c>
      <c r="V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1068.70279</v>
      </c>
      <c r="W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1033.46279</v>
      </c>
      <c r="X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901.28278999999986</v>
      </c>
      <c r="Y143" s="10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1052.1427900000001</v>
      </c>
    </row>
    <row r="144" spans="1:25" x14ac:dyDescent="0.2">
      <c r="A144" s="79">
        <f t="shared" si="5"/>
        <v>42601</v>
      </c>
      <c r="B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918.52278999999987</v>
      </c>
      <c r="C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831.34279000000004</v>
      </c>
      <c r="D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802.53278999999986</v>
      </c>
      <c r="E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793.9927899999999</v>
      </c>
      <c r="F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792.20278999999994</v>
      </c>
      <c r="G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784.57278999999994</v>
      </c>
      <c r="H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820.72278999999992</v>
      </c>
      <c r="I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948.03278999999998</v>
      </c>
      <c r="J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770.62279000000001</v>
      </c>
      <c r="K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1003.8327899999999</v>
      </c>
      <c r="L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1051.78279</v>
      </c>
      <c r="M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1147.0627899999999</v>
      </c>
      <c r="N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1147.0827899999999</v>
      </c>
      <c r="O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1148.5827900000002</v>
      </c>
      <c r="P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1149.5727900000002</v>
      </c>
      <c r="Q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1148.3527900000001</v>
      </c>
      <c r="R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1033.0927900000002</v>
      </c>
      <c r="S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990.78278999999998</v>
      </c>
      <c r="T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949.48278999999991</v>
      </c>
      <c r="U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1088.72279</v>
      </c>
      <c r="V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1177.1527900000001</v>
      </c>
      <c r="W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1125.6127900000001</v>
      </c>
      <c r="X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976.03278999999998</v>
      </c>
      <c r="Y144" s="10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1109.1927900000001</v>
      </c>
    </row>
    <row r="145" spans="1:27" x14ac:dyDescent="0.2">
      <c r="A145" s="79">
        <f t="shared" si="5"/>
        <v>42602</v>
      </c>
      <c r="B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1034.79279</v>
      </c>
      <c r="C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934.2427899999999</v>
      </c>
      <c r="D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876.3627899999999</v>
      </c>
      <c r="E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864.77278999999987</v>
      </c>
      <c r="F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847.30278999999996</v>
      </c>
      <c r="G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825.32278999999994</v>
      </c>
      <c r="H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861.73278999999991</v>
      </c>
      <c r="I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970.34278999999992</v>
      </c>
      <c r="J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1136.9327900000001</v>
      </c>
      <c r="K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995.2427899999999</v>
      </c>
      <c r="L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1222.9327900000001</v>
      </c>
      <c r="M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1220.3727899999999</v>
      </c>
      <c r="N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1237.5627899999999</v>
      </c>
      <c r="O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1210.1227900000001</v>
      </c>
      <c r="P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1236.8927900000001</v>
      </c>
      <c r="Q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1230.23279</v>
      </c>
      <c r="R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1203.3927900000001</v>
      </c>
      <c r="S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1164.50279</v>
      </c>
      <c r="T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1199.77279</v>
      </c>
      <c r="U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1343.7127900000003</v>
      </c>
      <c r="V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1506.8527899999999</v>
      </c>
      <c r="W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1411.5627900000002</v>
      </c>
      <c r="X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1105.9227900000001</v>
      </c>
      <c r="Y145" s="10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842.55278999999996</v>
      </c>
    </row>
    <row r="146" spans="1:27" x14ac:dyDescent="0.2">
      <c r="A146" s="79">
        <f t="shared" si="5"/>
        <v>42603</v>
      </c>
      <c r="B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1024.79279</v>
      </c>
      <c r="C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931.03278999999986</v>
      </c>
      <c r="D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869.13279</v>
      </c>
      <c r="E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847.43278999999995</v>
      </c>
      <c r="F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832.63278999999989</v>
      </c>
      <c r="G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817.91278999999986</v>
      </c>
      <c r="H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840.36279000000002</v>
      </c>
      <c r="I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898.32278999999994</v>
      </c>
      <c r="J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1098.3727899999999</v>
      </c>
      <c r="K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942.31278999999995</v>
      </c>
      <c r="L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1062.3627900000001</v>
      </c>
      <c r="M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1102.2927900000002</v>
      </c>
      <c r="N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1102.76279</v>
      </c>
      <c r="O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1083.29279</v>
      </c>
      <c r="P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1066.48279</v>
      </c>
      <c r="Q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1054.6027900000001</v>
      </c>
      <c r="R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1051.48279</v>
      </c>
      <c r="S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1045.78279</v>
      </c>
      <c r="T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1058.6227900000001</v>
      </c>
      <c r="U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1169.77279</v>
      </c>
      <c r="V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1257.02279</v>
      </c>
      <c r="W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1202.9227900000001</v>
      </c>
      <c r="X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1036.3327899999999</v>
      </c>
      <c r="Y146" s="10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831.86279000000002</v>
      </c>
    </row>
    <row r="147" spans="1:27" x14ac:dyDescent="0.2">
      <c r="A147" s="79">
        <f t="shared" si="5"/>
        <v>42604</v>
      </c>
      <c r="B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946.01278999999988</v>
      </c>
      <c r="C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860.6127899999999</v>
      </c>
      <c r="D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814.29278999999997</v>
      </c>
      <c r="E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806.35278999999991</v>
      </c>
      <c r="F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802.80278999999996</v>
      </c>
      <c r="G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793.96278999999993</v>
      </c>
      <c r="H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855.85279000000003</v>
      </c>
      <c r="I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997.82278999999994</v>
      </c>
      <c r="J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792.72278999999992</v>
      </c>
      <c r="K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1079.1727900000001</v>
      </c>
      <c r="L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1204.1627900000001</v>
      </c>
      <c r="M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1257.4227899999998</v>
      </c>
      <c r="N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1313.6127900000001</v>
      </c>
      <c r="O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1361.51279</v>
      </c>
      <c r="P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1356.0127900000002</v>
      </c>
      <c r="Q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1373.3527899999999</v>
      </c>
      <c r="R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1202.1927900000001</v>
      </c>
      <c r="S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1230.80279</v>
      </c>
      <c r="T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1113.5827900000002</v>
      </c>
      <c r="U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1076.4027900000001</v>
      </c>
      <c r="V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1317.9427900000001</v>
      </c>
      <c r="W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1208.9027899999999</v>
      </c>
      <c r="X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1023.4627899999999</v>
      </c>
      <c r="Y147" s="10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1160.6127900000001</v>
      </c>
    </row>
    <row r="148" spans="1:27" x14ac:dyDescent="0.2">
      <c r="A148" s="79">
        <f t="shared" si="5"/>
        <v>42605</v>
      </c>
      <c r="B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961.96278999999993</v>
      </c>
      <c r="C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869.4927899999999</v>
      </c>
      <c r="D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828.50279</v>
      </c>
      <c r="E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809.85279000000003</v>
      </c>
      <c r="F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807.27278999999999</v>
      </c>
      <c r="G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791.02278999999987</v>
      </c>
      <c r="H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851.52278999999987</v>
      </c>
      <c r="I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988.59278999999992</v>
      </c>
      <c r="J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833.01278999999988</v>
      </c>
      <c r="K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1112.47279</v>
      </c>
      <c r="L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1184.1127899999999</v>
      </c>
      <c r="M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1211.45279</v>
      </c>
      <c r="N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1183.8227899999999</v>
      </c>
      <c r="O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1224.45279</v>
      </c>
      <c r="P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1123.3227899999999</v>
      </c>
      <c r="Q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1142.0827900000002</v>
      </c>
      <c r="R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1044.1127899999999</v>
      </c>
      <c r="S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1051.1927899999998</v>
      </c>
      <c r="T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1025.54279</v>
      </c>
      <c r="U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1068.9327900000001</v>
      </c>
      <c r="V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1168.6627900000001</v>
      </c>
      <c r="W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1246.70279</v>
      </c>
      <c r="X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1019.03279</v>
      </c>
      <c r="Y148" s="10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1115.9427900000001</v>
      </c>
    </row>
    <row r="149" spans="1:27" x14ac:dyDescent="0.2">
      <c r="A149" s="79">
        <f t="shared" si="5"/>
        <v>42606</v>
      </c>
      <c r="B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960.88279</v>
      </c>
      <c r="C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866.77278999999987</v>
      </c>
      <c r="D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828.48279000000002</v>
      </c>
      <c r="E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810.47278999999992</v>
      </c>
      <c r="F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811.7427899999999</v>
      </c>
      <c r="G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793.02278999999999</v>
      </c>
      <c r="H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855.01278999999988</v>
      </c>
      <c r="I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982.53278999999998</v>
      </c>
      <c r="J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780.02278999999999</v>
      </c>
      <c r="K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1093.27279</v>
      </c>
      <c r="L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1212.51279</v>
      </c>
      <c r="M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1224.6527900000001</v>
      </c>
      <c r="N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1204.5627900000002</v>
      </c>
      <c r="O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1240.5327900000002</v>
      </c>
      <c r="P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1241.9327900000001</v>
      </c>
      <c r="Q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1230.79279</v>
      </c>
      <c r="R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1100.26279</v>
      </c>
      <c r="S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1089.53279</v>
      </c>
      <c r="T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1055.1927900000001</v>
      </c>
      <c r="U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1120.03279</v>
      </c>
      <c r="V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1187.01279</v>
      </c>
      <c r="W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1160.2727900000002</v>
      </c>
      <c r="X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1013.66279</v>
      </c>
      <c r="Y149" s="10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1149.2627900000002</v>
      </c>
    </row>
    <row r="150" spans="1:27" x14ac:dyDescent="0.2">
      <c r="A150" s="79">
        <f t="shared" si="5"/>
        <v>42607</v>
      </c>
      <c r="B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950.76279</v>
      </c>
      <c r="C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865.62279000000001</v>
      </c>
      <c r="D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830.64278999999988</v>
      </c>
      <c r="E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812.80278999999996</v>
      </c>
      <c r="F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812.31278999999995</v>
      </c>
      <c r="G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803.98279000000002</v>
      </c>
      <c r="H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849.32278999999994</v>
      </c>
      <c r="I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967.39278999999999</v>
      </c>
      <c r="J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799.44278999999995</v>
      </c>
      <c r="K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1039.52279</v>
      </c>
      <c r="L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1129.1527899999999</v>
      </c>
      <c r="M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1145.70279</v>
      </c>
      <c r="N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1143.8327900000002</v>
      </c>
      <c r="O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1161.5427900000002</v>
      </c>
      <c r="P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1163.6127900000001</v>
      </c>
      <c r="Q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1166.2227900000003</v>
      </c>
      <c r="R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1054.99279</v>
      </c>
      <c r="S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1016.80279</v>
      </c>
      <c r="T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1004.0127899999999</v>
      </c>
      <c r="U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1066.6927900000001</v>
      </c>
      <c r="V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1126.8727900000001</v>
      </c>
      <c r="W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1084.53279</v>
      </c>
      <c r="X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973.04278999999997</v>
      </c>
      <c r="Y150" s="10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1073.9227900000001</v>
      </c>
    </row>
    <row r="151" spans="1:27" x14ac:dyDescent="0.2">
      <c r="A151" s="79">
        <f t="shared" si="5"/>
        <v>42608</v>
      </c>
      <c r="B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921.21278999999993</v>
      </c>
      <c r="C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851.3727899999999</v>
      </c>
      <c r="D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822.95278999999994</v>
      </c>
      <c r="E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814.77278999999987</v>
      </c>
      <c r="F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817.70278999999994</v>
      </c>
      <c r="G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798.11279000000002</v>
      </c>
      <c r="H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859.05278999999996</v>
      </c>
      <c r="I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983.07278999999994</v>
      </c>
      <c r="J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799.60278999999991</v>
      </c>
      <c r="K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1030.98279</v>
      </c>
      <c r="L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1095.9027900000001</v>
      </c>
      <c r="M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1116.6127899999999</v>
      </c>
      <c r="N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1119.72279</v>
      </c>
      <c r="O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1130.2727900000002</v>
      </c>
      <c r="P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1147.6327899999999</v>
      </c>
      <c r="Q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1161.47279</v>
      </c>
      <c r="R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1068.3127900000002</v>
      </c>
      <c r="S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1052.1927900000001</v>
      </c>
      <c r="T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1043.45279</v>
      </c>
      <c r="U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1080.8627900000001</v>
      </c>
      <c r="V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1142.73279</v>
      </c>
      <c r="W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1207.29279</v>
      </c>
      <c r="X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947.74279000000001</v>
      </c>
      <c r="Y151" s="10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1089.05279</v>
      </c>
    </row>
    <row r="152" spans="1:27" x14ac:dyDescent="0.2">
      <c r="A152" s="79">
        <f t="shared" si="5"/>
        <v>42609</v>
      </c>
      <c r="B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966.62279000000001</v>
      </c>
      <c r="C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865.69278999999995</v>
      </c>
      <c r="D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828.51279</v>
      </c>
      <c r="E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810.47278999999992</v>
      </c>
      <c r="F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799.68278999999995</v>
      </c>
      <c r="G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786.68278999999995</v>
      </c>
      <c r="H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819.38279</v>
      </c>
      <c r="I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864.70278999999994</v>
      </c>
      <c r="J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1079.3327899999999</v>
      </c>
      <c r="K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933.78278999999998</v>
      </c>
      <c r="L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1016.92279</v>
      </c>
      <c r="M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1055.76279</v>
      </c>
      <c r="N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1056.20279</v>
      </c>
      <c r="O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1052.52279</v>
      </c>
      <c r="P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1053.1127899999999</v>
      </c>
      <c r="Q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1047.3627899999999</v>
      </c>
      <c r="R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1050.4427900000001</v>
      </c>
      <c r="S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1050.71279</v>
      </c>
      <c r="T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1082.97279</v>
      </c>
      <c r="U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1156.75279</v>
      </c>
      <c r="V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1170.1727900000001</v>
      </c>
      <c r="W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1108.25279</v>
      </c>
      <c r="X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986.73278999999991</v>
      </c>
      <c r="Y152" s="10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800.67278999999996</v>
      </c>
    </row>
    <row r="153" spans="1:27" x14ac:dyDescent="0.2">
      <c r="A153" s="79">
        <f t="shared" si="5"/>
        <v>42610</v>
      </c>
      <c r="B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1010.43279</v>
      </c>
      <c r="C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892.64278999999999</v>
      </c>
      <c r="D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846.56278999999995</v>
      </c>
      <c r="E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837.13278999999989</v>
      </c>
      <c r="F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819.93278999999995</v>
      </c>
      <c r="G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801.77278999999999</v>
      </c>
      <c r="H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837.25278999999989</v>
      </c>
      <c r="I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842.14278999999988</v>
      </c>
      <c r="J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985.03278999999998</v>
      </c>
      <c r="K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844.43278999999995</v>
      </c>
      <c r="L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953.3627899999999</v>
      </c>
      <c r="M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998.20278999999994</v>
      </c>
      <c r="N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1026.28279</v>
      </c>
      <c r="O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1023.0027899999999</v>
      </c>
      <c r="P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994.81278999999995</v>
      </c>
      <c r="Q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1008.89279</v>
      </c>
      <c r="R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1013.01279</v>
      </c>
      <c r="S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967.90278999999987</v>
      </c>
      <c r="T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1103.6627900000001</v>
      </c>
      <c r="U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1158.6127899999999</v>
      </c>
      <c r="V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1165.3227899999999</v>
      </c>
      <c r="W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1108.8327899999999</v>
      </c>
      <c r="X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1002.3827899999999</v>
      </c>
      <c r="Y153" s="10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828.25279</v>
      </c>
    </row>
    <row r="154" spans="1:27" x14ac:dyDescent="0.2">
      <c r="A154" s="79">
        <f t="shared" si="5"/>
        <v>42611</v>
      </c>
      <c r="B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928.6127899999999</v>
      </c>
      <c r="C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852.95278999999994</v>
      </c>
      <c r="D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829.23278999999991</v>
      </c>
      <c r="E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809.05278999999996</v>
      </c>
      <c r="F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806.59278999999992</v>
      </c>
      <c r="G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786.52278999999999</v>
      </c>
      <c r="H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850.27278999999999</v>
      </c>
      <c r="I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971.34278999999992</v>
      </c>
      <c r="J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797.77278999999999</v>
      </c>
      <c r="K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1029.1127899999999</v>
      </c>
      <c r="L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1065.24279</v>
      </c>
      <c r="M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1154.1527900000001</v>
      </c>
      <c r="N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1185.0527900000002</v>
      </c>
      <c r="O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1201.8627899999999</v>
      </c>
      <c r="P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1174.8127900000002</v>
      </c>
      <c r="Q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1157.0927900000002</v>
      </c>
      <c r="R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1052.23279</v>
      </c>
      <c r="S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1039.5927900000002</v>
      </c>
      <c r="T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1035.49279</v>
      </c>
      <c r="U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1028.4427900000001</v>
      </c>
      <c r="V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1243.78279</v>
      </c>
      <c r="W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1166.2527900000002</v>
      </c>
      <c r="X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945.54278999999997</v>
      </c>
      <c r="Y154" s="10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1081.02279</v>
      </c>
    </row>
    <row r="155" spans="1:27" x14ac:dyDescent="0.2">
      <c r="A155" s="79">
        <f t="shared" ref="A155:A156" si="6">A118</f>
        <v>42612</v>
      </c>
      <c r="B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915.65278999999987</v>
      </c>
      <c r="C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843.20278999999994</v>
      </c>
      <c r="D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816.8627899999999</v>
      </c>
      <c r="E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801.25279</v>
      </c>
      <c r="F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798.72278999999992</v>
      </c>
      <c r="G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796.48278999999991</v>
      </c>
      <c r="H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838.02278999999999</v>
      </c>
      <c r="I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957.92278999999996</v>
      </c>
      <c r="J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795.19278999999995</v>
      </c>
      <c r="K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1003.9927899999999</v>
      </c>
      <c r="L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1059.71279</v>
      </c>
      <c r="M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1089.5627900000002</v>
      </c>
      <c r="N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1063.6327900000001</v>
      </c>
      <c r="O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1076.00279</v>
      </c>
      <c r="P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1078.70279</v>
      </c>
      <c r="Q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1065.30279</v>
      </c>
      <c r="R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981.83278999999993</v>
      </c>
      <c r="S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939.58278999999993</v>
      </c>
      <c r="T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976.82278999999994</v>
      </c>
      <c r="U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1062.5627900000002</v>
      </c>
      <c r="V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1095.6127899999999</v>
      </c>
      <c r="W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1047.8327899999999</v>
      </c>
      <c r="X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938.66278999999997</v>
      </c>
      <c r="Y155" s="13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1066.49279</v>
      </c>
    </row>
    <row r="156" spans="1:27" x14ac:dyDescent="0.2">
      <c r="A156" s="79">
        <f t="shared" si="6"/>
        <v>42613</v>
      </c>
      <c r="B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903.44278999999995</v>
      </c>
      <c r="C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833.60278999999991</v>
      </c>
      <c r="D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799.70278999999994</v>
      </c>
      <c r="E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789.54278999999997</v>
      </c>
      <c r="F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785.17278999999985</v>
      </c>
      <c r="G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774.70278999999994</v>
      </c>
      <c r="H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804.85278999999991</v>
      </c>
      <c r="I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929.16278999999997</v>
      </c>
      <c r="J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786.89278999999988</v>
      </c>
      <c r="K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1002.7027899999999</v>
      </c>
      <c r="L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1053.73279</v>
      </c>
      <c r="M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1073.0627899999999</v>
      </c>
      <c r="N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1063.50279</v>
      </c>
      <c r="O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1138.4227900000001</v>
      </c>
      <c r="P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1093.3527900000001</v>
      </c>
      <c r="Q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1057.02279</v>
      </c>
      <c r="R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960.68278999999995</v>
      </c>
      <c r="S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938.12279000000001</v>
      </c>
      <c r="T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948.8627899999999</v>
      </c>
      <c r="U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1050.20279</v>
      </c>
      <c r="V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1081.46279</v>
      </c>
      <c r="W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1067.1127900000001</v>
      </c>
      <c r="X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929.49279000000001</v>
      </c>
      <c r="Y156" s="13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1035.0827899999999</v>
      </c>
    </row>
    <row r="157" spans="1:27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7" s="110" customFormat="1" ht="19.5" customHeight="1" x14ac:dyDescent="0.25">
      <c r="A158" s="109" t="s">
        <v>147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7" ht="15.75" customHeight="1" x14ac:dyDescent="0.25">
      <c r="A159" s="87" t="s">
        <v>150</v>
      </c>
      <c r="B159" s="78"/>
      <c r="C159" s="78"/>
      <c r="D159" s="78"/>
      <c r="AA159" s="80"/>
    </row>
    <row r="160" spans="1:27" ht="12.75" x14ac:dyDescent="0.2">
      <c r="A160" s="165" t="s">
        <v>48</v>
      </c>
      <c r="B160" s="168" t="s">
        <v>122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5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5" ht="12.75" x14ac:dyDescent="0.2">
      <c r="A162" s="166"/>
      <c r="B162" s="174" t="s">
        <v>123</v>
      </c>
      <c r="C162" s="163" t="s">
        <v>124</v>
      </c>
      <c r="D162" s="163" t="s">
        <v>125</v>
      </c>
      <c r="E162" s="163" t="s">
        <v>126</v>
      </c>
      <c r="F162" s="163" t="s">
        <v>127</v>
      </c>
      <c r="G162" s="163" t="s">
        <v>128</v>
      </c>
      <c r="H162" s="163" t="s">
        <v>129</v>
      </c>
      <c r="I162" s="163" t="s">
        <v>130</v>
      </c>
      <c r="J162" s="163" t="s">
        <v>131</v>
      </c>
      <c r="K162" s="163" t="s">
        <v>132</v>
      </c>
      <c r="L162" s="163" t="s">
        <v>133</v>
      </c>
      <c r="M162" s="163" t="s">
        <v>134</v>
      </c>
      <c r="N162" s="176" t="s">
        <v>135</v>
      </c>
      <c r="O162" s="163" t="s">
        <v>136</v>
      </c>
      <c r="P162" s="163" t="s">
        <v>137</v>
      </c>
      <c r="Q162" s="163" t="s">
        <v>138</v>
      </c>
      <c r="R162" s="163" t="s">
        <v>139</v>
      </c>
      <c r="S162" s="163" t="s">
        <v>140</v>
      </c>
      <c r="T162" s="163" t="s">
        <v>141</v>
      </c>
      <c r="U162" s="163" t="s">
        <v>142</v>
      </c>
      <c r="V162" s="163" t="s">
        <v>143</v>
      </c>
      <c r="W162" s="163" t="s">
        <v>144</v>
      </c>
      <c r="X162" s="163" t="s">
        <v>145</v>
      </c>
      <c r="Y162" s="163" t="s">
        <v>146</v>
      </c>
    </row>
    <row r="163" spans="1:25" ht="12.75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79">
        <f>A126</f>
        <v>42583</v>
      </c>
      <c r="B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1010.1036899999999</v>
      </c>
      <c r="C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908.55368999999996</v>
      </c>
      <c r="D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889.92368999999997</v>
      </c>
      <c r="E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875.89368999999999</v>
      </c>
      <c r="F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848.42368999999997</v>
      </c>
      <c r="G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847.38369</v>
      </c>
      <c r="H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900.62369000000001</v>
      </c>
      <c r="I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985.36369000000002</v>
      </c>
      <c r="J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836.41368999999997</v>
      </c>
      <c r="K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1035.1836900000001</v>
      </c>
      <c r="L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1124.04369</v>
      </c>
      <c r="M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1124.26369</v>
      </c>
      <c r="N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1103.6536900000001</v>
      </c>
      <c r="O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1105.56369</v>
      </c>
      <c r="P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1087.1536899999999</v>
      </c>
      <c r="Q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1070.74369</v>
      </c>
      <c r="R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982.34368999999992</v>
      </c>
      <c r="S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958.59369000000004</v>
      </c>
      <c r="T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972.08369000000005</v>
      </c>
      <c r="U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1029.8936899999999</v>
      </c>
      <c r="V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1115.6436899999999</v>
      </c>
      <c r="W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1084.0736899999999</v>
      </c>
      <c r="X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1012.60369</v>
      </c>
      <c r="Y164" s="10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1115.56369</v>
      </c>
    </row>
    <row r="165" spans="1:25" x14ac:dyDescent="0.2">
      <c r="A165" s="79">
        <f>A164+1</f>
        <v>42584</v>
      </c>
      <c r="B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1001.08369</v>
      </c>
      <c r="C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892.60369000000003</v>
      </c>
      <c r="D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877.20369000000005</v>
      </c>
      <c r="E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859.63369</v>
      </c>
      <c r="F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839.50369000000001</v>
      </c>
      <c r="G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844.21368999999993</v>
      </c>
      <c r="H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880.85369000000003</v>
      </c>
      <c r="I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987.04368999999997</v>
      </c>
      <c r="J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836.73369000000002</v>
      </c>
      <c r="K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1036.8636899999999</v>
      </c>
      <c r="L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1121.53369</v>
      </c>
      <c r="M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1113.30369</v>
      </c>
      <c r="N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1111.1636899999999</v>
      </c>
      <c r="O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1143.5836899999999</v>
      </c>
      <c r="P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1217.4136900000001</v>
      </c>
      <c r="Q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1072.79369</v>
      </c>
      <c r="R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982.56369000000007</v>
      </c>
      <c r="S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959.08368999999993</v>
      </c>
      <c r="T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971.71369000000004</v>
      </c>
      <c r="U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1028.9636899999998</v>
      </c>
      <c r="V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1108.3536899999999</v>
      </c>
      <c r="W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1090.1436900000001</v>
      </c>
      <c r="X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1013.4436899999999</v>
      </c>
      <c r="Y165" s="10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1136.4136899999999</v>
      </c>
    </row>
    <row r="166" spans="1:25" x14ac:dyDescent="0.2">
      <c r="A166" s="79">
        <f t="shared" ref="A166:A194" si="7">A165+1</f>
        <v>42585</v>
      </c>
      <c r="B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1002.7236899999999</v>
      </c>
      <c r="C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895.52368999999999</v>
      </c>
      <c r="D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877.45369000000005</v>
      </c>
      <c r="E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861.62369000000001</v>
      </c>
      <c r="F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842.64368999999999</v>
      </c>
      <c r="G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830.67368999999997</v>
      </c>
      <c r="H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867.85369000000003</v>
      </c>
      <c r="I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978.75369000000001</v>
      </c>
      <c r="J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866.80368999999996</v>
      </c>
      <c r="K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997.77368999999999</v>
      </c>
      <c r="L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1072.54369</v>
      </c>
      <c r="M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1092.0836899999999</v>
      </c>
      <c r="N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1069.26369</v>
      </c>
      <c r="O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1073.1536899999999</v>
      </c>
      <c r="P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1083.96369</v>
      </c>
      <c r="Q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1058.99369</v>
      </c>
      <c r="R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965.96369000000004</v>
      </c>
      <c r="S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953.42368999999997</v>
      </c>
      <c r="T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916.56369000000007</v>
      </c>
      <c r="U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948.35369000000003</v>
      </c>
      <c r="V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1110.76369</v>
      </c>
      <c r="W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1102.3936900000001</v>
      </c>
      <c r="X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930.88368999999989</v>
      </c>
      <c r="Y166" s="10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1128.6836900000001</v>
      </c>
    </row>
    <row r="167" spans="1:25" x14ac:dyDescent="0.2">
      <c r="A167" s="79">
        <f t="shared" si="7"/>
        <v>42586</v>
      </c>
      <c r="B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994.96369000000004</v>
      </c>
      <c r="C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896.55368999999996</v>
      </c>
      <c r="D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877.02368999999999</v>
      </c>
      <c r="E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865.39368999999999</v>
      </c>
      <c r="F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846.57368999999994</v>
      </c>
      <c r="G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830.71369000000004</v>
      </c>
      <c r="H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874.47369000000003</v>
      </c>
      <c r="I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989.71369000000004</v>
      </c>
      <c r="J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868.72369000000003</v>
      </c>
      <c r="K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1005.02369</v>
      </c>
      <c r="L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1084.8836899999999</v>
      </c>
      <c r="M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1116.6536900000001</v>
      </c>
      <c r="N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1071.74369</v>
      </c>
      <c r="O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1145.1436900000001</v>
      </c>
      <c r="P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1156.2036900000001</v>
      </c>
      <c r="Q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1081.9236900000001</v>
      </c>
      <c r="R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987.56369000000007</v>
      </c>
      <c r="S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956.94368999999995</v>
      </c>
      <c r="T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919.53368999999998</v>
      </c>
      <c r="U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955.29368999999997</v>
      </c>
      <c r="V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1106.0736899999999</v>
      </c>
      <c r="W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1092.1836900000001</v>
      </c>
      <c r="X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931.68368999999996</v>
      </c>
      <c r="Y167" s="10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1142.1036899999999</v>
      </c>
    </row>
    <row r="168" spans="1:25" x14ac:dyDescent="0.2">
      <c r="A168" s="79">
        <f t="shared" si="7"/>
        <v>42587</v>
      </c>
      <c r="B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1003.1936900000001</v>
      </c>
      <c r="C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894.76369</v>
      </c>
      <c r="D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869.93369000000007</v>
      </c>
      <c r="E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855.45369000000005</v>
      </c>
      <c r="F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843.33369000000005</v>
      </c>
      <c r="G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829.71368999999993</v>
      </c>
      <c r="H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857.90368999999998</v>
      </c>
      <c r="I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985.36369000000002</v>
      </c>
      <c r="J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867.01369</v>
      </c>
      <c r="K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1000.0836899999999</v>
      </c>
      <c r="L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1123.4036899999999</v>
      </c>
      <c r="M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1138.5936899999999</v>
      </c>
      <c r="N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1155.6736899999999</v>
      </c>
      <c r="O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1167.75369</v>
      </c>
      <c r="P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1135.04369</v>
      </c>
      <c r="Q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1152.9136900000001</v>
      </c>
      <c r="R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1065.3236899999999</v>
      </c>
      <c r="S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1029.4436900000001</v>
      </c>
      <c r="T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966.70368999999994</v>
      </c>
      <c r="U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1013.24369</v>
      </c>
      <c r="V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1151.4236900000001</v>
      </c>
      <c r="W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1165.71369</v>
      </c>
      <c r="X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1003.7136899999999</v>
      </c>
      <c r="Y168" s="10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1174.5936899999999</v>
      </c>
    </row>
    <row r="169" spans="1:25" x14ac:dyDescent="0.2">
      <c r="A169" s="79">
        <f t="shared" si="7"/>
        <v>42588</v>
      </c>
      <c r="B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1054.56369</v>
      </c>
      <c r="C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959.57368999999994</v>
      </c>
      <c r="D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908.39368999999999</v>
      </c>
      <c r="E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882.18368999999996</v>
      </c>
      <c r="F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866.40368999999998</v>
      </c>
      <c r="G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849.32368999999994</v>
      </c>
      <c r="H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880.85369000000003</v>
      </c>
      <c r="I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970.73369000000002</v>
      </c>
      <c r="J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1116.3436900000002</v>
      </c>
      <c r="K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934.31368999999995</v>
      </c>
      <c r="L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1015.88369</v>
      </c>
      <c r="M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1057.8636899999999</v>
      </c>
      <c r="N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1030.6636900000001</v>
      </c>
      <c r="O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1003.87369</v>
      </c>
      <c r="P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994.82369000000006</v>
      </c>
      <c r="Q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985.39368999999999</v>
      </c>
      <c r="R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954.22369000000003</v>
      </c>
      <c r="S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920.45369000000005</v>
      </c>
      <c r="T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929.41368999999997</v>
      </c>
      <c r="U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1114.81369</v>
      </c>
      <c r="V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1201.9536900000001</v>
      </c>
      <c r="W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1223.71369</v>
      </c>
      <c r="X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1093.54369</v>
      </c>
      <c r="Y169" s="10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885.43369000000007</v>
      </c>
    </row>
    <row r="170" spans="1:25" x14ac:dyDescent="0.2">
      <c r="A170" s="79">
        <f t="shared" si="7"/>
        <v>42589</v>
      </c>
      <c r="B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1047.55369</v>
      </c>
      <c r="C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945.22369000000003</v>
      </c>
      <c r="D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889.09369000000004</v>
      </c>
      <c r="E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875.28368999999998</v>
      </c>
      <c r="F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852.42368999999997</v>
      </c>
      <c r="G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840.81368999999995</v>
      </c>
      <c r="H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856.48369000000002</v>
      </c>
      <c r="I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908.55368999999996</v>
      </c>
      <c r="J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1057.4536900000001</v>
      </c>
      <c r="K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852.93369000000007</v>
      </c>
      <c r="L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934.23368999999991</v>
      </c>
      <c r="M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965.14368999999999</v>
      </c>
      <c r="N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994.02368999999999</v>
      </c>
      <c r="O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994.25369000000001</v>
      </c>
      <c r="P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965.6536900000001</v>
      </c>
      <c r="Q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956.31369000000007</v>
      </c>
      <c r="R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925.59368999999992</v>
      </c>
      <c r="S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914.35369000000003</v>
      </c>
      <c r="T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902.78368999999998</v>
      </c>
      <c r="U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1028.1336899999999</v>
      </c>
      <c r="V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1194.50369</v>
      </c>
      <c r="W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1217.49369</v>
      </c>
      <c r="X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1094.00369</v>
      </c>
      <c r="Y170" s="10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889.57368999999994</v>
      </c>
    </row>
    <row r="171" spans="1:25" x14ac:dyDescent="0.2">
      <c r="A171" s="79">
        <f t="shared" si="7"/>
        <v>42590</v>
      </c>
      <c r="B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1003.79369</v>
      </c>
      <c r="C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910.41369000000009</v>
      </c>
      <c r="D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875.32368999999994</v>
      </c>
      <c r="E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862.55369000000007</v>
      </c>
      <c r="F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850.92368999999997</v>
      </c>
      <c r="G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830.51369</v>
      </c>
      <c r="H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870.00369000000001</v>
      </c>
      <c r="I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988.99369000000002</v>
      </c>
      <c r="J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838.09368999999992</v>
      </c>
      <c r="K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1081.7036900000001</v>
      </c>
      <c r="L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1190.1036899999999</v>
      </c>
      <c r="M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1251.81369</v>
      </c>
      <c r="N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1228.3836899999999</v>
      </c>
      <c r="O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1262.4436899999998</v>
      </c>
      <c r="P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1280.6836900000001</v>
      </c>
      <c r="Q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1288.03369</v>
      </c>
      <c r="R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1141.1436899999999</v>
      </c>
      <c r="S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1086.56369</v>
      </c>
      <c r="T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1020.35369</v>
      </c>
      <c r="U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1073.0736899999999</v>
      </c>
      <c r="V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1136.1936900000001</v>
      </c>
      <c r="W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1210.72369</v>
      </c>
      <c r="X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1051.52369</v>
      </c>
      <c r="Y171" s="10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1176.51369</v>
      </c>
    </row>
    <row r="172" spans="1:25" x14ac:dyDescent="0.2">
      <c r="A172" s="79">
        <f t="shared" si="7"/>
        <v>42591</v>
      </c>
      <c r="B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999.43369000000007</v>
      </c>
      <c r="C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889.68368999999996</v>
      </c>
      <c r="D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856.72369000000003</v>
      </c>
      <c r="E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836.06368999999995</v>
      </c>
      <c r="F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832.50369000000001</v>
      </c>
      <c r="G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825.43369000000007</v>
      </c>
      <c r="H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865.8736899999999</v>
      </c>
      <c r="I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963.09368999999992</v>
      </c>
      <c r="J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837.84369000000004</v>
      </c>
      <c r="K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1056.29369</v>
      </c>
      <c r="L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1137.02369</v>
      </c>
      <c r="M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1195.6136900000001</v>
      </c>
      <c r="N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1179.0836899999999</v>
      </c>
      <c r="O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1204.3836899999999</v>
      </c>
      <c r="P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1206.3736899999999</v>
      </c>
      <c r="Q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1199.2036900000001</v>
      </c>
      <c r="R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1094.50369</v>
      </c>
      <c r="S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1049.56369</v>
      </c>
      <c r="T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995.57368999999994</v>
      </c>
      <c r="U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1048.50369</v>
      </c>
      <c r="V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1098.76369</v>
      </c>
      <c r="W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1163.54369</v>
      </c>
      <c r="X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1048.99369</v>
      </c>
      <c r="Y172" s="10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1178.6536899999999</v>
      </c>
    </row>
    <row r="173" spans="1:25" x14ac:dyDescent="0.2">
      <c r="A173" s="79">
        <f t="shared" si="7"/>
        <v>42592</v>
      </c>
      <c r="B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1000.28369</v>
      </c>
      <c r="C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891.01369</v>
      </c>
      <c r="D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853.55368999999996</v>
      </c>
      <c r="E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831.37369000000001</v>
      </c>
      <c r="F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828.21369000000004</v>
      </c>
      <c r="G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827.78369000000009</v>
      </c>
      <c r="H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873.56369000000007</v>
      </c>
      <c r="I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1035.75369</v>
      </c>
      <c r="J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838.09368999999992</v>
      </c>
      <c r="K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1068.0736899999999</v>
      </c>
      <c r="L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1190.02369</v>
      </c>
      <c r="M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1195.9236900000001</v>
      </c>
      <c r="N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1243.8136900000002</v>
      </c>
      <c r="O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1271.7036899999998</v>
      </c>
      <c r="P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1223.9236899999999</v>
      </c>
      <c r="Q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1220.99369</v>
      </c>
      <c r="R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1123.96369</v>
      </c>
      <c r="S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1122.6836900000001</v>
      </c>
      <c r="T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1125.55369</v>
      </c>
      <c r="U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1158.23369</v>
      </c>
      <c r="V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1159.04369</v>
      </c>
      <c r="W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1212.1836900000001</v>
      </c>
      <c r="X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1057.55369</v>
      </c>
      <c r="Y173" s="10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1200.1436900000001</v>
      </c>
    </row>
    <row r="174" spans="1:25" x14ac:dyDescent="0.2">
      <c r="A174" s="79">
        <f t="shared" si="7"/>
        <v>42593</v>
      </c>
      <c r="B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1035.3936899999999</v>
      </c>
      <c r="C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914.88369</v>
      </c>
      <c r="D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891.66368999999997</v>
      </c>
      <c r="E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869.66369000000009</v>
      </c>
      <c r="F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847.41368999999997</v>
      </c>
      <c r="G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838.61369000000002</v>
      </c>
      <c r="H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896.46369000000004</v>
      </c>
      <c r="I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1036.6236899999999</v>
      </c>
      <c r="J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841.97369000000003</v>
      </c>
      <c r="K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1132.8636899999999</v>
      </c>
      <c r="L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1229.8636900000001</v>
      </c>
      <c r="M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1229.6536900000001</v>
      </c>
      <c r="N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1220.74369</v>
      </c>
      <c r="O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1234.74369</v>
      </c>
      <c r="P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1201.8936899999999</v>
      </c>
      <c r="Q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1210.3636900000001</v>
      </c>
      <c r="R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1077.75369</v>
      </c>
      <c r="S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1047.79369</v>
      </c>
      <c r="T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1035.98369</v>
      </c>
      <c r="U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1091.1436900000001</v>
      </c>
      <c r="V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1208.0736899999999</v>
      </c>
      <c r="W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1213.4036900000001</v>
      </c>
      <c r="X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1021.96369</v>
      </c>
      <c r="Y174" s="10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1156.8336899999999</v>
      </c>
    </row>
    <row r="175" spans="1:25" x14ac:dyDescent="0.2">
      <c r="A175" s="79">
        <f t="shared" si="7"/>
        <v>42594</v>
      </c>
      <c r="B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1030.0936899999999</v>
      </c>
      <c r="C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918.03368999999998</v>
      </c>
      <c r="D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887.91368999999997</v>
      </c>
      <c r="E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863.77368999999999</v>
      </c>
      <c r="F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853.02368999999999</v>
      </c>
      <c r="G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837.60369000000003</v>
      </c>
      <c r="H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897.61369000000002</v>
      </c>
      <c r="I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1032.6836899999998</v>
      </c>
      <c r="J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841.81368999999995</v>
      </c>
      <c r="K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1117.22369</v>
      </c>
      <c r="L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1293.4036899999999</v>
      </c>
      <c r="M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1331.25369</v>
      </c>
      <c r="N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1342.23369</v>
      </c>
      <c r="O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1358.26369</v>
      </c>
      <c r="P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1398.1436900000001</v>
      </c>
      <c r="Q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1389.4736899999998</v>
      </c>
      <c r="R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1222.47369</v>
      </c>
      <c r="S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1162.05369</v>
      </c>
      <c r="T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1116.0936899999999</v>
      </c>
      <c r="U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1257.1436899999999</v>
      </c>
      <c r="V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1353.9636899999998</v>
      </c>
      <c r="W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1344.6636900000001</v>
      </c>
      <c r="X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1117.80369</v>
      </c>
      <c r="Y175" s="10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1237.47369</v>
      </c>
    </row>
    <row r="176" spans="1:25" x14ac:dyDescent="0.2">
      <c r="A176" s="79">
        <f t="shared" si="7"/>
        <v>42595</v>
      </c>
      <c r="B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1061.3536899999999</v>
      </c>
      <c r="C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956.26369</v>
      </c>
      <c r="D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915.72369000000003</v>
      </c>
      <c r="E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879.86369000000002</v>
      </c>
      <c r="F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864.67368999999997</v>
      </c>
      <c r="G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858.15368999999998</v>
      </c>
      <c r="H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889.8736899999999</v>
      </c>
      <c r="I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938.07368999999994</v>
      </c>
      <c r="J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1183.71369</v>
      </c>
      <c r="K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1010.76369</v>
      </c>
      <c r="L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1106.9336900000001</v>
      </c>
      <c r="M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1133.47369</v>
      </c>
      <c r="N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1115.47369</v>
      </c>
      <c r="O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1121.55369</v>
      </c>
      <c r="P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1136.6836900000001</v>
      </c>
      <c r="Q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1130.53369</v>
      </c>
      <c r="R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1101.8536900000001</v>
      </c>
      <c r="S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1104.4336900000001</v>
      </c>
      <c r="T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1103.53369</v>
      </c>
      <c r="U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1127.47369</v>
      </c>
      <c r="V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1227.4236900000001</v>
      </c>
      <c r="W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1201.6236899999999</v>
      </c>
      <c r="X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1131.6436899999999</v>
      </c>
      <c r="Y176" s="10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932.93368999999996</v>
      </c>
    </row>
    <row r="177" spans="1:25" x14ac:dyDescent="0.2">
      <c r="A177" s="79">
        <f t="shared" si="7"/>
        <v>42596</v>
      </c>
      <c r="B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1052.01369</v>
      </c>
      <c r="C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936.23369000000002</v>
      </c>
      <c r="D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904.39369000000011</v>
      </c>
      <c r="E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867.50369000000001</v>
      </c>
      <c r="F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857.03368999999998</v>
      </c>
      <c r="G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848.55368999999996</v>
      </c>
      <c r="H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880.99369000000002</v>
      </c>
      <c r="I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919.02368999999999</v>
      </c>
      <c r="J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1070.6336899999999</v>
      </c>
      <c r="K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887.92369000000008</v>
      </c>
      <c r="L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992.59369000000004</v>
      </c>
      <c r="M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1030.8336899999999</v>
      </c>
      <c r="N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1041.6536899999999</v>
      </c>
      <c r="O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1021.88369</v>
      </c>
      <c r="P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1021.89369</v>
      </c>
      <c r="Q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1022.03369</v>
      </c>
      <c r="R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1022.48369</v>
      </c>
      <c r="S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995.26369</v>
      </c>
      <c r="T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1003.16369</v>
      </c>
      <c r="U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1108.00369</v>
      </c>
      <c r="V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1227.3836900000001</v>
      </c>
      <c r="W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1206.76369</v>
      </c>
      <c r="X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1100.26369</v>
      </c>
      <c r="Y177" s="10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948.21369000000004</v>
      </c>
    </row>
    <row r="178" spans="1:25" x14ac:dyDescent="0.2">
      <c r="A178" s="79">
        <f t="shared" si="7"/>
        <v>42597</v>
      </c>
      <c r="B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1000.60369</v>
      </c>
      <c r="C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918.61368999999991</v>
      </c>
      <c r="D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885.29368999999997</v>
      </c>
      <c r="E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870.81368999999995</v>
      </c>
      <c r="F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859.11369000000002</v>
      </c>
      <c r="G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846.72368999999992</v>
      </c>
      <c r="H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879.06368999999995</v>
      </c>
      <c r="I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1004.24369</v>
      </c>
      <c r="J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840.71369000000004</v>
      </c>
      <c r="K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1083.8736900000001</v>
      </c>
      <c r="L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1181.79369</v>
      </c>
      <c r="M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1219.9336900000001</v>
      </c>
      <c r="N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1213.96369</v>
      </c>
      <c r="O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1230.02369</v>
      </c>
      <c r="P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1217.47369</v>
      </c>
      <c r="Q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1217.4536900000001</v>
      </c>
      <c r="R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1100.72369</v>
      </c>
      <c r="S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1071.6836899999998</v>
      </c>
      <c r="T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1052.79369</v>
      </c>
      <c r="U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1146.28369</v>
      </c>
      <c r="V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1180.22369</v>
      </c>
      <c r="W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1111.53369</v>
      </c>
      <c r="X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975.90368999999998</v>
      </c>
      <c r="Y178" s="10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1113.8536900000001</v>
      </c>
    </row>
    <row r="179" spans="1:25" x14ac:dyDescent="0.2">
      <c r="A179" s="79">
        <f t="shared" si="7"/>
        <v>42598</v>
      </c>
      <c r="B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957.03368999999998</v>
      </c>
      <c r="C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902.40368999999998</v>
      </c>
      <c r="D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876.53368999999998</v>
      </c>
      <c r="E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871.19369000000006</v>
      </c>
      <c r="F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860.60369000000003</v>
      </c>
      <c r="G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849.72369000000003</v>
      </c>
      <c r="H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885.87369000000001</v>
      </c>
      <c r="I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1024.5936899999999</v>
      </c>
      <c r="J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824.01369</v>
      </c>
      <c r="K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1048.48369</v>
      </c>
      <c r="L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1109.79369</v>
      </c>
      <c r="M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1162.8436899999999</v>
      </c>
      <c r="N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1169.0836900000002</v>
      </c>
      <c r="O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1170.47369</v>
      </c>
      <c r="P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1186.4136900000001</v>
      </c>
      <c r="Q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1186.8936899999999</v>
      </c>
      <c r="R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1070.3536899999999</v>
      </c>
      <c r="S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1047.05369</v>
      </c>
      <c r="T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1043.02369</v>
      </c>
      <c r="U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1100.3236899999999</v>
      </c>
      <c r="V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1190.55369</v>
      </c>
      <c r="W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1127.98369</v>
      </c>
      <c r="X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1025.8436899999999</v>
      </c>
      <c r="Y179" s="10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1120.9336900000001</v>
      </c>
    </row>
    <row r="180" spans="1:25" x14ac:dyDescent="0.2">
      <c r="A180" s="79">
        <f t="shared" si="7"/>
        <v>42599</v>
      </c>
      <c r="B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969.51369</v>
      </c>
      <c r="C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901.78368999999998</v>
      </c>
      <c r="D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863.83369000000005</v>
      </c>
      <c r="E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850.91368999999997</v>
      </c>
      <c r="F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846.86368999999991</v>
      </c>
      <c r="G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831.1536900000001</v>
      </c>
      <c r="H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878.65368999999998</v>
      </c>
      <c r="I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1004.77369</v>
      </c>
      <c r="J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838.28368999999998</v>
      </c>
      <c r="K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1109.6636900000001</v>
      </c>
      <c r="L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1203.5736899999999</v>
      </c>
      <c r="M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1209.6636899999999</v>
      </c>
      <c r="N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1179.01369</v>
      </c>
      <c r="O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1182.9136900000001</v>
      </c>
      <c r="P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1185.5836899999999</v>
      </c>
      <c r="Q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1183.4436899999998</v>
      </c>
      <c r="R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1071.46369</v>
      </c>
      <c r="S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1019.29369</v>
      </c>
      <c r="T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958.06368999999995</v>
      </c>
      <c r="U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1091.0736899999999</v>
      </c>
      <c r="V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1169.81369</v>
      </c>
      <c r="W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1122.8836899999999</v>
      </c>
      <c r="X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1008.99369</v>
      </c>
      <c r="Y180" s="10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1085.4436900000001</v>
      </c>
    </row>
    <row r="181" spans="1:25" x14ac:dyDescent="0.2">
      <c r="A181" s="79">
        <f t="shared" si="7"/>
        <v>42600</v>
      </c>
      <c r="B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984.37369000000001</v>
      </c>
      <c r="C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894.76369</v>
      </c>
      <c r="D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870.69368999999995</v>
      </c>
      <c r="E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863.63368999999989</v>
      </c>
      <c r="F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857.22368999999992</v>
      </c>
      <c r="G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837.14368999999999</v>
      </c>
      <c r="H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878.85369000000003</v>
      </c>
      <c r="I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1014.08369</v>
      </c>
      <c r="J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831.14369000000011</v>
      </c>
      <c r="K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1034.6736899999999</v>
      </c>
      <c r="L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1112.04369</v>
      </c>
      <c r="M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1115.1336900000001</v>
      </c>
      <c r="N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1096.75369</v>
      </c>
      <c r="O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1098.24369</v>
      </c>
      <c r="P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1098.4036900000001</v>
      </c>
      <c r="Q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1099.1336899999999</v>
      </c>
      <c r="R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998.43368999999996</v>
      </c>
      <c r="S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914.96368999999993</v>
      </c>
      <c r="T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966.34369000000004</v>
      </c>
      <c r="U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1112.1936900000001</v>
      </c>
      <c r="V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1158.6736900000001</v>
      </c>
      <c r="W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1120.9436899999998</v>
      </c>
      <c r="X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979.42368999999997</v>
      </c>
      <c r="Y181" s="10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1140.9336900000001</v>
      </c>
    </row>
    <row r="182" spans="1:25" x14ac:dyDescent="0.2">
      <c r="A182" s="79">
        <f t="shared" si="7"/>
        <v>42601</v>
      </c>
      <c r="B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997.8736899999999</v>
      </c>
      <c r="C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904.52368999999999</v>
      </c>
      <c r="D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873.68368999999996</v>
      </c>
      <c r="E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864.54368999999997</v>
      </c>
      <c r="F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862.62369000000001</v>
      </c>
      <c r="G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854.46369000000004</v>
      </c>
      <c r="H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893.16368999999997</v>
      </c>
      <c r="I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1029.47369</v>
      </c>
      <c r="J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839.52368999999999</v>
      </c>
      <c r="K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1089.21369</v>
      </c>
      <c r="L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1140.55369</v>
      </c>
      <c r="M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1242.5736899999999</v>
      </c>
      <c r="N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1242.5836899999999</v>
      </c>
      <c r="O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1244.1936900000001</v>
      </c>
      <c r="P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1245.25369</v>
      </c>
      <c r="Q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1243.9436900000001</v>
      </c>
      <c r="R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1120.54369</v>
      </c>
      <c r="S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1075.24369</v>
      </c>
      <c r="T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1031.02369</v>
      </c>
      <c r="U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1180.1036899999999</v>
      </c>
      <c r="V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1274.7836900000002</v>
      </c>
      <c r="W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1219.5936900000002</v>
      </c>
      <c r="X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1059.4436900000001</v>
      </c>
      <c r="Y182" s="10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1202.01369</v>
      </c>
    </row>
    <row r="183" spans="1:25" x14ac:dyDescent="0.2">
      <c r="A183" s="79">
        <f t="shared" si="7"/>
        <v>42602</v>
      </c>
      <c r="B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1122.3636900000001</v>
      </c>
      <c r="C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1014.7036899999999</v>
      </c>
      <c r="D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952.74369000000002</v>
      </c>
      <c r="E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940.32368999999994</v>
      </c>
      <c r="F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921.61369000000002</v>
      </c>
      <c r="G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898.08368999999993</v>
      </c>
      <c r="H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937.06369000000007</v>
      </c>
      <c r="I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1053.3636899999999</v>
      </c>
      <c r="J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1231.72369</v>
      </c>
      <c r="K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1080.01369</v>
      </c>
      <c r="L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1323.80369</v>
      </c>
      <c r="M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1321.05369</v>
      </c>
      <c r="N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1339.4636899999998</v>
      </c>
      <c r="O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1310.0836899999999</v>
      </c>
      <c r="P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1338.75369</v>
      </c>
      <c r="Q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1331.6136899999999</v>
      </c>
      <c r="R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1302.8736899999999</v>
      </c>
      <c r="S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1261.23369</v>
      </c>
      <c r="T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1299.00369</v>
      </c>
      <c r="U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1453.1136900000001</v>
      </c>
      <c r="V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1627.79369</v>
      </c>
      <c r="W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1525.76369</v>
      </c>
      <c r="X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1198.52369</v>
      </c>
      <c r="Y183" s="10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916.53368999999998</v>
      </c>
    </row>
    <row r="184" spans="1:25" x14ac:dyDescent="0.2">
      <c r="A184" s="79">
        <f t="shared" si="7"/>
        <v>42603</v>
      </c>
      <c r="B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1111.6536900000001</v>
      </c>
      <c r="C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1011.26369</v>
      </c>
      <c r="D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944.99369000000002</v>
      </c>
      <c r="E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921.76369</v>
      </c>
      <c r="F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905.91368999999997</v>
      </c>
      <c r="G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890.15368999999998</v>
      </c>
      <c r="H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914.19369000000006</v>
      </c>
      <c r="I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976.24369000000002</v>
      </c>
      <c r="J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1190.4336899999998</v>
      </c>
      <c r="K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1023.34369</v>
      </c>
      <c r="L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1151.8836899999999</v>
      </c>
      <c r="M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1194.6236900000001</v>
      </c>
      <c r="N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1195.1436899999999</v>
      </c>
      <c r="O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1174.28369</v>
      </c>
      <c r="P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1156.29369</v>
      </c>
      <c r="Q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1143.56369</v>
      </c>
      <c r="R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1140.23369</v>
      </c>
      <c r="S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1134.1236899999999</v>
      </c>
      <c r="T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1147.8736900000001</v>
      </c>
      <c r="U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1266.8836899999999</v>
      </c>
      <c r="V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1360.29369</v>
      </c>
      <c r="W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1302.3736899999999</v>
      </c>
      <c r="X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1124.01369</v>
      </c>
      <c r="Y184" s="10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905.08369000000005</v>
      </c>
    </row>
    <row r="185" spans="1:25" x14ac:dyDescent="0.2">
      <c r="A185" s="79">
        <f t="shared" si="7"/>
        <v>42604</v>
      </c>
      <c r="B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1027.30369</v>
      </c>
      <c r="C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935.87369000000001</v>
      </c>
      <c r="D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886.27368999999999</v>
      </c>
      <c r="E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877.78368999999998</v>
      </c>
      <c r="F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873.97369000000003</v>
      </c>
      <c r="G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864.50369000000001</v>
      </c>
      <c r="H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930.77368999999999</v>
      </c>
      <c r="I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1082.77369</v>
      </c>
      <c r="J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863.18368999999996</v>
      </c>
      <c r="K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1169.8836899999999</v>
      </c>
      <c r="L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1303.7036900000001</v>
      </c>
      <c r="M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1360.7336899999998</v>
      </c>
      <c r="N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1420.8836899999999</v>
      </c>
      <c r="O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1472.1736900000001</v>
      </c>
      <c r="P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1466.28369</v>
      </c>
      <c r="Q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1484.8536899999999</v>
      </c>
      <c r="R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1301.5936900000002</v>
      </c>
      <c r="S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1332.22369</v>
      </c>
      <c r="T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1206.71369</v>
      </c>
      <c r="U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1166.9136900000001</v>
      </c>
      <c r="V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1425.52369</v>
      </c>
      <c r="W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1308.78369</v>
      </c>
      <c r="X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1110.23369</v>
      </c>
      <c r="Y185" s="10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1257.0736899999999</v>
      </c>
    </row>
    <row r="186" spans="1:25" x14ac:dyDescent="0.2">
      <c r="A186" s="79">
        <f t="shared" si="7"/>
        <v>42605</v>
      </c>
      <c r="B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1044.3836899999999</v>
      </c>
      <c r="C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945.38369</v>
      </c>
      <c r="D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901.49369000000002</v>
      </c>
      <c r="E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881.52368999999999</v>
      </c>
      <c r="F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878.76369</v>
      </c>
      <c r="G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861.36369000000002</v>
      </c>
      <c r="H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926.13368999999989</v>
      </c>
      <c r="I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1072.8936899999999</v>
      </c>
      <c r="J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906.32368999999994</v>
      </c>
      <c r="K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1205.53369</v>
      </c>
      <c r="L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1282.23369</v>
      </c>
      <c r="M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1311.50369</v>
      </c>
      <c r="N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1281.9236900000001</v>
      </c>
      <c r="O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1325.4236900000001</v>
      </c>
      <c r="P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1217.1536900000001</v>
      </c>
      <c r="Q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1237.23369</v>
      </c>
      <c r="R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1132.3336899999999</v>
      </c>
      <c r="S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1139.9136899999999</v>
      </c>
      <c r="T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1112.4536900000001</v>
      </c>
      <c r="U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1158.9136900000001</v>
      </c>
      <c r="V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1265.6936900000001</v>
      </c>
      <c r="W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1349.24369</v>
      </c>
      <c r="X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1105.49369</v>
      </c>
      <c r="Y186" s="10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1209.25369</v>
      </c>
    </row>
    <row r="187" spans="1:25" x14ac:dyDescent="0.2">
      <c r="A187" s="79">
        <f t="shared" si="7"/>
        <v>42606</v>
      </c>
      <c r="B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1043.22369</v>
      </c>
      <c r="C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942.47368999999992</v>
      </c>
      <c r="D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901.46369000000004</v>
      </c>
      <c r="E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882.19368999999995</v>
      </c>
      <c r="F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883.55368999999996</v>
      </c>
      <c r="G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863.50369000000001</v>
      </c>
      <c r="H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929.87369000000001</v>
      </c>
      <c r="I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1066.4136900000001</v>
      </c>
      <c r="J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849.58369000000005</v>
      </c>
      <c r="K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1184.97369</v>
      </c>
      <c r="L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1312.6436899999999</v>
      </c>
      <c r="M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1325.6436900000001</v>
      </c>
      <c r="N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1304.1336900000001</v>
      </c>
      <c r="O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1342.6436900000001</v>
      </c>
      <c r="P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1344.1436900000001</v>
      </c>
      <c r="Q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1332.2136899999998</v>
      </c>
      <c r="R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1192.46369</v>
      </c>
      <c r="S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1180.97369</v>
      </c>
      <c r="T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1144.2036900000001</v>
      </c>
      <c r="U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1213.6236899999999</v>
      </c>
      <c r="V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1285.3336899999999</v>
      </c>
      <c r="W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1256.71369</v>
      </c>
      <c r="X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1099.74369</v>
      </c>
      <c r="Y187" s="10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1244.9236900000001</v>
      </c>
    </row>
    <row r="188" spans="1:25" x14ac:dyDescent="0.2">
      <c r="A188" s="79">
        <f t="shared" si="7"/>
        <v>42607</v>
      </c>
      <c r="B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1032.3936899999999</v>
      </c>
      <c r="C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941.23369000000002</v>
      </c>
      <c r="D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903.78368999999998</v>
      </c>
      <c r="E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884.68368999999996</v>
      </c>
      <c r="F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884.1536900000001</v>
      </c>
      <c r="G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875.23369000000002</v>
      </c>
      <c r="H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923.78369000000009</v>
      </c>
      <c r="I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1050.2036900000001</v>
      </c>
      <c r="J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870.38369</v>
      </c>
      <c r="K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1127.4236900000001</v>
      </c>
      <c r="L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1223.3936899999999</v>
      </c>
      <c r="M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1241.1136900000001</v>
      </c>
      <c r="N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1239.1136900000001</v>
      </c>
      <c r="O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1258.0636900000002</v>
      </c>
      <c r="P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1260.28369</v>
      </c>
      <c r="Q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1263.0736900000002</v>
      </c>
      <c r="R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1143.99369</v>
      </c>
      <c r="S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1103.1036900000001</v>
      </c>
      <c r="T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1089.4036899999999</v>
      </c>
      <c r="U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1156.51369</v>
      </c>
      <c r="V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1220.9536900000001</v>
      </c>
      <c r="W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1175.6136899999999</v>
      </c>
      <c r="X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1056.25369</v>
      </c>
      <c r="Y188" s="10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1164.25369</v>
      </c>
    </row>
    <row r="189" spans="1:25" x14ac:dyDescent="0.2">
      <c r="A189" s="79">
        <f t="shared" si="7"/>
        <v>42608</v>
      </c>
      <c r="B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1000.75369</v>
      </c>
      <c r="C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925.98369000000002</v>
      </c>
      <c r="D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895.55368999999996</v>
      </c>
      <c r="E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886.79368999999997</v>
      </c>
      <c r="F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889.92368999999997</v>
      </c>
      <c r="G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868.95369000000005</v>
      </c>
      <c r="H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934.19368999999995</v>
      </c>
      <c r="I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1066.99369</v>
      </c>
      <c r="J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870.54368999999997</v>
      </c>
      <c r="K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1118.28369</v>
      </c>
      <c r="L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1187.79369</v>
      </c>
      <c r="M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1209.96369</v>
      </c>
      <c r="N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1213.29369</v>
      </c>
      <c r="O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1224.5836900000002</v>
      </c>
      <c r="P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1243.1736899999999</v>
      </c>
      <c r="Q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1258.00369</v>
      </c>
      <c r="R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1158.24369</v>
      </c>
      <c r="S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1140.99369</v>
      </c>
      <c r="T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1131.6336899999999</v>
      </c>
      <c r="U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1171.6836900000001</v>
      </c>
      <c r="V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1237.9236899999999</v>
      </c>
      <c r="W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1307.04369</v>
      </c>
      <c r="X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1029.1636900000001</v>
      </c>
      <c r="Y189" s="10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1180.46369</v>
      </c>
    </row>
    <row r="190" spans="1:25" x14ac:dyDescent="0.2">
      <c r="A190" s="79">
        <f t="shared" si="7"/>
        <v>42609</v>
      </c>
      <c r="B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1049.3736899999999</v>
      </c>
      <c r="C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941.31368999999995</v>
      </c>
      <c r="D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901.50369000000001</v>
      </c>
      <c r="E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882.19368999999995</v>
      </c>
      <c r="F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870.63369</v>
      </c>
      <c r="G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856.71369000000004</v>
      </c>
      <c r="H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891.72369000000003</v>
      </c>
      <c r="I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940.24369000000002</v>
      </c>
      <c r="J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1170.04369</v>
      </c>
      <c r="K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1014.21369</v>
      </c>
      <c r="L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1103.22369</v>
      </c>
      <c r="M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1144.8236899999999</v>
      </c>
      <c r="N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1145.28369</v>
      </c>
      <c r="O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1141.3436899999999</v>
      </c>
      <c r="P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1141.97369</v>
      </c>
      <c r="Q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1135.8236899999999</v>
      </c>
      <c r="R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1139.1136900000001</v>
      </c>
      <c r="S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1139.4036900000001</v>
      </c>
      <c r="T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1173.9436900000001</v>
      </c>
      <c r="U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1252.9436899999998</v>
      </c>
      <c r="V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1267.3136900000002</v>
      </c>
      <c r="W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1201.01369</v>
      </c>
      <c r="X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1070.9136899999999</v>
      </c>
      <c r="Y190" s="10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871.69368999999995</v>
      </c>
    </row>
    <row r="191" spans="1:25" x14ac:dyDescent="0.2">
      <c r="A191" s="79">
        <f t="shared" si="7"/>
        <v>42610</v>
      </c>
      <c r="B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1096.28369</v>
      </c>
      <c r="C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970.16368999999997</v>
      </c>
      <c r="D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920.82368999999994</v>
      </c>
      <c r="E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910.73369000000002</v>
      </c>
      <c r="F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892.31368999999995</v>
      </c>
      <c r="G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872.87369000000001</v>
      </c>
      <c r="H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910.85369000000003</v>
      </c>
      <c r="I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916.09368999999992</v>
      </c>
      <c r="J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1069.0936899999999</v>
      </c>
      <c r="K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918.54368999999997</v>
      </c>
      <c r="L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1035.1736900000001</v>
      </c>
      <c r="M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1083.1836900000001</v>
      </c>
      <c r="N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1113.25369</v>
      </c>
      <c r="O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1109.73369</v>
      </c>
      <c r="P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1079.56369</v>
      </c>
      <c r="Q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1094.6336899999999</v>
      </c>
      <c r="R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1099.04369</v>
      </c>
      <c r="S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1050.75369</v>
      </c>
      <c r="T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1196.1036899999999</v>
      </c>
      <c r="U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1254.9336899999998</v>
      </c>
      <c r="V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1262.1136899999999</v>
      </c>
      <c r="W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1201.6336899999999</v>
      </c>
      <c r="X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1087.6636900000001</v>
      </c>
      <c r="Y191" s="10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901.22369000000003</v>
      </c>
    </row>
    <row r="192" spans="1:25" x14ac:dyDescent="0.2">
      <c r="A192" s="79">
        <f t="shared" si="7"/>
        <v>42611</v>
      </c>
      <c r="B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1008.67369</v>
      </c>
      <c r="C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927.66368999999997</v>
      </c>
      <c r="D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902.27368999999999</v>
      </c>
      <c r="E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880.67369000000008</v>
      </c>
      <c r="F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878.03368999999998</v>
      </c>
      <c r="G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856.55369000000007</v>
      </c>
      <c r="H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924.80368999999996</v>
      </c>
      <c r="I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1054.4236900000001</v>
      </c>
      <c r="J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868.59369000000004</v>
      </c>
      <c r="K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1116.27369</v>
      </c>
      <c r="L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1154.96369</v>
      </c>
      <c r="M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1250.1636899999999</v>
      </c>
      <c r="N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1283.23369</v>
      </c>
      <c r="O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1301.24369</v>
      </c>
      <c r="P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1272.2736900000002</v>
      </c>
      <c r="Q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1253.3136900000002</v>
      </c>
      <c r="R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1141.03369</v>
      </c>
      <c r="S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1127.50369</v>
      </c>
      <c r="T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1123.1036899999999</v>
      </c>
      <c r="U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1115.56369</v>
      </c>
      <c r="V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1346.1136899999999</v>
      </c>
      <c r="W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1263.1136900000001</v>
      </c>
      <c r="X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1026.80369</v>
      </c>
      <c r="Y192" s="10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1171.8536899999999</v>
      </c>
    </row>
    <row r="193" spans="1:25" x14ac:dyDescent="0.2">
      <c r="A193" s="79">
        <f t="shared" si="7"/>
        <v>42612</v>
      </c>
      <c r="B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994.80368999999996</v>
      </c>
      <c r="C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917.23369000000002</v>
      </c>
      <c r="D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889.03368999999998</v>
      </c>
      <c r="E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872.31369000000007</v>
      </c>
      <c r="F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869.61368999999991</v>
      </c>
      <c r="G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867.21369000000004</v>
      </c>
      <c r="H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911.68369000000007</v>
      </c>
      <c r="I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1040.05369</v>
      </c>
      <c r="J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865.82368999999994</v>
      </c>
      <c r="K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1089.3836899999999</v>
      </c>
      <c r="L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1149.03369</v>
      </c>
      <c r="M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1180.99369</v>
      </c>
      <c r="N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1153.23369</v>
      </c>
      <c r="O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1166.48369</v>
      </c>
      <c r="P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1169.3736900000001</v>
      </c>
      <c r="Q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1155.03369</v>
      </c>
      <c r="R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1065.6636899999999</v>
      </c>
      <c r="S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1020.42369</v>
      </c>
      <c r="T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1060.29369</v>
      </c>
      <c r="U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1152.0936899999999</v>
      </c>
      <c r="V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1187.48369</v>
      </c>
      <c r="W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1136.3236899999999</v>
      </c>
      <c r="X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1019.43369</v>
      </c>
      <c r="Y193" s="13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1156.30369</v>
      </c>
    </row>
    <row r="194" spans="1:25" x14ac:dyDescent="0.2">
      <c r="A194" s="79">
        <f t="shared" si="7"/>
        <v>42613</v>
      </c>
      <c r="B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981.73369000000002</v>
      </c>
      <c r="C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906.95369000000005</v>
      </c>
      <c r="D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870.66368999999997</v>
      </c>
      <c r="E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859.77368999999999</v>
      </c>
      <c r="F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855.09368999999992</v>
      </c>
      <c r="G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843.89368999999999</v>
      </c>
      <c r="H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876.17368999999997</v>
      </c>
      <c r="I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1009.26369</v>
      </c>
      <c r="J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856.94368999999995</v>
      </c>
      <c r="K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1088.00369</v>
      </c>
      <c r="L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1142.6436900000001</v>
      </c>
      <c r="M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1163.3336899999999</v>
      </c>
      <c r="N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1153.1036899999999</v>
      </c>
      <c r="O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1233.31369</v>
      </c>
      <c r="P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1185.06369</v>
      </c>
      <c r="Q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1146.1536899999999</v>
      </c>
      <c r="R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1043.01369</v>
      </c>
      <c r="S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1018.85369</v>
      </c>
      <c r="T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1030.3536899999999</v>
      </c>
      <c r="U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1138.8536899999999</v>
      </c>
      <c r="V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1172.3336899999999</v>
      </c>
      <c r="W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1156.96369</v>
      </c>
      <c r="X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1009.61369</v>
      </c>
      <c r="Y194" s="13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1122.6736900000001</v>
      </c>
    </row>
    <row r="196" spans="1:25" x14ac:dyDescent="0.25">
      <c r="A196" s="87" t="s">
        <v>151</v>
      </c>
    </row>
    <row r="197" spans="1:25" ht="12.75" x14ac:dyDescent="0.2">
      <c r="A197" s="165" t="s">
        <v>48</v>
      </c>
      <c r="B197" s="168" t="s">
        <v>122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5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5" ht="12.75" x14ac:dyDescent="0.2">
      <c r="A199" s="166"/>
      <c r="B199" s="174" t="s">
        <v>123</v>
      </c>
      <c r="C199" s="163" t="s">
        <v>124</v>
      </c>
      <c r="D199" s="163" t="s">
        <v>125</v>
      </c>
      <c r="E199" s="163" t="s">
        <v>126</v>
      </c>
      <c r="F199" s="163" t="s">
        <v>127</v>
      </c>
      <c r="G199" s="163" t="s">
        <v>128</v>
      </c>
      <c r="H199" s="163" t="s">
        <v>129</v>
      </c>
      <c r="I199" s="163" t="s">
        <v>130</v>
      </c>
      <c r="J199" s="163" t="s">
        <v>131</v>
      </c>
      <c r="K199" s="163" t="s">
        <v>132</v>
      </c>
      <c r="L199" s="163" t="s">
        <v>133</v>
      </c>
      <c r="M199" s="163" t="s">
        <v>134</v>
      </c>
      <c r="N199" s="176" t="s">
        <v>135</v>
      </c>
      <c r="O199" s="163" t="s">
        <v>136</v>
      </c>
      <c r="P199" s="163" t="s">
        <v>137</v>
      </c>
      <c r="Q199" s="163" t="s">
        <v>138</v>
      </c>
      <c r="R199" s="163" t="s">
        <v>139</v>
      </c>
      <c r="S199" s="163" t="s">
        <v>140</v>
      </c>
      <c r="T199" s="163" t="s">
        <v>141</v>
      </c>
      <c r="U199" s="163" t="s">
        <v>142</v>
      </c>
      <c r="V199" s="163" t="s">
        <v>143</v>
      </c>
      <c r="W199" s="163" t="s">
        <v>144</v>
      </c>
      <c r="X199" s="163" t="s">
        <v>145</v>
      </c>
      <c r="Y199" s="163" t="s">
        <v>146</v>
      </c>
    </row>
    <row r="200" spans="1:25" ht="12.75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5" x14ac:dyDescent="0.2">
      <c r="A201" s="79">
        <f t="shared" ref="A201:A229" si="8">A164</f>
        <v>42583</v>
      </c>
      <c r="B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1002.03369</v>
      </c>
      <c r="C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901.34368999999992</v>
      </c>
      <c r="D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882.87369000000001</v>
      </c>
      <c r="E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868.95368999999994</v>
      </c>
      <c r="F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841.71368999999993</v>
      </c>
      <c r="G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840.68368999999996</v>
      </c>
      <c r="H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893.47369000000003</v>
      </c>
      <c r="I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977.50369000000001</v>
      </c>
      <c r="J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829.80368999999996</v>
      </c>
      <c r="K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1026.9036899999999</v>
      </c>
      <c r="L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1115.01369</v>
      </c>
      <c r="M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1115.23369</v>
      </c>
      <c r="N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1094.79369</v>
      </c>
      <c r="O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1096.6836900000001</v>
      </c>
      <c r="P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1078.4336900000001</v>
      </c>
      <c r="Q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1062.1636900000001</v>
      </c>
      <c r="R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974.50369000000001</v>
      </c>
      <c r="S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950.95369000000005</v>
      </c>
      <c r="T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964.33369000000005</v>
      </c>
      <c r="U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1021.66369</v>
      </c>
      <c r="V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1106.6736899999999</v>
      </c>
      <c r="W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1075.3736899999999</v>
      </c>
      <c r="X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1004.51369</v>
      </c>
      <c r="Y201" s="10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1106.6036899999999</v>
      </c>
    </row>
    <row r="202" spans="1:25" x14ac:dyDescent="0.2">
      <c r="A202" s="79">
        <f t="shared" si="8"/>
        <v>42584</v>
      </c>
      <c r="B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993.09369000000004</v>
      </c>
      <c r="C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885.52368999999999</v>
      </c>
      <c r="D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870.25369000000001</v>
      </c>
      <c r="E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852.83369000000005</v>
      </c>
      <c r="F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832.87369000000001</v>
      </c>
      <c r="G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837.54368999999997</v>
      </c>
      <c r="H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873.87369000000001</v>
      </c>
      <c r="I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979.16368999999997</v>
      </c>
      <c r="J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830.13369</v>
      </c>
      <c r="K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1028.56369</v>
      </c>
      <c r="L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1112.52369</v>
      </c>
      <c r="M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1104.3636899999999</v>
      </c>
      <c r="N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1102.24369</v>
      </c>
      <c r="O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1134.3836900000001</v>
      </c>
      <c r="P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1207.5936899999999</v>
      </c>
      <c r="Q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1064.1936899999998</v>
      </c>
      <c r="R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974.73369000000002</v>
      </c>
      <c r="S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951.44368999999995</v>
      </c>
      <c r="T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963.97369000000003</v>
      </c>
      <c r="U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1020.73369</v>
      </c>
      <c r="V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1099.4536900000001</v>
      </c>
      <c r="W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1081.3936900000001</v>
      </c>
      <c r="X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1005.3436899999999</v>
      </c>
      <c r="Y202" s="10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1127.27369</v>
      </c>
    </row>
    <row r="203" spans="1:25" x14ac:dyDescent="0.2">
      <c r="A203" s="79">
        <f t="shared" si="8"/>
        <v>42585</v>
      </c>
      <c r="B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994.72368999999992</v>
      </c>
      <c r="C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888.41368999999997</v>
      </c>
      <c r="D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870.50369000000001</v>
      </c>
      <c r="E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854.81368999999995</v>
      </c>
      <c r="F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835.98369000000002</v>
      </c>
      <c r="G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824.11368999999991</v>
      </c>
      <c r="H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860.98369000000002</v>
      </c>
      <c r="I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970.94368999999995</v>
      </c>
      <c r="J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859.94368999999995</v>
      </c>
      <c r="K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989.80368999999996</v>
      </c>
      <c r="L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1063.9436900000001</v>
      </c>
      <c r="M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1083.3236899999999</v>
      </c>
      <c r="N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1060.7036899999998</v>
      </c>
      <c r="O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1064.55369</v>
      </c>
      <c r="P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1075.26369</v>
      </c>
      <c r="Q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1050.51369</v>
      </c>
      <c r="R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958.27368999999999</v>
      </c>
      <c r="S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945.83369000000005</v>
      </c>
      <c r="T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909.28368999999998</v>
      </c>
      <c r="U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940.80369000000007</v>
      </c>
      <c r="V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1101.8436900000002</v>
      </c>
      <c r="W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1093.54369</v>
      </c>
      <c r="X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923.48368999999991</v>
      </c>
      <c r="Y203" s="10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1119.6136899999999</v>
      </c>
    </row>
    <row r="204" spans="1:25" x14ac:dyDescent="0.2">
      <c r="A204" s="79">
        <f t="shared" si="8"/>
        <v>42586</v>
      </c>
      <c r="B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987.02368999999999</v>
      </c>
      <c r="C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889.44368999999995</v>
      </c>
      <c r="D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870.07368999999994</v>
      </c>
      <c r="E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858.54368999999997</v>
      </c>
      <c r="F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839.88369</v>
      </c>
      <c r="G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824.16369000000009</v>
      </c>
      <c r="H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867.55368999999996</v>
      </c>
      <c r="I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981.81368999999995</v>
      </c>
      <c r="J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861.85369000000003</v>
      </c>
      <c r="K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997.00369000000001</v>
      </c>
      <c r="L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1076.1836900000001</v>
      </c>
      <c r="M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1107.6836900000001</v>
      </c>
      <c r="N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1063.1536899999999</v>
      </c>
      <c r="O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1135.9336900000001</v>
      </c>
      <c r="P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1146.9036899999999</v>
      </c>
      <c r="Q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1073.25369</v>
      </c>
      <c r="R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979.68369000000007</v>
      </c>
      <c r="S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949.32368999999994</v>
      </c>
      <c r="T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912.22369000000003</v>
      </c>
      <c r="U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947.68368999999996</v>
      </c>
      <c r="V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1097.1936900000001</v>
      </c>
      <c r="W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1083.4236899999999</v>
      </c>
      <c r="X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924.27368999999999</v>
      </c>
      <c r="Y204" s="10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1132.9236900000001</v>
      </c>
    </row>
    <row r="205" spans="1:25" x14ac:dyDescent="0.2">
      <c r="A205" s="79">
        <f t="shared" si="8"/>
        <v>42587</v>
      </c>
      <c r="B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995.18369000000007</v>
      </c>
      <c r="C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887.66369000000009</v>
      </c>
      <c r="D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863.04369000000008</v>
      </c>
      <c r="E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848.69369000000006</v>
      </c>
      <c r="F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836.67368999999997</v>
      </c>
      <c r="G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823.16368999999997</v>
      </c>
      <c r="H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851.11368999999991</v>
      </c>
      <c r="I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977.50369000000001</v>
      </c>
      <c r="J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860.14368999999999</v>
      </c>
      <c r="K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992.09368999999992</v>
      </c>
      <c r="L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1114.3836899999999</v>
      </c>
      <c r="M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1129.4336900000001</v>
      </c>
      <c r="N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1146.3736899999999</v>
      </c>
      <c r="O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1158.3536899999999</v>
      </c>
      <c r="P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1125.9136900000001</v>
      </c>
      <c r="Q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1143.6336900000001</v>
      </c>
      <c r="R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1056.79369</v>
      </c>
      <c r="S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1021.2036900000001</v>
      </c>
      <c r="T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959.00369000000001</v>
      </c>
      <c r="U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1005.14369</v>
      </c>
      <c r="V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1142.1636900000001</v>
      </c>
      <c r="W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1156.3336899999999</v>
      </c>
      <c r="X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995.69368999999995</v>
      </c>
      <c r="Y205" s="10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1165.1336899999999</v>
      </c>
    </row>
    <row r="206" spans="1:25" x14ac:dyDescent="0.2">
      <c r="A206" s="79">
        <f t="shared" si="8"/>
        <v>42588</v>
      </c>
      <c r="B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1046.1236899999999</v>
      </c>
      <c r="C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951.92368999999997</v>
      </c>
      <c r="D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901.17368999999997</v>
      </c>
      <c r="E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875.19368999999995</v>
      </c>
      <c r="F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859.55368999999996</v>
      </c>
      <c r="G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842.61369000000002</v>
      </c>
      <c r="H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873.87369000000001</v>
      </c>
      <c r="I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962.99369000000002</v>
      </c>
      <c r="J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1107.3736900000001</v>
      </c>
      <c r="K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926.88369</v>
      </c>
      <c r="L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1007.77369</v>
      </c>
      <c r="M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1049.3836899999999</v>
      </c>
      <c r="N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1022.4236900000001</v>
      </c>
      <c r="O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995.86369000000002</v>
      </c>
      <c r="P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986.88369</v>
      </c>
      <c r="Q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977.53368999999998</v>
      </c>
      <c r="R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946.62369000000001</v>
      </c>
      <c r="S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913.14368999999999</v>
      </c>
      <c r="T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922.02368999999999</v>
      </c>
      <c r="U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1105.8636900000001</v>
      </c>
      <c r="V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1192.26369</v>
      </c>
      <c r="W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1213.8436900000002</v>
      </c>
      <c r="X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1084.77369</v>
      </c>
      <c r="Y206" s="10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878.42369000000008</v>
      </c>
    </row>
    <row r="207" spans="1:25" x14ac:dyDescent="0.2">
      <c r="A207" s="79">
        <f t="shared" si="8"/>
        <v>42589</v>
      </c>
      <c r="B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1039.1736900000001</v>
      </c>
      <c r="C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937.70368999999994</v>
      </c>
      <c r="D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882.04368999999997</v>
      </c>
      <c r="E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868.34369000000004</v>
      </c>
      <c r="F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845.68368999999996</v>
      </c>
      <c r="G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834.17368999999997</v>
      </c>
      <c r="H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849.71368999999993</v>
      </c>
      <c r="I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901.34368999999992</v>
      </c>
      <c r="J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1048.98369</v>
      </c>
      <c r="K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846.19369000000006</v>
      </c>
      <c r="L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926.80368999999996</v>
      </c>
      <c r="M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957.45369000000005</v>
      </c>
      <c r="N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986.08369000000005</v>
      </c>
      <c r="O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986.31369000000007</v>
      </c>
      <c r="P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957.96369000000004</v>
      </c>
      <c r="Q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948.69369000000006</v>
      </c>
      <c r="R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918.23368999999991</v>
      </c>
      <c r="S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907.09369000000004</v>
      </c>
      <c r="T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895.62369000000001</v>
      </c>
      <c r="U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1019.91369</v>
      </c>
      <c r="V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1184.8736900000001</v>
      </c>
      <c r="W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1207.6636899999999</v>
      </c>
      <c r="X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1085.22369</v>
      </c>
      <c r="Y207" s="10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882.51369</v>
      </c>
    </row>
    <row r="208" spans="1:25" x14ac:dyDescent="0.2">
      <c r="A208" s="79">
        <f t="shared" si="8"/>
        <v>42590</v>
      </c>
      <c r="B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995.78368999999998</v>
      </c>
      <c r="C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903.18369000000007</v>
      </c>
      <c r="D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868.39368999999999</v>
      </c>
      <c r="E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855.73369000000002</v>
      </c>
      <c r="F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844.19368999999995</v>
      </c>
      <c r="G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823.96369000000004</v>
      </c>
      <c r="H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863.11369000000002</v>
      </c>
      <c r="I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981.10369000000003</v>
      </c>
      <c r="J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831.48368999999991</v>
      </c>
      <c r="K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1073.03369</v>
      </c>
      <c r="L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1180.51369</v>
      </c>
      <c r="M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1241.7036900000001</v>
      </c>
      <c r="N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1218.47369</v>
      </c>
      <c r="O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1252.24369</v>
      </c>
      <c r="P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1270.3236900000002</v>
      </c>
      <c r="Q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1277.6236899999999</v>
      </c>
      <c r="R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1131.97369</v>
      </c>
      <c r="S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1077.8436899999999</v>
      </c>
      <c r="T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1012.1936900000001</v>
      </c>
      <c r="U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1064.4736899999998</v>
      </c>
      <c r="V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1127.05369</v>
      </c>
      <c r="W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1200.96369</v>
      </c>
      <c r="X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1043.1036899999999</v>
      </c>
      <c r="Y208" s="10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1167.03369</v>
      </c>
    </row>
    <row r="209" spans="1:25" x14ac:dyDescent="0.2">
      <c r="A209" s="79">
        <f t="shared" si="8"/>
        <v>42591</v>
      </c>
      <c r="B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991.45369000000005</v>
      </c>
      <c r="C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882.62369000000001</v>
      </c>
      <c r="D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849.95369000000005</v>
      </c>
      <c r="E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829.46369000000004</v>
      </c>
      <c r="F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825.93368999999996</v>
      </c>
      <c r="G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818.92369000000008</v>
      </c>
      <c r="H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859.01369</v>
      </c>
      <c r="I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955.42368999999997</v>
      </c>
      <c r="J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831.22369000000003</v>
      </c>
      <c r="K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1047.8336899999999</v>
      </c>
      <c r="L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1127.8836900000001</v>
      </c>
      <c r="M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1185.97369</v>
      </c>
      <c r="N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1169.5936899999999</v>
      </c>
      <c r="O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1194.6736899999999</v>
      </c>
      <c r="P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1196.6436899999999</v>
      </c>
      <c r="Q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1189.53369</v>
      </c>
      <c r="R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1085.72369</v>
      </c>
      <c r="S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1041.1636899999999</v>
      </c>
      <c r="T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987.62369000000001</v>
      </c>
      <c r="U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1040.1136899999999</v>
      </c>
      <c r="V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1089.9436900000001</v>
      </c>
      <c r="W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1154.1736900000001</v>
      </c>
      <c r="X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1040.5936899999999</v>
      </c>
      <c r="Y209" s="10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1169.1636900000001</v>
      </c>
    </row>
    <row r="210" spans="1:25" x14ac:dyDescent="0.2">
      <c r="A210" s="79">
        <f t="shared" si="8"/>
        <v>42592</v>
      </c>
      <c r="B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992.29368999999997</v>
      </c>
      <c r="C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883.94369000000006</v>
      </c>
      <c r="D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846.81368999999995</v>
      </c>
      <c r="E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824.81368999999995</v>
      </c>
      <c r="F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821.68369000000007</v>
      </c>
      <c r="G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821.25369000000001</v>
      </c>
      <c r="H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866.64369000000011</v>
      </c>
      <c r="I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1027.47369</v>
      </c>
      <c r="J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831.48368999999991</v>
      </c>
      <c r="K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1059.51369</v>
      </c>
      <c r="L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1180.4436900000001</v>
      </c>
      <c r="M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1186.28369</v>
      </c>
      <c r="N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1233.76369</v>
      </c>
      <c r="O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1261.4236899999999</v>
      </c>
      <c r="P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1214.04369</v>
      </c>
      <c r="Q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1211.1436900000001</v>
      </c>
      <c r="R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1114.9336900000001</v>
      </c>
      <c r="S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1113.6636900000001</v>
      </c>
      <c r="T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1116.50369</v>
      </c>
      <c r="U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1148.9136900000001</v>
      </c>
      <c r="V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1149.71369</v>
      </c>
      <c r="W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1202.4136899999999</v>
      </c>
      <c r="X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1049.0836899999999</v>
      </c>
      <c r="Y210" s="10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1190.46369</v>
      </c>
    </row>
    <row r="211" spans="1:25" x14ac:dyDescent="0.2">
      <c r="A211" s="79">
        <f t="shared" si="8"/>
        <v>42593</v>
      </c>
      <c r="B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1027.1036899999999</v>
      </c>
      <c r="C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907.62369000000001</v>
      </c>
      <c r="D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884.59368999999992</v>
      </c>
      <c r="E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862.78368999999998</v>
      </c>
      <c r="F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840.72369000000003</v>
      </c>
      <c r="G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831.98369000000002</v>
      </c>
      <c r="H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889.35369000000003</v>
      </c>
      <c r="I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1028.3336899999999</v>
      </c>
      <c r="J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835.32368999999994</v>
      </c>
      <c r="K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1123.75369</v>
      </c>
      <c r="L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1219.9436900000001</v>
      </c>
      <c r="M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1219.73369</v>
      </c>
      <c r="N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1210.9036900000001</v>
      </c>
      <c r="O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1224.78369</v>
      </c>
      <c r="P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1192.2036899999998</v>
      </c>
      <c r="Q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1200.6036900000001</v>
      </c>
      <c r="R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1069.1136899999999</v>
      </c>
      <c r="S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1039.4036899999999</v>
      </c>
      <c r="T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1027.6936900000001</v>
      </c>
      <c r="U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1082.3936900000001</v>
      </c>
      <c r="V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1198.3336899999999</v>
      </c>
      <c r="W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1203.6136900000001</v>
      </c>
      <c r="X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1013.79369</v>
      </c>
      <c r="Y211" s="10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1147.52369</v>
      </c>
    </row>
    <row r="212" spans="1:25" x14ac:dyDescent="0.2">
      <c r="A212" s="79">
        <f t="shared" si="8"/>
        <v>42594</v>
      </c>
      <c r="B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1021.8636899999999</v>
      </c>
      <c r="C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910.74369000000002</v>
      </c>
      <c r="D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880.8736899999999</v>
      </c>
      <c r="E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856.93368999999996</v>
      </c>
      <c r="F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846.27368999999999</v>
      </c>
      <c r="G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830.99369000000002</v>
      </c>
      <c r="H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890.49369000000002</v>
      </c>
      <c r="I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1024.4236899999999</v>
      </c>
      <c r="J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835.16368999999997</v>
      </c>
      <c r="K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1108.25369</v>
      </c>
      <c r="L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1282.9436899999998</v>
      </c>
      <c r="M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1320.46369</v>
      </c>
      <c r="N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1331.3636899999999</v>
      </c>
      <c r="O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1347.25369</v>
      </c>
      <c r="P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1386.8036900000002</v>
      </c>
      <c r="Q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1378.2036899999998</v>
      </c>
      <c r="R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1212.6136899999999</v>
      </c>
      <c r="S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1152.7036900000001</v>
      </c>
      <c r="T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1107.1336900000001</v>
      </c>
      <c r="U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1246.98369</v>
      </c>
      <c r="V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1342.99369</v>
      </c>
      <c r="W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1333.77369</v>
      </c>
      <c r="X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1108.8236899999999</v>
      </c>
      <c r="Y212" s="10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1227.48369</v>
      </c>
    </row>
    <row r="213" spans="1:25" x14ac:dyDescent="0.2">
      <c r="A213" s="79">
        <f t="shared" si="8"/>
        <v>42595</v>
      </c>
      <c r="B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1052.8536899999999</v>
      </c>
      <c r="C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948.65368999999998</v>
      </c>
      <c r="D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908.45369000000005</v>
      </c>
      <c r="E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872.89368999999999</v>
      </c>
      <c r="F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857.83369000000005</v>
      </c>
      <c r="G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851.37369000000001</v>
      </c>
      <c r="H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882.81368999999995</v>
      </c>
      <c r="I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930.61369000000002</v>
      </c>
      <c r="J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1174.1736899999999</v>
      </c>
      <c r="K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1002.6836900000001</v>
      </c>
      <c r="L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1098.04369</v>
      </c>
      <c r="M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1124.3636899999999</v>
      </c>
      <c r="N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1106.51369</v>
      </c>
      <c r="O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1112.54369</v>
      </c>
      <c r="P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1127.54369</v>
      </c>
      <c r="Q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1121.4436900000001</v>
      </c>
      <c r="R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1093.00369</v>
      </c>
      <c r="S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1095.56369</v>
      </c>
      <c r="T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1094.6836900000001</v>
      </c>
      <c r="U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1118.4136899999999</v>
      </c>
      <c r="V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1217.52369</v>
      </c>
      <c r="W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1191.9436899999998</v>
      </c>
      <c r="X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1122.55369</v>
      </c>
      <c r="Y213" s="10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925.51369</v>
      </c>
    </row>
    <row r="214" spans="1:25" x14ac:dyDescent="0.2">
      <c r="A214" s="79">
        <f t="shared" si="8"/>
        <v>42596</v>
      </c>
      <c r="B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1043.5836899999999</v>
      </c>
      <c r="C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928.78368999999998</v>
      </c>
      <c r="D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897.21369000000004</v>
      </c>
      <c r="E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860.63369</v>
      </c>
      <c r="F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850.25369000000001</v>
      </c>
      <c r="G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841.85368999999992</v>
      </c>
      <c r="H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874.01369</v>
      </c>
      <c r="I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911.72368999999992</v>
      </c>
      <c r="J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1062.05369</v>
      </c>
      <c r="K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880.89369000000011</v>
      </c>
      <c r="L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984.66369000000009</v>
      </c>
      <c r="M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1022.59369</v>
      </c>
      <c r="N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1033.31369</v>
      </c>
      <c r="O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1013.71369</v>
      </c>
      <c r="P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1013.72369</v>
      </c>
      <c r="Q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1013.86369</v>
      </c>
      <c r="R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1014.31369</v>
      </c>
      <c r="S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987.31369000000007</v>
      </c>
      <c r="T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995.15368999999998</v>
      </c>
      <c r="U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1099.1036900000001</v>
      </c>
      <c r="V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1217.47369</v>
      </c>
      <c r="W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1197.03369</v>
      </c>
      <c r="X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1091.4336900000001</v>
      </c>
      <c r="Y214" s="10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940.67369000000008</v>
      </c>
    </row>
    <row r="215" spans="1:25" x14ac:dyDescent="0.2">
      <c r="A215" s="79">
        <f t="shared" si="8"/>
        <v>42597</v>
      </c>
      <c r="B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992.61369000000002</v>
      </c>
      <c r="C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911.31368999999995</v>
      </c>
      <c r="D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878.27368999999999</v>
      </c>
      <c r="E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863.92368999999997</v>
      </c>
      <c r="F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852.32368999999994</v>
      </c>
      <c r="G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840.03368999999998</v>
      </c>
      <c r="H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872.10369000000003</v>
      </c>
      <c r="I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996.22369000000003</v>
      </c>
      <c r="J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834.07368999999994</v>
      </c>
      <c r="K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1075.1736900000001</v>
      </c>
      <c r="L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1172.27369</v>
      </c>
      <c r="M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1210.0936899999999</v>
      </c>
      <c r="N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1204.1736900000001</v>
      </c>
      <c r="O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1220.0936899999999</v>
      </c>
      <c r="P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1207.6536899999999</v>
      </c>
      <c r="Q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1207.6336899999999</v>
      </c>
      <c r="R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1091.8936900000001</v>
      </c>
      <c r="S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1063.0936899999999</v>
      </c>
      <c r="T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1044.3636899999999</v>
      </c>
      <c r="U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1137.06369</v>
      </c>
      <c r="V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1170.72369</v>
      </c>
      <c r="W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1102.6036899999999</v>
      </c>
      <c r="X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968.12369000000001</v>
      </c>
      <c r="Y215" s="10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1104.9036900000001</v>
      </c>
    </row>
    <row r="216" spans="1:25" x14ac:dyDescent="0.2">
      <c r="A216" s="79">
        <f t="shared" si="8"/>
        <v>42598</v>
      </c>
      <c r="B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949.41368999999997</v>
      </c>
      <c r="C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895.24369000000002</v>
      </c>
      <c r="D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869.58369000000005</v>
      </c>
      <c r="E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864.29369000000008</v>
      </c>
      <c r="F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853.79368999999997</v>
      </c>
      <c r="G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843.01369</v>
      </c>
      <c r="H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878.85369000000003</v>
      </c>
      <c r="I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1016.40369</v>
      </c>
      <c r="J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817.51369</v>
      </c>
      <c r="K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1040.0936899999999</v>
      </c>
      <c r="L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1100.8736900000001</v>
      </c>
      <c r="M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1153.48369</v>
      </c>
      <c r="N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1159.6736900000001</v>
      </c>
      <c r="O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1161.04369</v>
      </c>
      <c r="P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1176.8536900000001</v>
      </c>
      <c r="Q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1177.3336899999999</v>
      </c>
      <c r="R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1061.77369</v>
      </c>
      <c r="S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1038.6736899999999</v>
      </c>
      <c r="T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1034.6736899999999</v>
      </c>
      <c r="U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1091.49369</v>
      </c>
      <c r="V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1180.96369</v>
      </c>
      <c r="W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1118.9236900000001</v>
      </c>
      <c r="X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1017.64369</v>
      </c>
      <c r="Y216" s="10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1111.9236899999999</v>
      </c>
    </row>
    <row r="217" spans="1:25" x14ac:dyDescent="0.2">
      <c r="A217" s="79">
        <f t="shared" si="8"/>
        <v>42599</v>
      </c>
      <c r="B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961.79368999999997</v>
      </c>
      <c r="C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894.62369000000001</v>
      </c>
      <c r="D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857.00369000000001</v>
      </c>
      <c r="E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844.18368999999996</v>
      </c>
      <c r="F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840.16368999999997</v>
      </c>
      <c r="G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824.59369000000004</v>
      </c>
      <c r="H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871.69368999999995</v>
      </c>
      <c r="I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996.74369000000002</v>
      </c>
      <c r="J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831.66368999999997</v>
      </c>
      <c r="K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1100.75369</v>
      </c>
      <c r="L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1193.8636899999999</v>
      </c>
      <c r="M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1199.9036899999999</v>
      </c>
      <c r="N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1169.51369</v>
      </c>
      <c r="O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1173.3836900000001</v>
      </c>
      <c r="P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1176.03369</v>
      </c>
      <c r="Q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1173.9036899999999</v>
      </c>
      <c r="R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1062.8836899999999</v>
      </c>
      <c r="S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1011.14369</v>
      </c>
      <c r="T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950.43368999999996</v>
      </c>
      <c r="U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1082.31369</v>
      </c>
      <c r="V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1160.3936900000001</v>
      </c>
      <c r="W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1113.8636899999999</v>
      </c>
      <c r="X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1000.92369</v>
      </c>
      <c r="Y217" s="10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1076.73369</v>
      </c>
    </row>
    <row r="218" spans="1:25" x14ac:dyDescent="0.2">
      <c r="A218" s="79">
        <f t="shared" si="8"/>
        <v>42600</v>
      </c>
      <c r="B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976.52368999999999</v>
      </c>
      <c r="C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887.66369000000009</v>
      </c>
      <c r="D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863.80368999999996</v>
      </c>
      <c r="E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856.80368999999996</v>
      </c>
      <c r="F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850.44368999999995</v>
      </c>
      <c r="G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830.53368999999998</v>
      </c>
      <c r="H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871.89369000000011</v>
      </c>
      <c r="I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1005.97369</v>
      </c>
      <c r="J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824.58369000000005</v>
      </c>
      <c r="K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1026.3936899999999</v>
      </c>
      <c r="L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1103.1136900000001</v>
      </c>
      <c r="M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1106.1836900000001</v>
      </c>
      <c r="N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1087.9536900000001</v>
      </c>
      <c r="O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1089.4336900000001</v>
      </c>
      <c r="P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1089.5836899999999</v>
      </c>
      <c r="Q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1090.30369</v>
      </c>
      <c r="R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990.45368999999994</v>
      </c>
      <c r="S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907.69368999999995</v>
      </c>
      <c r="T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958.64369000000011</v>
      </c>
      <c r="U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1103.25369</v>
      </c>
      <c r="V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1149.3436899999999</v>
      </c>
      <c r="W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1111.9336899999998</v>
      </c>
      <c r="X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971.60368999999992</v>
      </c>
      <c r="Y218" s="10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1131.76369</v>
      </c>
    </row>
    <row r="219" spans="1:25" x14ac:dyDescent="0.2">
      <c r="A219" s="79">
        <f t="shared" si="8"/>
        <v>42601</v>
      </c>
      <c r="B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989.90368999999998</v>
      </c>
      <c r="C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897.34369000000004</v>
      </c>
      <c r="D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866.76369</v>
      </c>
      <c r="E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857.70369000000005</v>
      </c>
      <c r="F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855.79368999999997</v>
      </c>
      <c r="G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847.70369000000005</v>
      </c>
      <c r="H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886.08368999999993</v>
      </c>
      <c r="I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1021.24369</v>
      </c>
      <c r="J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832.89368999999999</v>
      </c>
      <c r="K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1080.47369</v>
      </c>
      <c r="L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1131.3836899999999</v>
      </c>
      <c r="M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1232.54369</v>
      </c>
      <c r="N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1232.55369</v>
      </c>
      <c r="O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1234.1436900000001</v>
      </c>
      <c r="P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1235.1936900000001</v>
      </c>
      <c r="Q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1233.9036900000001</v>
      </c>
      <c r="R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1111.53369</v>
      </c>
      <c r="S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1066.6236899999999</v>
      </c>
      <c r="T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1022.77369</v>
      </c>
      <c r="U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1170.6036899999999</v>
      </c>
      <c r="V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1264.48369</v>
      </c>
      <c r="W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1209.76369</v>
      </c>
      <c r="X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1050.9536900000001</v>
      </c>
      <c r="Y219" s="10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1192.3236899999999</v>
      </c>
    </row>
    <row r="220" spans="1:25" x14ac:dyDescent="0.2">
      <c r="A220" s="79">
        <f t="shared" si="8"/>
        <v>42602</v>
      </c>
      <c r="B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1113.3436899999999</v>
      </c>
      <c r="C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1006.5936899999999</v>
      </c>
      <c r="D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945.15368999999998</v>
      </c>
      <c r="E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932.84368999999992</v>
      </c>
      <c r="F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914.29368999999997</v>
      </c>
      <c r="G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890.96368999999993</v>
      </c>
      <c r="H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929.61369000000002</v>
      </c>
      <c r="I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1044.9236899999999</v>
      </c>
      <c r="J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1221.78369</v>
      </c>
      <c r="K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1071.3536899999999</v>
      </c>
      <c r="L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1313.0836899999999</v>
      </c>
      <c r="M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1310.3636899999999</v>
      </c>
      <c r="N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1328.6136899999999</v>
      </c>
      <c r="O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1299.48369</v>
      </c>
      <c r="P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1327.9036900000001</v>
      </c>
      <c r="Q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1320.8336899999999</v>
      </c>
      <c r="R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1292.3336899999999</v>
      </c>
      <c r="S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1251.04369</v>
      </c>
      <c r="T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1288.49369</v>
      </c>
      <c r="U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1441.3036900000002</v>
      </c>
      <c r="V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1614.5036899999998</v>
      </c>
      <c r="W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1513.3336900000002</v>
      </c>
      <c r="X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1188.8636899999999</v>
      </c>
      <c r="Y220" s="10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909.25369000000001</v>
      </c>
    </row>
    <row r="221" spans="1:25" x14ac:dyDescent="0.2">
      <c r="A221" s="79">
        <f t="shared" si="8"/>
        <v>42603</v>
      </c>
      <c r="B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1102.72369</v>
      </c>
      <c r="C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1003.18369</v>
      </c>
      <c r="D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937.47369000000003</v>
      </c>
      <c r="E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914.43368999999996</v>
      </c>
      <c r="F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898.72368999999992</v>
      </c>
      <c r="G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883.09368999999992</v>
      </c>
      <c r="H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906.93369000000007</v>
      </c>
      <c r="I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968.46369000000004</v>
      </c>
      <c r="J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1180.8336899999999</v>
      </c>
      <c r="K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1015.16369</v>
      </c>
      <c r="L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1142.6136899999999</v>
      </c>
      <c r="M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1185.00369</v>
      </c>
      <c r="N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1185.50369</v>
      </c>
      <c r="O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1164.8336899999999</v>
      </c>
      <c r="P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1146.99369</v>
      </c>
      <c r="Q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1134.3736900000001</v>
      </c>
      <c r="R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1131.06369</v>
      </c>
      <c r="S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1125.00369</v>
      </c>
      <c r="T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1138.6436900000001</v>
      </c>
      <c r="U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1256.6436899999999</v>
      </c>
      <c r="V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1349.26369</v>
      </c>
      <c r="W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1291.8336899999999</v>
      </c>
      <c r="X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1114.98369</v>
      </c>
      <c r="Y221" s="10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897.9036900000001</v>
      </c>
    </row>
    <row r="222" spans="1:25" x14ac:dyDescent="0.2">
      <c r="A222" s="79">
        <f t="shared" si="8"/>
        <v>42604</v>
      </c>
      <c r="B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1019.0936899999999</v>
      </c>
      <c r="C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928.43368999999996</v>
      </c>
      <c r="D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879.25369000000001</v>
      </c>
      <c r="E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870.82369000000006</v>
      </c>
      <c r="F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867.05369000000007</v>
      </c>
      <c r="G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857.66369000000009</v>
      </c>
      <c r="H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923.37369000000001</v>
      </c>
      <c r="I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1074.0936899999999</v>
      </c>
      <c r="J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856.35368999999992</v>
      </c>
      <c r="K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1160.46369</v>
      </c>
      <c r="L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1293.1536899999999</v>
      </c>
      <c r="M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1349.7036899999998</v>
      </c>
      <c r="N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1409.3536899999999</v>
      </c>
      <c r="O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1460.1936900000001</v>
      </c>
      <c r="P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1454.3636900000001</v>
      </c>
      <c r="Q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1472.77369</v>
      </c>
      <c r="R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1291.0536900000002</v>
      </c>
      <c r="S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1321.4336899999998</v>
      </c>
      <c r="T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1196.98369</v>
      </c>
      <c r="U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1157.51369</v>
      </c>
      <c r="V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1413.9436900000001</v>
      </c>
      <c r="W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1298.1836899999998</v>
      </c>
      <c r="X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1101.3236899999999</v>
      </c>
      <c r="Y222" s="10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1246.9136900000001</v>
      </c>
    </row>
    <row r="223" spans="1:25" x14ac:dyDescent="0.2">
      <c r="A223" s="79">
        <f t="shared" si="8"/>
        <v>42605</v>
      </c>
      <c r="B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1036.02369</v>
      </c>
      <c r="C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937.86368999999991</v>
      </c>
      <c r="D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894.33369000000005</v>
      </c>
      <c r="E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874.53368999999998</v>
      </c>
      <c r="F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871.80368999999996</v>
      </c>
      <c r="G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854.54368999999997</v>
      </c>
      <c r="H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918.77368999999999</v>
      </c>
      <c r="I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1064.29369</v>
      </c>
      <c r="J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899.13368999999989</v>
      </c>
      <c r="K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1195.81369</v>
      </c>
      <c r="L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1271.8636899999999</v>
      </c>
      <c r="M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1300.8836899999999</v>
      </c>
      <c r="N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1271.55369</v>
      </c>
      <c r="O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1314.6936900000001</v>
      </c>
      <c r="P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1207.3336899999999</v>
      </c>
      <c r="Q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1227.24369</v>
      </c>
      <c r="R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1123.23369</v>
      </c>
      <c r="S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1130.75369</v>
      </c>
      <c r="T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1103.52369</v>
      </c>
      <c r="U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1149.5936899999999</v>
      </c>
      <c r="V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1255.46369</v>
      </c>
      <c r="W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1338.31369</v>
      </c>
      <c r="X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1096.6136899999999</v>
      </c>
      <c r="Y223" s="10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1199.50369</v>
      </c>
    </row>
    <row r="224" spans="1:25" x14ac:dyDescent="0.2">
      <c r="A224" s="79">
        <f t="shared" si="8"/>
        <v>42606</v>
      </c>
      <c r="B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1034.8736899999999</v>
      </c>
      <c r="C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934.97368999999992</v>
      </c>
      <c r="D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894.31369000000007</v>
      </c>
      <c r="E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875.20368999999994</v>
      </c>
      <c r="F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876.55368999999996</v>
      </c>
      <c r="G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856.67369000000008</v>
      </c>
      <c r="H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922.48369000000002</v>
      </c>
      <c r="I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1057.8636899999999</v>
      </c>
      <c r="J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842.86369000000002</v>
      </c>
      <c r="K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1175.4236899999999</v>
      </c>
      <c r="L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1302.01369</v>
      </c>
      <c r="M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1314.9136900000001</v>
      </c>
      <c r="N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1293.5836900000002</v>
      </c>
      <c r="O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1331.77369</v>
      </c>
      <c r="P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1333.25369</v>
      </c>
      <c r="Q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1321.4236899999999</v>
      </c>
      <c r="R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1182.8536899999999</v>
      </c>
      <c r="S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1171.46369</v>
      </c>
      <c r="T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1135.00369</v>
      </c>
      <c r="U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1203.8336899999999</v>
      </c>
      <c r="V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1274.9436899999998</v>
      </c>
      <c r="W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1246.56369</v>
      </c>
      <c r="X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1090.9136900000001</v>
      </c>
      <c r="Y224" s="10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1234.8736900000001</v>
      </c>
    </row>
    <row r="225" spans="1:27" x14ac:dyDescent="0.2">
      <c r="A225" s="79">
        <f t="shared" si="8"/>
        <v>42607</v>
      </c>
      <c r="B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1024.1436899999999</v>
      </c>
      <c r="C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933.74369000000002</v>
      </c>
      <c r="D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896.60368999999992</v>
      </c>
      <c r="E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877.66368999999997</v>
      </c>
      <c r="F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877.14369000000011</v>
      </c>
      <c r="G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868.30369000000007</v>
      </c>
      <c r="H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916.44369000000006</v>
      </c>
      <c r="I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1041.79369</v>
      </c>
      <c r="J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863.49369000000002</v>
      </c>
      <c r="K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1118.3636899999999</v>
      </c>
      <c r="L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1213.52369</v>
      </c>
      <c r="M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1231.0936899999999</v>
      </c>
      <c r="N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1229.1036900000001</v>
      </c>
      <c r="O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1247.9036900000001</v>
      </c>
      <c r="P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1250.1036900000001</v>
      </c>
      <c r="Q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1252.8736900000001</v>
      </c>
      <c r="R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1134.79369</v>
      </c>
      <c r="S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1094.24369</v>
      </c>
      <c r="T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1080.6636899999999</v>
      </c>
      <c r="U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1147.21369</v>
      </c>
      <c r="V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1211.1036900000001</v>
      </c>
      <c r="W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1166.1536899999999</v>
      </c>
      <c r="X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1047.79369</v>
      </c>
      <c r="Y225" s="10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1154.8836900000001</v>
      </c>
    </row>
    <row r="226" spans="1:27" x14ac:dyDescent="0.2">
      <c r="A226" s="79">
        <f t="shared" si="8"/>
        <v>42608</v>
      </c>
      <c r="B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992.76369</v>
      </c>
      <c r="C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918.62369000000001</v>
      </c>
      <c r="D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888.45368999999994</v>
      </c>
      <c r="E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879.76369</v>
      </c>
      <c r="F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882.87369000000001</v>
      </c>
      <c r="G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862.07369000000006</v>
      </c>
      <c r="H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926.77368999999999</v>
      </c>
      <c r="I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1058.4436900000001</v>
      </c>
      <c r="J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863.65368999999998</v>
      </c>
      <c r="K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1109.30369</v>
      </c>
      <c r="L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1178.22369</v>
      </c>
      <c r="M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1200.2036900000001</v>
      </c>
      <c r="N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1203.50369</v>
      </c>
      <c r="O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1214.7036900000001</v>
      </c>
      <c r="P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1233.1336899999999</v>
      </c>
      <c r="Q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1247.8336899999999</v>
      </c>
      <c r="R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1148.9236900000001</v>
      </c>
      <c r="S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1131.81369</v>
      </c>
      <c r="T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1122.54369</v>
      </c>
      <c r="U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1162.25369</v>
      </c>
      <c r="V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1227.9336899999998</v>
      </c>
      <c r="W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1296.47369</v>
      </c>
      <c r="X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1020.9336900000001</v>
      </c>
      <c r="Y226" s="10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1170.9536900000001</v>
      </c>
    </row>
    <row r="227" spans="1:27" x14ac:dyDescent="0.2">
      <c r="A227" s="79">
        <f t="shared" si="8"/>
        <v>42609</v>
      </c>
      <c r="B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1040.97369</v>
      </c>
      <c r="C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933.82368999999994</v>
      </c>
      <c r="D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894.35369000000003</v>
      </c>
      <c r="E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875.20368999999994</v>
      </c>
      <c r="F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863.74369000000002</v>
      </c>
      <c r="G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849.94369000000006</v>
      </c>
      <c r="H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884.65368999999998</v>
      </c>
      <c r="I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932.76369</v>
      </c>
      <c r="J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1160.6236899999999</v>
      </c>
      <c r="K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1006.10369</v>
      </c>
      <c r="L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1094.3736900000001</v>
      </c>
      <c r="M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1135.6136900000001</v>
      </c>
      <c r="N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1136.0736899999999</v>
      </c>
      <c r="O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1132.1736900000001</v>
      </c>
      <c r="P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1132.78369</v>
      </c>
      <c r="Q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1126.6936900000001</v>
      </c>
      <c r="R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1129.9536900000001</v>
      </c>
      <c r="S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1130.24369</v>
      </c>
      <c r="T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1164.49369</v>
      </c>
      <c r="U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1242.8236899999999</v>
      </c>
      <c r="V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1257.0636900000002</v>
      </c>
      <c r="W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1191.3336899999999</v>
      </c>
      <c r="X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1062.3236899999999</v>
      </c>
      <c r="Y227" s="10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864.79368999999997</v>
      </c>
      <c r="AA227" s="80"/>
    </row>
    <row r="228" spans="1:27" x14ac:dyDescent="0.2">
      <c r="A228" s="79">
        <f t="shared" si="8"/>
        <v>42610</v>
      </c>
      <c r="B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1087.48369</v>
      </c>
      <c r="C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962.43369000000007</v>
      </c>
      <c r="D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913.50369000000001</v>
      </c>
      <c r="E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903.50369000000001</v>
      </c>
      <c r="F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885.24369000000002</v>
      </c>
      <c r="G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865.95369000000005</v>
      </c>
      <c r="H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903.62369000000001</v>
      </c>
      <c r="I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908.81368999999995</v>
      </c>
      <c r="J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1060.52369</v>
      </c>
      <c r="K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911.25369000000001</v>
      </c>
      <c r="L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1026.8936899999999</v>
      </c>
      <c r="M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1074.50369</v>
      </c>
      <c r="N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1104.31369</v>
      </c>
      <c r="O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1100.8236899999999</v>
      </c>
      <c r="P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1070.9036899999999</v>
      </c>
      <c r="Q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1085.8436899999999</v>
      </c>
      <c r="R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1090.22369</v>
      </c>
      <c r="S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1042.3336899999999</v>
      </c>
      <c r="T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1186.46369</v>
      </c>
      <c r="U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1244.79369</v>
      </c>
      <c r="V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1251.9236899999999</v>
      </c>
      <c r="W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1191.9536899999998</v>
      </c>
      <c r="X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1078.9436900000001</v>
      </c>
      <c r="Y228" s="10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894.07369000000006</v>
      </c>
    </row>
    <row r="229" spans="1:27" x14ac:dyDescent="0.2">
      <c r="A229" s="79">
        <f t="shared" si="8"/>
        <v>42611</v>
      </c>
      <c r="B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1000.61369</v>
      </c>
      <c r="C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920.29368999999997</v>
      </c>
      <c r="D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895.11368999999991</v>
      </c>
      <c r="E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873.69369000000006</v>
      </c>
      <c r="F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871.08369000000005</v>
      </c>
      <c r="G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849.77368999999999</v>
      </c>
      <c r="H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917.45369000000005</v>
      </c>
      <c r="I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1045.97369</v>
      </c>
      <c r="J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861.71369000000004</v>
      </c>
      <c r="K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1107.31369</v>
      </c>
      <c r="L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1145.6736899999999</v>
      </c>
      <c r="M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1240.06369</v>
      </c>
      <c r="N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1272.8636900000001</v>
      </c>
      <c r="O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1290.7136899999998</v>
      </c>
      <c r="P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1261.99369</v>
      </c>
      <c r="Q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1243.1836900000001</v>
      </c>
      <c r="R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1131.8636899999999</v>
      </c>
      <c r="S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1118.4436900000001</v>
      </c>
      <c r="T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1114.0836899999999</v>
      </c>
      <c r="U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1106.6036899999999</v>
      </c>
      <c r="V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1335.21369</v>
      </c>
      <c r="W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1252.9036900000001</v>
      </c>
      <c r="X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1018.59369</v>
      </c>
      <c r="Y229" s="10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1162.4236899999999</v>
      </c>
    </row>
    <row r="230" spans="1:27" x14ac:dyDescent="0.2">
      <c r="A230" s="79">
        <f t="shared" ref="A230:A231" si="9">A193</f>
        <v>42612</v>
      </c>
      <c r="B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986.86368999999991</v>
      </c>
      <c r="C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909.94369000000006</v>
      </c>
      <c r="D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881.98368999999991</v>
      </c>
      <c r="E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865.4036900000001</v>
      </c>
      <c r="F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862.72368999999992</v>
      </c>
      <c r="G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860.34368999999992</v>
      </c>
      <c r="H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904.44369000000006</v>
      </c>
      <c r="I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1031.73369</v>
      </c>
      <c r="J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858.97369000000003</v>
      </c>
      <c r="K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1080.6436899999999</v>
      </c>
      <c r="L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1139.79369</v>
      </c>
      <c r="M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1171.48369</v>
      </c>
      <c r="N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1143.9536900000001</v>
      </c>
      <c r="O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1157.0936899999999</v>
      </c>
      <c r="P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1159.96369</v>
      </c>
      <c r="Q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1145.74369</v>
      </c>
      <c r="R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1057.1236899999999</v>
      </c>
      <c r="S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1012.26369</v>
      </c>
      <c r="T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1051.80369</v>
      </c>
      <c r="U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1142.8236899999999</v>
      </c>
      <c r="V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1177.9136899999999</v>
      </c>
      <c r="W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1127.1836900000001</v>
      </c>
      <c r="X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1011.28369</v>
      </c>
      <c r="Y230" s="13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1147.00369</v>
      </c>
    </row>
    <row r="231" spans="1:27" x14ac:dyDescent="0.2">
      <c r="A231" s="79">
        <f t="shared" si="9"/>
        <v>42613</v>
      </c>
      <c r="B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973.90368999999998</v>
      </c>
      <c r="C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899.75369000000001</v>
      </c>
      <c r="D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863.76369</v>
      </c>
      <c r="E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852.97369000000003</v>
      </c>
      <c r="F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848.33368999999993</v>
      </c>
      <c r="G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837.22369000000003</v>
      </c>
      <c r="H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869.23369000000002</v>
      </c>
      <c r="I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1001.2036899999999</v>
      </c>
      <c r="J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850.16368999999997</v>
      </c>
      <c r="K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1079.27369</v>
      </c>
      <c r="L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1133.4536900000001</v>
      </c>
      <c r="M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1153.97369</v>
      </c>
      <c r="N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1143.8236899999999</v>
      </c>
      <c r="O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1223.3636899999999</v>
      </c>
      <c r="P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1175.51369</v>
      </c>
      <c r="Q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1136.9436900000001</v>
      </c>
      <c r="R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1034.6636899999999</v>
      </c>
      <c r="S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1010.71369</v>
      </c>
      <c r="T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1022.1136899999999</v>
      </c>
      <c r="U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1129.7036900000001</v>
      </c>
      <c r="V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1162.8936900000001</v>
      </c>
      <c r="W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1147.6536900000001</v>
      </c>
      <c r="X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1001.5436900000001</v>
      </c>
      <c r="Y231" s="13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1113.6536900000001</v>
      </c>
    </row>
    <row r="232" spans="1:27" x14ac:dyDescent="0.2">
      <c r="A232" s="85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7" x14ac:dyDescent="0.25">
      <c r="A233" s="87" t="s">
        <v>152</v>
      </c>
    </row>
    <row r="234" spans="1:27" ht="12.75" x14ac:dyDescent="0.2">
      <c r="A234" s="165" t="s">
        <v>48</v>
      </c>
      <c r="B234" s="168" t="s">
        <v>122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x14ac:dyDescent="0.2">
      <c r="A236" s="166"/>
      <c r="B236" s="174" t="s">
        <v>123</v>
      </c>
      <c r="C236" s="163" t="s">
        <v>124</v>
      </c>
      <c r="D236" s="163" t="s">
        <v>125</v>
      </c>
      <c r="E236" s="163" t="s">
        <v>126</v>
      </c>
      <c r="F236" s="163" t="s">
        <v>127</v>
      </c>
      <c r="G236" s="163" t="s">
        <v>128</v>
      </c>
      <c r="H236" s="163" t="s">
        <v>129</v>
      </c>
      <c r="I236" s="163" t="s">
        <v>130</v>
      </c>
      <c r="J236" s="163" t="s">
        <v>131</v>
      </c>
      <c r="K236" s="163" t="s">
        <v>132</v>
      </c>
      <c r="L236" s="163" t="s">
        <v>133</v>
      </c>
      <c r="M236" s="163" t="s">
        <v>134</v>
      </c>
      <c r="N236" s="176" t="s">
        <v>135</v>
      </c>
      <c r="O236" s="163" t="s">
        <v>136</v>
      </c>
      <c r="P236" s="163" t="s">
        <v>137</v>
      </c>
      <c r="Q236" s="163" t="s">
        <v>138</v>
      </c>
      <c r="R236" s="163" t="s">
        <v>139</v>
      </c>
      <c r="S236" s="163" t="s">
        <v>140</v>
      </c>
      <c r="T236" s="163" t="s">
        <v>141</v>
      </c>
      <c r="U236" s="163" t="s">
        <v>142</v>
      </c>
      <c r="V236" s="163" t="s">
        <v>143</v>
      </c>
      <c r="W236" s="163" t="s">
        <v>144</v>
      </c>
      <c r="X236" s="163" t="s">
        <v>145</v>
      </c>
      <c r="Y236" s="163" t="s">
        <v>146</v>
      </c>
    </row>
    <row r="237" spans="1:27" ht="12.75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79">
        <f t="shared" ref="A238:A266" si="10">A201</f>
        <v>42583</v>
      </c>
      <c r="B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972.84368999999992</v>
      </c>
      <c r="C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875.25369000000001</v>
      </c>
      <c r="D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857.34369000000004</v>
      </c>
      <c r="E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843.86368999999991</v>
      </c>
      <c r="F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817.46368999999993</v>
      </c>
      <c r="G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816.46369000000004</v>
      </c>
      <c r="H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867.62369000000001</v>
      </c>
      <c r="I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949.06368999999995</v>
      </c>
      <c r="J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805.91368999999997</v>
      </c>
      <c r="K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996.94369000000006</v>
      </c>
      <c r="L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1082.3336899999999</v>
      </c>
      <c r="M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1082.55369</v>
      </c>
      <c r="N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1062.73369</v>
      </c>
      <c r="O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1064.5736899999999</v>
      </c>
      <c r="P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1046.8836899999999</v>
      </c>
      <c r="Q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1031.1136899999999</v>
      </c>
      <c r="R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946.16368999999997</v>
      </c>
      <c r="S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923.33369000000005</v>
      </c>
      <c r="T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936.30369000000007</v>
      </c>
      <c r="U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991.86369000000002</v>
      </c>
      <c r="V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1074.26369</v>
      </c>
      <c r="W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1043.9236899999999</v>
      </c>
      <c r="X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975.24369000000002</v>
      </c>
      <c r="Y238" s="10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1074.1836900000001</v>
      </c>
    </row>
    <row r="239" spans="1:27" x14ac:dyDescent="0.2">
      <c r="A239" s="79">
        <f t="shared" si="10"/>
        <v>42584</v>
      </c>
      <c r="B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964.17369000000008</v>
      </c>
      <c r="C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859.92368999999997</v>
      </c>
      <c r="D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845.11369000000002</v>
      </c>
      <c r="E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828.23369000000002</v>
      </c>
      <c r="F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808.89369000000011</v>
      </c>
      <c r="G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813.41368999999997</v>
      </c>
      <c r="H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848.62369000000001</v>
      </c>
      <c r="I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950.67368999999997</v>
      </c>
      <c r="J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806.23369000000002</v>
      </c>
      <c r="K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998.55368999999996</v>
      </c>
      <c r="L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1079.9236900000001</v>
      </c>
      <c r="M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1072.01369</v>
      </c>
      <c r="N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1069.9536899999998</v>
      </c>
      <c r="O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1101.1136900000001</v>
      </c>
      <c r="P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1172.06369</v>
      </c>
      <c r="Q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1033.0836899999999</v>
      </c>
      <c r="R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946.37369000000001</v>
      </c>
      <c r="S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923.80368999999996</v>
      </c>
      <c r="T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935.94368999999995</v>
      </c>
      <c r="U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990.96368999999993</v>
      </c>
      <c r="V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1067.25369</v>
      </c>
      <c r="W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1049.75369</v>
      </c>
      <c r="X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976.04368999999997</v>
      </c>
      <c r="Y239" s="10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1094.22369</v>
      </c>
    </row>
    <row r="240" spans="1:27" x14ac:dyDescent="0.2">
      <c r="A240" s="79">
        <f t="shared" si="10"/>
        <v>42585</v>
      </c>
      <c r="B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965.75369000000001</v>
      </c>
      <c r="C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862.72369000000003</v>
      </c>
      <c r="D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845.36369000000002</v>
      </c>
      <c r="E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830.15368999999998</v>
      </c>
      <c r="F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811.90368999999998</v>
      </c>
      <c r="G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800.40368999999998</v>
      </c>
      <c r="H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836.13369</v>
      </c>
      <c r="I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942.70368999999994</v>
      </c>
      <c r="J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835.13369</v>
      </c>
      <c r="K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960.98369000000002</v>
      </c>
      <c r="L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1032.8436899999999</v>
      </c>
      <c r="M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1051.6236899999999</v>
      </c>
      <c r="N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1029.6936899999998</v>
      </c>
      <c r="O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1033.4336899999998</v>
      </c>
      <c r="P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1043.81369</v>
      </c>
      <c r="Q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1019.8236900000001</v>
      </c>
      <c r="R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930.42368999999997</v>
      </c>
      <c r="S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918.36369000000002</v>
      </c>
      <c r="T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882.94369000000006</v>
      </c>
      <c r="U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913.49369000000002</v>
      </c>
      <c r="V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1069.5736899999999</v>
      </c>
      <c r="W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1061.52369</v>
      </c>
      <c r="X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896.70368999999994</v>
      </c>
      <c r="Y240" s="10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1086.80369</v>
      </c>
    </row>
    <row r="241" spans="1:25" x14ac:dyDescent="0.2">
      <c r="A241" s="79">
        <f t="shared" si="10"/>
        <v>42586</v>
      </c>
      <c r="B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958.29369000000008</v>
      </c>
      <c r="C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863.71368999999993</v>
      </c>
      <c r="D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844.94368999999995</v>
      </c>
      <c r="E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833.76369</v>
      </c>
      <c r="F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815.68368999999996</v>
      </c>
      <c r="G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800.44369000000006</v>
      </c>
      <c r="H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842.50369000000001</v>
      </c>
      <c r="I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953.24369000000002</v>
      </c>
      <c r="J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836.97369000000003</v>
      </c>
      <c r="K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967.96369000000004</v>
      </c>
      <c r="L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1044.7036900000001</v>
      </c>
      <c r="M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1075.23369</v>
      </c>
      <c r="N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1032.0736899999999</v>
      </c>
      <c r="O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1102.6136899999999</v>
      </c>
      <c r="P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1113.24369</v>
      </c>
      <c r="Q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1041.8636899999999</v>
      </c>
      <c r="R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951.18369000000007</v>
      </c>
      <c r="S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921.75369000000001</v>
      </c>
      <c r="T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885.79368999999997</v>
      </c>
      <c r="U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920.16368999999997</v>
      </c>
      <c r="V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1065.06369</v>
      </c>
      <c r="W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1051.7236899999998</v>
      </c>
      <c r="X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897.47369000000003</v>
      </c>
      <c r="Y241" s="10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1099.6936900000001</v>
      </c>
    </row>
    <row r="242" spans="1:25" x14ac:dyDescent="0.2">
      <c r="A242" s="79">
        <f t="shared" si="10"/>
        <v>42587</v>
      </c>
      <c r="B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966.20369000000005</v>
      </c>
      <c r="C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861.99369000000002</v>
      </c>
      <c r="D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838.13369</v>
      </c>
      <c r="E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824.22369000000003</v>
      </c>
      <c r="F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812.57368999999994</v>
      </c>
      <c r="G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799.48368999999991</v>
      </c>
      <c r="H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826.56368999999995</v>
      </c>
      <c r="I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949.06368999999995</v>
      </c>
      <c r="J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835.32369000000006</v>
      </c>
      <c r="K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963.20368999999994</v>
      </c>
      <c r="L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1081.72369</v>
      </c>
      <c r="M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1096.31369</v>
      </c>
      <c r="N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1112.73369</v>
      </c>
      <c r="O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1124.3436899999999</v>
      </c>
      <c r="P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1092.9036900000001</v>
      </c>
      <c r="Q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1110.0836900000002</v>
      </c>
      <c r="R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1025.9136899999999</v>
      </c>
      <c r="S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991.42369000000008</v>
      </c>
      <c r="T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931.13369</v>
      </c>
      <c r="U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975.85369000000003</v>
      </c>
      <c r="V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1108.6536900000001</v>
      </c>
      <c r="W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1122.3836899999999</v>
      </c>
      <c r="X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966.69368999999995</v>
      </c>
      <c r="Y242" s="10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1130.9136900000001</v>
      </c>
    </row>
    <row r="243" spans="1:25" x14ac:dyDescent="0.2">
      <c r="A243" s="79">
        <f t="shared" si="10"/>
        <v>42588</v>
      </c>
      <c r="B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1015.5636900000001</v>
      </c>
      <c r="C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924.27368999999999</v>
      </c>
      <c r="D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875.09368999999992</v>
      </c>
      <c r="E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849.90368999999998</v>
      </c>
      <c r="F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834.74369000000002</v>
      </c>
      <c r="G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818.33369000000005</v>
      </c>
      <c r="H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848.62369000000001</v>
      </c>
      <c r="I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935.00369000000001</v>
      </c>
      <c r="J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1074.9336900000001</v>
      </c>
      <c r="K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900.00369000000001</v>
      </c>
      <c r="L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978.39368999999999</v>
      </c>
      <c r="M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1018.7336899999999</v>
      </c>
      <c r="N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992.60369000000003</v>
      </c>
      <c r="O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966.85369000000003</v>
      </c>
      <c r="P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958.1536900000001</v>
      </c>
      <c r="Q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949.09369000000004</v>
      </c>
      <c r="R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919.13369</v>
      </c>
      <c r="S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886.68369000000007</v>
      </c>
      <c r="T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895.29368999999997</v>
      </c>
      <c r="U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1073.46369</v>
      </c>
      <c r="V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1157.2036900000001</v>
      </c>
      <c r="W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1178.1236900000001</v>
      </c>
      <c r="X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1053.03369</v>
      </c>
      <c r="Y243" s="10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853.03368999999998</v>
      </c>
    </row>
    <row r="244" spans="1:25" x14ac:dyDescent="0.2">
      <c r="A244" s="79">
        <f t="shared" si="10"/>
        <v>42589</v>
      </c>
      <c r="B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1008.83369</v>
      </c>
      <c r="C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910.49369000000002</v>
      </c>
      <c r="D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856.54368999999997</v>
      </c>
      <c r="E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843.27368999999999</v>
      </c>
      <c r="F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821.30368999999996</v>
      </c>
      <c r="G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810.14368999999999</v>
      </c>
      <c r="H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825.20368999999994</v>
      </c>
      <c r="I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875.25369000000001</v>
      </c>
      <c r="J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1018.34369</v>
      </c>
      <c r="K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821.79368999999997</v>
      </c>
      <c r="L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899.92368999999997</v>
      </c>
      <c r="M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929.63369</v>
      </c>
      <c r="N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957.38369</v>
      </c>
      <c r="O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957.60369000000003</v>
      </c>
      <c r="P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930.12369000000001</v>
      </c>
      <c r="Q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921.14368999999999</v>
      </c>
      <c r="R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891.6236899999999</v>
      </c>
      <c r="S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880.81368999999995</v>
      </c>
      <c r="T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869.70369000000005</v>
      </c>
      <c r="U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990.16368999999997</v>
      </c>
      <c r="V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1150.05369</v>
      </c>
      <c r="W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1172.1336899999999</v>
      </c>
      <c r="X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1053.4736899999998</v>
      </c>
      <c r="Y244" s="10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857.00369000000001</v>
      </c>
    </row>
    <row r="245" spans="1:25" x14ac:dyDescent="0.2">
      <c r="A245" s="79">
        <f t="shared" si="10"/>
        <v>42590</v>
      </c>
      <c r="B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966.78368999999998</v>
      </c>
      <c r="C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877.03368999999998</v>
      </c>
      <c r="D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843.31368999999995</v>
      </c>
      <c r="E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831.04368999999997</v>
      </c>
      <c r="F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819.86368999999991</v>
      </c>
      <c r="G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800.25369000000001</v>
      </c>
      <c r="H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838.19368999999995</v>
      </c>
      <c r="I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952.55368999999996</v>
      </c>
      <c r="J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807.53368999999998</v>
      </c>
      <c r="K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1041.6436899999999</v>
      </c>
      <c r="L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1145.8236899999999</v>
      </c>
      <c r="M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1205.1236899999999</v>
      </c>
      <c r="N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1182.6036899999999</v>
      </c>
      <c r="O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1215.3436899999999</v>
      </c>
      <c r="P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1232.8636900000001</v>
      </c>
      <c r="Q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1239.9336900000001</v>
      </c>
      <c r="R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1098.77369</v>
      </c>
      <c r="S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1046.31369</v>
      </c>
      <c r="T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982.68369000000007</v>
      </c>
      <c r="U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1033.3536899999999</v>
      </c>
      <c r="V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1094.01369</v>
      </c>
      <c r="W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1165.6336899999999</v>
      </c>
      <c r="X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1012.64369</v>
      </c>
      <c r="Y245" s="10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1132.75369</v>
      </c>
    </row>
    <row r="246" spans="1:25" x14ac:dyDescent="0.2">
      <c r="A246" s="79">
        <f t="shared" si="10"/>
        <v>42591</v>
      </c>
      <c r="B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962.58369000000005</v>
      </c>
      <c r="C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857.11369000000002</v>
      </c>
      <c r="D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825.44369000000006</v>
      </c>
      <c r="E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805.58369000000005</v>
      </c>
      <c r="F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802.16368999999997</v>
      </c>
      <c r="G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795.37369000000001</v>
      </c>
      <c r="H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834.22368999999992</v>
      </c>
      <c r="I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927.66368999999997</v>
      </c>
      <c r="J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807.29369000000008</v>
      </c>
      <c r="K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1017.23369</v>
      </c>
      <c r="L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1094.81369</v>
      </c>
      <c r="M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1151.1136900000001</v>
      </c>
      <c r="N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1135.23369</v>
      </c>
      <c r="O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1159.54369</v>
      </c>
      <c r="P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1161.4536899999998</v>
      </c>
      <c r="Q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1154.5636900000002</v>
      </c>
      <c r="R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1053.9536900000001</v>
      </c>
      <c r="S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1010.76369</v>
      </c>
      <c r="T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958.87369000000001</v>
      </c>
      <c r="U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1009.74369</v>
      </c>
      <c r="V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1058.04369</v>
      </c>
      <c r="W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1120.29369</v>
      </c>
      <c r="X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1010.21369</v>
      </c>
      <c r="Y246" s="10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1134.81369</v>
      </c>
    </row>
    <row r="247" spans="1:25" x14ac:dyDescent="0.2">
      <c r="A247" s="79">
        <f t="shared" si="10"/>
        <v>42592</v>
      </c>
      <c r="B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963.40368999999998</v>
      </c>
      <c r="C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858.38369</v>
      </c>
      <c r="D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822.39368999999999</v>
      </c>
      <c r="E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801.08368999999993</v>
      </c>
      <c r="F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798.04369000000008</v>
      </c>
      <c r="G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797.62369000000001</v>
      </c>
      <c r="H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841.62369000000001</v>
      </c>
      <c r="I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997.49369000000002</v>
      </c>
      <c r="J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807.53368999999998</v>
      </c>
      <c r="K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1028.55369</v>
      </c>
      <c r="L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1145.74369</v>
      </c>
      <c r="M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1151.4136900000001</v>
      </c>
      <c r="N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1197.4336900000001</v>
      </c>
      <c r="O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1224.2436899999998</v>
      </c>
      <c r="P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1178.31369</v>
      </c>
      <c r="Q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1175.50369</v>
      </c>
      <c r="R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1082.26369</v>
      </c>
      <c r="S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1081.02369</v>
      </c>
      <c r="T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1083.78369</v>
      </c>
      <c r="U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1115.1936900000001</v>
      </c>
      <c r="V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1115.96369</v>
      </c>
      <c r="W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1167.04369</v>
      </c>
      <c r="X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1018.4436899999999</v>
      </c>
      <c r="Y247" s="10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1155.46369</v>
      </c>
    </row>
    <row r="248" spans="1:25" x14ac:dyDescent="0.2">
      <c r="A248" s="79">
        <f t="shared" si="10"/>
        <v>42593</v>
      </c>
      <c r="B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997.13369</v>
      </c>
      <c r="C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881.33369000000005</v>
      </c>
      <c r="D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859.02368999999999</v>
      </c>
      <c r="E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837.87369000000001</v>
      </c>
      <c r="F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816.49369000000002</v>
      </c>
      <c r="G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808.03368999999998</v>
      </c>
      <c r="H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863.63369</v>
      </c>
      <c r="I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998.33368999999993</v>
      </c>
      <c r="J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811.26369</v>
      </c>
      <c r="K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1090.81369</v>
      </c>
      <c r="L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1184.03369</v>
      </c>
      <c r="M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1183.8336900000002</v>
      </c>
      <c r="N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1175.27369</v>
      </c>
      <c r="O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1188.72369</v>
      </c>
      <c r="P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1157.1536899999999</v>
      </c>
      <c r="Q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1165.29369</v>
      </c>
      <c r="R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1037.8536899999999</v>
      </c>
      <c r="S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1009.05369</v>
      </c>
      <c r="T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997.70369000000005</v>
      </c>
      <c r="U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1050.72369</v>
      </c>
      <c r="V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1163.0936899999999</v>
      </c>
      <c r="W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1168.21369</v>
      </c>
      <c r="X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984.23369000000002</v>
      </c>
      <c r="Y248" s="10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1113.8436899999999</v>
      </c>
    </row>
    <row r="249" spans="1:25" x14ac:dyDescent="0.2">
      <c r="A249" s="79">
        <f t="shared" si="10"/>
        <v>42594</v>
      </c>
      <c r="B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992.05368999999996</v>
      </c>
      <c r="C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884.35368999999992</v>
      </c>
      <c r="D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855.41368999999997</v>
      </c>
      <c r="E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832.21368999999993</v>
      </c>
      <c r="F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821.88369</v>
      </c>
      <c r="G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807.06368999999995</v>
      </c>
      <c r="H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864.73369000000002</v>
      </c>
      <c r="I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994.54368999999997</v>
      </c>
      <c r="J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811.11369000000002</v>
      </c>
      <c r="K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1075.78369</v>
      </c>
      <c r="L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1245.0936899999999</v>
      </c>
      <c r="M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1281.46369</v>
      </c>
      <c r="N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1292.02369</v>
      </c>
      <c r="O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1307.4236900000001</v>
      </c>
      <c r="P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1345.75369</v>
      </c>
      <c r="Q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1337.4236899999999</v>
      </c>
      <c r="R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1176.9336900000001</v>
      </c>
      <c r="S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1118.8636899999999</v>
      </c>
      <c r="T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1074.7036900000001</v>
      </c>
      <c r="U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1210.24369</v>
      </c>
      <c r="V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1303.29369</v>
      </c>
      <c r="W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1294.3536899999999</v>
      </c>
      <c r="X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1076.3436900000002</v>
      </c>
      <c r="Y249" s="10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1191.3436899999999</v>
      </c>
    </row>
    <row r="250" spans="1:25" x14ac:dyDescent="0.2">
      <c r="A250" s="79">
        <f t="shared" si="10"/>
        <v>42595</v>
      </c>
      <c r="B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1022.0936899999999</v>
      </c>
      <c r="C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921.10368999999992</v>
      </c>
      <c r="D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882.13369</v>
      </c>
      <c r="E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847.68369000000007</v>
      </c>
      <c r="F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833.08369000000005</v>
      </c>
      <c r="G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826.81368999999995</v>
      </c>
      <c r="H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857.29368999999997</v>
      </c>
      <c r="I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903.61369000000002</v>
      </c>
      <c r="J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1139.6736899999999</v>
      </c>
      <c r="K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973.47369000000003</v>
      </c>
      <c r="L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1065.8936899999999</v>
      </c>
      <c r="M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1091.4036899999999</v>
      </c>
      <c r="N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1074.0936899999999</v>
      </c>
      <c r="O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1079.9436900000001</v>
      </c>
      <c r="P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1094.48369</v>
      </c>
      <c r="Q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1088.5736899999999</v>
      </c>
      <c r="R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1061.01369</v>
      </c>
      <c r="S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1063.49369</v>
      </c>
      <c r="T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1062.6336899999999</v>
      </c>
      <c r="U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1085.6336899999999</v>
      </c>
      <c r="V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1181.6836900000001</v>
      </c>
      <c r="W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1156.8936899999999</v>
      </c>
      <c r="X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1089.6436899999999</v>
      </c>
      <c r="Y250" s="10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898.68368999999996</v>
      </c>
    </row>
    <row r="251" spans="1:25" x14ac:dyDescent="0.2">
      <c r="A251" s="79">
        <f t="shared" si="10"/>
        <v>42596</v>
      </c>
      <c r="B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1013.1136899999999</v>
      </c>
      <c r="C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901.84369000000004</v>
      </c>
      <c r="D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871.25369000000001</v>
      </c>
      <c r="E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835.79368999999997</v>
      </c>
      <c r="F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825.73369000000002</v>
      </c>
      <c r="G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817.59368999999992</v>
      </c>
      <c r="H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848.76369</v>
      </c>
      <c r="I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885.31368999999995</v>
      </c>
      <c r="J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1031.00369</v>
      </c>
      <c r="K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855.42369000000008</v>
      </c>
      <c r="L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956.00369000000001</v>
      </c>
      <c r="M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992.76369</v>
      </c>
      <c r="N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1003.15369</v>
      </c>
      <c r="O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984.1536900000001</v>
      </c>
      <c r="P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984.16369000000009</v>
      </c>
      <c r="Q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984.30369000000007</v>
      </c>
      <c r="R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984.73369000000002</v>
      </c>
      <c r="S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958.57369000000006</v>
      </c>
      <c r="T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966.16368999999997</v>
      </c>
      <c r="U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1066.9236900000001</v>
      </c>
      <c r="V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1181.6436900000001</v>
      </c>
      <c r="W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1161.8336900000002</v>
      </c>
      <c r="X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1059.48369</v>
      </c>
      <c r="Y251" s="10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913.36369000000002</v>
      </c>
    </row>
    <row r="252" spans="1:25" x14ac:dyDescent="0.2">
      <c r="A252" s="79">
        <f t="shared" si="10"/>
        <v>42597</v>
      </c>
      <c r="B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963.71369000000004</v>
      </c>
      <c r="C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884.91368999999997</v>
      </c>
      <c r="D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852.89368999999999</v>
      </c>
      <c r="E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838.98369000000002</v>
      </c>
      <c r="F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827.73369000000002</v>
      </c>
      <c r="G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815.83368999999993</v>
      </c>
      <c r="H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846.90368999999998</v>
      </c>
      <c r="I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967.20368999999994</v>
      </c>
      <c r="J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810.04368999999997</v>
      </c>
      <c r="K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1043.72369</v>
      </c>
      <c r="L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1137.8336900000002</v>
      </c>
      <c r="M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1174.48369</v>
      </c>
      <c r="N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1168.74369</v>
      </c>
      <c r="O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1184.1836900000001</v>
      </c>
      <c r="P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1172.1236899999999</v>
      </c>
      <c r="Q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1172.1036899999999</v>
      </c>
      <c r="R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1059.9236900000001</v>
      </c>
      <c r="S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1032.01369</v>
      </c>
      <c r="T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1013.86369</v>
      </c>
      <c r="U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1103.7036900000001</v>
      </c>
      <c r="V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1136.3336899999999</v>
      </c>
      <c r="W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1070.31369</v>
      </c>
      <c r="X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939.97369000000003</v>
      </c>
      <c r="Y252" s="10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1072.54369</v>
      </c>
    </row>
    <row r="253" spans="1:25" x14ac:dyDescent="0.2">
      <c r="A253" s="79">
        <f t="shared" si="10"/>
        <v>42598</v>
      </c>
      <c r="B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921.84369000000004</v>
      </c>
      <c r="C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869.34368999999992</v>
      </c>
      <c r="D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844.47369000000003</v>
      </c>
      <c r="E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839.34369000000004</v>
      </c>
      <c r="F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829.16369000000009</v>
      </c>
      <c r="G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818.71369000000004</v>
      </c>
      <c r="H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853.45369000000005</v>
      </c>
      <c r="I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986.76369</v>
      </c>
      <c r="J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794.00368999999989</v>
      </c>
      <c r="K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1009.72369</v>
      </c>
      <c r="L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1068.6336899999999</v>
      </c>
      <c r="M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1119.6236900000001</v>
      </c>
      <c r="N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1125.6236900000001</v>
      </c>
      <c r="O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1126.9536900000001</v>
      </c>
      <c r="P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1142.27369</v>
      </c>
      <c r="Q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1142.73369</v>
      </c>
      <c r="R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1030.73369</v>
      </c>
      <c r="S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1008.35369</v>
      </c>
      <c r="T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1004.47369</v>
      </c>
      <c r="U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1059.54369</v>
      </c>
      <c r="V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1146.25369</v>
      </c>
      <c r="W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1086.1236899999999</v>
      </c>
      <c r="X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987.96369000000004</v>
      </c>
      <c r="Y253" s="10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1079.3436899999999</v>
      </c>
    </row>
    <row r="254" spans="1:25" x14ac:dyDescent="0.2">
      <c r="A254" s="79">
        <f t="shared" si="10"/>
        <v>42599</v>
      </c>
      <c r="B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933.83368999999993</v>
      </c>
      <c r="C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868.74369000000002</v>
      </c>
      <c r="D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832.27368999999999</v>
      </c>
      <c r="E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819.85368999999992</v>
      </c>
      <c r="F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815.96368999999993</v>
      </c>
      <c r="G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800.86369000000002</v>
      </c>
      <c r="H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846.51369</v>
      </c>
      <c r="I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967.71369000000004</v>
      </c>
      <c r="J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807.72369000000003</v>
      </c>
      <c r="K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1068.52369</v>
      </c>
      <c r="L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1158.76369</v>
      </c>
      <c r="M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1164.6136899999999</v>
      </c>
      <c r="N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1135.1636900000001</v>
      </c>
      <c r="O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1138.9136900000001</v>
      </c>
      <c r="P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1141.48369</v>
      </c>
      <c r="Q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1139.4236899999999</v>
      </c>
      <c r="R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1031.81369</v>
      </c>
      <c r="S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981.67368999999997</v>
      </c>
      <c r="T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922.82368999999994</v>
      </c>
      <c r="U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1050.6436899999999</v>
      </c>
      <c r="V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1126.3236899999999</v>
      </c>
      <c r="W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1081.22369</v>
      </c>
      <c r="X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971.76369</v>
      </c>
      <c r="Y254" s="10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1045.24369</v>
      </c>
    </row>
    <row r="255" spans="1:25" x14ac:dyDescent="0.2">
      <c r="A255" s="79">
        <f t="shared" si="10"/>
        <v>42600</v>
      </c>
      <c r="B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948.11369000000002</v>
      </c>
      <c r="C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861.99369000000002</v>
      </c>
      <c r="D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838.86369000000002</v>
      </c>
      <c r="E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832.08368999999993</v>
      </c>
      <c r="F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825.91368999999997</v>
      </c>
      <c r="G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806.62369000000001</v>
      </c>
      <c r="H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846.70369000000005</v>
      </c>
      <c r="I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976.66369000000009</v>
      </c>
      <c r="J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800.85369000000003</v>
      </c>
      <c r="K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996.45368999999994</v>
      </c>
      <c r="L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1070.80369</v>
      </c>
      <c r="M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1073.77369</v>
      </c>
      <c r="N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1056.1036899999999</v>
      </c>
      <c r="O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1057.54369</v>
      </c>
      <c r="P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1057.6936900000001</v>
      </c>
      <c r="Q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1058.3936899999999</v>
      </c>
      <c r="R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961.6236899999999</v>
      </c>
      <c r="S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881.40368999999998</v>
      </c>
      <c r="T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930.78369000000009</v>
      </c>
      <c r="U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1070.9436900000001</v>
      </c>
      <c r="V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1115.6136899999999</v>
      </c>
      <c r="W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1079.3536899999999</v>
      </c>
      <c r="X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943.35368999999992</v>
      </c>
      <c r="Y255" s="10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1098.56369</v>
      </c>
    </row>
    <row r="256" spans="1:25" x14ac:dyDescent="0.2">
      <c r="A256" s="79">
        <f t="shared" si="10"/>
        <v>42601</v>
      </c>
      <c r="B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961.08368999999993</v>
      </c>
      <c r="C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871.37369000000001</v>
      </c>
      <c r="D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841.73368999999991</v>
      </c>
      <c r="E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832.95369000000005</v>
      </c>
      <c r="F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831.10368999999992</v>
      </c>
      <c r="G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823.26369</v>
      </c>
      <c r="H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860.45368999999994</v>
      </c>
      <c r="I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991.45369000000005</v>
      </c>
      <c r="J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808.91369000000009</v>
      </c>
      <c r="K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1048.8636899999999</v>
      </c>
      <c r="L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1098.2036900000001</v>
      </c>
      <c r="M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1196.24369</v>
      </c>
      <c r="N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1196.25369</v>
      </c>
      <c r="O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1197.80369</v>
      </c>
      <c r="P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1198.8136900000002</v>
      </c>
      <c r="Q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1197.56369</v>
      </c>
      <c r="R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1078.97369</v>
      </c>
      <c r="S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1035.4336899999998</v>
      </c>
      <c r="T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992.94368999999995</v>
      </c>
      <c r="U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1136.21369</v>
      </c>
      <c r="V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1227.2036900000001</v>
      </c>
      <c r="W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1174.1636900000001</v>
      </c>
      <c r="X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1020.25369</v>
      </c>
      <c r="Y256" s="10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1157.27369</v>
      </c>
    </row>
    <row r="257" spans="1:27" x14ac:dyDescent="0.2">
      <c r="A257" s="79">
        <f t="shared" si="10"/>
        <v>42602</v>
      </c>
      <c r="B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1080.71369</v>
      </c>
      <c r="C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977.26369</v>
      </c>
      <c r="D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917.71369000000004</v>
      </c>
      <c r="E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905.78368999999998</v>
      </c>
      <c r="F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887.80368999999996</v>
      </c>
      <c r="G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865.18368999999996</v>
      </c>
      <c r="H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902.65368999999998</v>
      </c>
      <c r="I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1014.41369</v>
      </c>
      <c r="J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1185.81369</v>
      </c>
      <c r="K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1040.02369</v>
      </c>
      <c r="L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1274.30369</v>
      </c>
      <c r="M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1271.6736899999999</v>
      </c>
      <c r="N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1289.3636899999999</v>
      </c>
      <c r="O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1261.1236899999999</v>
      </c>
      <c r="P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1288.6736900000001</v>
      </c>
      <c r="Q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1281.81369</v>
      </c>
      <c r="R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1254.1936900000001</v>
      </c>
      <c r="S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1214.1836900000001</v>
      </c>
      <c r="T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1250.47369</v>
      </c>
      <c r="U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1398.5736900000002</v>
      </c>
      <c r="V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1566.4436899999998</v>
      </c>
      <c r="W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1468.3936900000001</v>
      </c>
      <c r="X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1153.9136899999999</v>
      </c>
      <c r="Y257" s="10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882.92369000000008</v>
      </c>
    </row>
    <row r="258" spans="1:27" x14ac:dyDescent="0.2">
      <c r="A258" s="79">
        <f t="shared" si="10"/>
        <v>42603</v>
      </c>
      <c r="B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1070.4336900000001</v>
      </c>
      <c r="C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973.95368999999994</v>
      </c>
      <c r="D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910.26369</v>
      </c>
      <c r="E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887.94368999999995</v>
      </c>
      <c r="F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872.70368999999994</v>
      </c>
      <c r="G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857.56368999999995</v>
      </c>
      <c r="H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880.66368999999997</v>
      </c>
      <c r="I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940.30369000000007</v>
      </c>
      <c r="J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1146.1336899999999</v>
      </c>
      <c r="K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985.56368999999995</v>
      </c>
      <c r="L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1109.0936899999999</v>
      </c>
      <c r="M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1150.1636900000001</v>
      </c>
      <c r="N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1150.6636900000001</v>
      </c>
      <c r="O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1130.6236900000001</v>
      </c>
      <c r="P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1113.3336899999999</v>
      </c>
      <c r="Q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1101.1036900000001</v>
      </c>
      <c r="R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1097.8936900000001</v>
      </c>
      <c r="S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1092.02369</v>
      </c>
      <c r="T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1105.24369</v>
      </c>
      <c r="U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1219.6036899999999</v>
      </c>
      <c r="V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1309.3736900000001</v>
      </c>
      <c r="W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1253.7136899999998</v>
      </c>
      <c r="X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1082.30369</v>
      </c>
      <c r="Y258" s="10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871.91369000000009</v>
      </c>
    </row>
    <row r="259" spans="1:27" x14ac:dyDescent="0.2">
      <c r="A259" s="79">
        <f t="shared" si="10"/>
        <v>42604</v>
      </c>
      <c r="B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989.3736899999999</v>
      </c>
      <c r="C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901.50369000000001</v>
      </c>
      <c r="D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853.83369000000005</v>
      </c>
      <c r="E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845.67368999999997</v>
      </c>
      <c r="F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842.01369</v>
      </c>
      <c r="G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832.92369000000008</v>
      </c>
      <c r="H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896.60369000000003</v>
      </c>
      <c r="I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1042.6736899999999</v>
      </c>
      <c r="J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831.64368999999999</v>
      </c>
      <c r="K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1126.3836899999999</v>
      </c>
      <c r="L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1254.98369</v>
      </c>
      <c r="M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1309.79369</v>
      </c>
      <c r="N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1367.6036899999999</v>
      </c>
      <c r="O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1416.8936900000001</v>
      </c>
      <c r="P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1411.23369</v>
      </c>
      <c r="Q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1429.0736899999999</v>
      </c>
      <c r="R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1252.96369</v>
      </c>
      <c r="S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1282.3936899999999</v>
      </c>
      <c r="T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1161.78369</v>
      </c>
      <c r="U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1123.53369</v>
      </c>
      <c r="V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1372.0636900000002</v>
      </c>
      <c r="W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1259.8736899999999</v>
      </c>
      <c r="X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1069.06369</v>
      </c>
      <c r="Y259" s="10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1210.1836900000001</v>
      </c>
    </row>
    <row r="260" spans="1:27" x14ac:dyDescent="0.2">
      <c r="A260" s="79">
        <f t="shared" si="10"/>
        <v>42605</v>
      </c>
      <c r="B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1005.78369</v>
      </c>
      <c r="C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910.64368999999999</v>
      </c>
      <c r="D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868.46369000000004</v>
      </c>
      <c r="E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849.26369</v>
      </c>
      <c r="F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846.61369000000002</v>
      </c>
      <c r="G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829.89368999999999</v>
      </c>
      <c r="H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892.14368999999999</v>
      </c>
      <c r="I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1033.1836899999998</v>
      </c>
      <c r="J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873.10368999999992</v>
      </c>
      <c r="K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1160.6536899999999</v>
      </c>
      <c r="L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1234.3636899999999</v>
      </c>
      <c r="M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1262.48369</v>
      </c>
      <c r="N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1234.05369</v>
      </c>
      <c r="O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1275.8636899999999</v>
      </c>
      <c r="P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1171.81369</v>
      </c>
      <c r="Q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1191.1136899999999</v>
      </c>
      <c r="R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1090.30369</v>
      </c>
      <c r="S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1097.5936899999999</v>
      </c>
      <c r="T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1071.2036900000001</v>
      </c>
      <c r="U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1115.8536900000001</v>
      </c>
      <c r="V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1218.46369</v>
      </c>
      <c r="W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1298.75369</v>
      </c>
      <c r="X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1064.50369</v>
      </c>
      <c r="Y260" s="10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1164.22369</v>
      </c>
    </row>
    <row r="261" spans="1:27" x14ac:dyDescent="0.2">
      <c r="A261" s="79">
        <f t="shared" si="10"/>
        <v>42606</v>
      </c>
      <c r="B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1004.6736900000001</v>
      </c>
      <c r="C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907.84368999999992</v>
      </c>
      <c r="D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868.43369000000007</v>
      </c>
      <c r="E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849.91368999999997</v>
      </c>
      <c r="F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851.22369000000003</v>
      </c>
      <c r="G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831.95369000000005</v>
      </c>
      <c r="H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895.74369000000002</v>
      </c>
      <c r="I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1026.9536900000001</v>
      </c>
      <c r="J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818.57369000000006</v>
      </c>
      <c r="K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1140.8936899999999</v>
      </c>
      <c r="L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1263.5836899999999</v>
      </c>
      <c r="M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1276.0736899999999</v>
      </c>
      <c r="N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1255.4036900000001</v>
      </c>
      <c r="O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1292.4136900000001</v>
      </c>
      <c r="P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1293.8536899999999</v>
      </c>
      <c r="Q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1282.3836899999999</v>
      </c>
      <c r="R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1148.0836899999999</v>
      </c>
      <c r="S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1137.04369</v>
      </c>
      <c r="T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1101.71369</v>
      </c>
      <c r="U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1168.4236899999999</v>
      </c>
      <c r="V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1237.3436899999999</v>
      </c>
      <c r="W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1209.8336900000002</v>
      </c>
      <c r="X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1058.98369</v>
      </c>
      <c r="Y261" s="10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1198.50369</v>
      </c>
      <c r="AA261" s="80"/>
    </row>
    <row r="262" spans="1:27" x14ac:dyDescent="0.2">
      <c r="A262" s="79">
        <f t="shared" si="10"/>
        <v>42607</v>
      </c>
      <c r="B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994.26369</v>
      </c>
      <c r="C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906.6536900000001</v>
      </c>
      <c r="D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870.66368999999997</v>
      </c>
      <c r="E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852.30368999999996</v>
      </c>
      <c r="F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851.80369000000007</v>
      </c>
      <c r="G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843.23369000000002</v>
      </c>
      <c r="H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889.88369</v>
      </c>
      <c r="I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1011.37369</v>
      </c>
      <c r="J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838.56369000000007</v>
      </c>
      <c r="K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1085.5836899999999</v>
      </c>
      <c r="L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1177.81369</v>
      </c>
      <c r="M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1194.8336899999999</v>
      </c>
      <c r="N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1192.9136900000001</v>
      </c>
      <c r="O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1211.1336900000001</v>
      </c>
      <c r="P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1213.26369</v>
      </c>
      <c r="Q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1215.9536900000001</v>
      </c>
      <c r="R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1101.50369</v>
      </c>
      <c r="S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1062.21369</v>
      </c>
      <c r="T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1049.05369</v>
      </c>
      <c r="U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1113.54369</v>
      </c>
      <c r="V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1175.46369</v>
      </c>
      <c r="W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1131.9036899999999</v>
      </c>
      <c r="X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1017.1836900000001</v>
      </c>
      <c r="Y262" s="10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1120.97369</v>
      </c>
    </row>
    <row r="263" spans="1:27" x14ac:dyDescent="0.2">
      <c r="A263" s="79">
        <f t="shared" si="10"/>
        <v>42608</v>
      </c>
      <c r="B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963.85369000000003</v>
      </c>
      <c r="C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891.99369000000002</v>
      </c>
      <c r="D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862.75369000000001</v>
      </c>
      <c r="E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854.33368999999993</v>
      </c>
      <c r="F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857.34369000000004</v>
      </c>
      <c r="G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837.19369000000006</v>
      </c>
      <c r="H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899.89368999999999</v>
      </c>
      <c r="I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1027.50369</v>
      </c>
      <c r="J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838.72369000000003</v>
      </c>
      <c r="K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1076.80369</v>
      </c>
      <c r="L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1143.6036900000001</v>
      </c>
      <c r="M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1164.9036899999999</v>
      </c>
      <c r="N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1168.1036899999999</v>
      </c>
      <c r="O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1178.96369</v>
      </c>
      <c r="P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1196.8236899999999</v>
      </c>
      <c r="Q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1211.0736899999999</v>
      </c>
      <c r="R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1115.2036900000001</v>
      </c>
      <c r="S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1098.6236899999999</v>
      </c>
      <c r="T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1089.6336899999999</v>
      </c>
      <c r="U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1128.1236899999999</v>
      </c>
      <c r="V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1191.78369</v>
      </c>
      <c r="W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1258.2036900000001</v>
      </c>
      <c r="X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991.15368999999998</v>
      </c>
      <c r="Y263" s="10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1136.55369</v>
      </c>
    </row>
    <row r="264" spans="1:27" x14ac:dyDescent="0.2">
      <c r="A264" s="79">
        <f t="shared" si="10"/>
        <v>42609</v>
      </c>
      <c r="B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1010.58369</v>
      </c>
      <c r="C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906.72369000000003</v>
      </c>
      <c r="D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868.47369000000003</v>
      </c>
      <c r="E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849.91368999999997</v>
      </c>
      <c r="F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838.81369000000007</v>
      </c>
      <c r="G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825.43369000000007</v>
      </c>
      <c r="H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859.07369000000006</v>
      </c>
      <c r="I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905.70369000000005</v>
      </c>
      <c r="J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1126.54369</v>
      </c>
      <c r="K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976.78369000000009</v>
      </c>
      <c r="L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1062.3336899999999</v>
      </c>
      <c r="M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1102.30369</v>
      </c>
      <c r="N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1102.75369</v>
      </c>
      <c r="O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1098.96369</v>
      </c>
      <c r="P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1099.56369</v>
      </c>
      <c r="Q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1093.6536899999999</v>
      </c>
      <c r="R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1096.8236899999999</v>
      </c>
      <c r="S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1097.0936899999999</v>
      </c>
      <c r="T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1130.29369</v>
      </c>
      <c r="U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1206.21369</v>
      </c>
      <c r="V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1220.01369</v>
      </c>
      <c r="W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1156.30369</v>
      </c>
      <c r="X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1031.27369</v>
      </c>
      <c r="Y264" s="10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839.82368999999994</v>
      </c>
    </row>
    <row r="265" spans="1:27" x14ac:dyDescent="0.2">
      <c r="A265" s="79">
        <f t="shared" si="10"/>
        <v>42610</v>
      </c>
      <c r="B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1055.6536899999999</v>
      </c>
      <c r="C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934.45369000000005</v>
      </c>
      <c r="D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887.04368999999997</v>
      </c>
      <c r="E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877.34369000000004</v>
      </c>
      <c r="F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859.64368999999999</v>
      </c>
      <c r="G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840.95369000000005</v>
      </c>
      <c r="H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877.46369000000004</v>
      </c>
      <c r="I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882.4936899999999</v>
      </c>
      <c r="J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1029.52369</v>
      </c>
      <c r="K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884.85369000000003</v>
      </c>
      <c r="L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996.93369000000007</v>
      </c>
      <c r="M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1043.0736899999999</v>
      </c>
      <c r="N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1071.9636899999998</v>
      </c>
      <c r="O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1068.5836899999999</v>
      </c>
      <c r="P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1039.5836899999999</v>
      </c>
      <c r="Q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1054.0736899999999</v>
      </c>
      <c r="R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1058.30369</v>
      </c>
      <c r="S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1011.90369</v>
      </c>
      <c r="T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1151.5836899999999</v>
      </c>
      <c r="U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1208.1236899999999</v>
      </c>
      <c r="V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1215.02369</v>
      </c>
      <c r="W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1156.9036899999999</v>
      </c>
      <c r="X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1047.3736899999999</v>
      </c>
      <c r="Y265" s="10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868.20369000000005</v>
      </c>
    </row>
    <row r="266" spans="1:27" x14ac:dyDescent="0.2">
      <c r="A266" s="79">
        <f t="shared" si="10"/>
        <v>42611</v>
      </c>
      <c r="B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971.46369000000004</v>
      </c>
      <c r="C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893.61368999999991</v>
      </c>
      <c r="D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869.21368999999993</v>
      </c>
      <c r="E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848.45369000000005</v>
      </c>
      <c r="F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845.92369000000008</v>
      </c>
      <c r="G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825.27368999999999</v>
      </c>
      <c r="H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890.86369000000002</v>
      </c>
      <c r="I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1015.4336900000001</v>
      </c>
      <c r="J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836.84369000000004</v>
      </c>
      <c r="K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1074.8736899999999</v>
      </c>
      <c r="L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1112.05369</v>
      </c>
      <c r="M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1203.53369</v>
      </c>
      <c r="N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1235.3236899999999</v>
      </c>
      <c r="O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1252.6236899999999</v>
      </c>
      <c r="P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1224.7936900000002</v>
      </c>
      <c r="Q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1206.5636900000002</v>
      </c>
      <c r="R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1098.6636899999999</v>
      </c>
      <c r="S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1085.6636900000001</v>
      </c>
      <c r="T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1081.4336900000001</v>
      </c>
      <c r="U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1074.1836900000001</v>
      </c>
      <c r="V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1295.75369</v>
      </c>
      <c r="W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1215.98369</v>
      </c>
      <c r="X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988.89368999999999</v>
      </c>
      <c r="Y266" s="10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1128.28369</v>
      </c>
    </row>
    <row r="267" spans="1:27" x14ac:dyDescent="0.2">
      <c r="A267" s="79">
        <f t="shared" ref="A267:A268" si="11">A230</f>
        <v>42612</v>
      </c>
      <c r="B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958.13368999999989</v>
      </c>
      <c r="C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883.58369000000005</v>
      </c>
      <c r="D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856.48368999999991</v>
      </c>
      <c r="E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840.41369000000009</v>
      </c>
      <c r="F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837.82368999999994</v>
      </c>
      <c r="G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835.51369</v>
      </c>
      <c r="H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878.25369000000001</v>
      </c>
      <c r="I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1001.62369</v>
      </c>
      <c r="J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834.18368999999996</v>
      </c>
      <c r="K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1049.02369</v>
      </c>
      <c r="L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1106.3536899999999</v>
      </c>
      <c r="M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1137.0736899999999</v>
      </c>
      <c r="N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1110.3936900000001</v>
      </c>
      <c r="O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1123.1236900000001</v>
      </c>
      <c r="P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1125.9036900000001</v>
      </c>
      <c r="Q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1112.1136899999999</v>
      </c>
      <c r="R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1026.23369</v>
      </c>
      <c r="S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982.75369000000001</v>
      </c>
      <c r="T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1021.0736900000001</v>
      </c>
      <c r="U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1109.29369</v>
      </c>
      <c r="V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1143.30369</v>
      </c>
      <c r="W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1094.1336900000001</v>
      </c>
      <c r="X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981.80368999999996</v>
      </c>
      <c r="Y267" s="13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1113.3436899999999</v>
      </c>
    </row>
    <row r="268" spans="1:27" x14ac:dyDescent="0.2">
      <c r="A268" s="79">
        <f t="shared" si="11"/>
        <v>42613</v>
      </c>
      <c r="B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945.57369000000006</v>
      </c>
      <c r="C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873.70369000000005</v>
      </c>
      <c r="D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838.83369000000005</v>
      </c>
      <c r="E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828.37369000000001</v>
      </c>
      <c r="F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823.87369000000001</v>
      </c>
      <c r="G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813.10369000000003</v>
      </c>
      <c r="H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844.13369</v>
      </c>
      <c r="I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972.03368999999998</v>
      </c>
      <c r="J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825.64368999999999</v>
      </c>
      <c r="K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1047.6936899999998</v>
      </c>
      <c r="L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1100.21369</v>
      </c>
      <c r="M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1120.0936899999999</v>
      </c>
      <c r="N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1110.26369</v>
      </c>
      <c r="O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1187.3536899999999</v>
      </c>
      <c r="P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1140.97369</v>
      </c>
      <c r="Q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1103.5936899999999</v>
      </c>
      <c r="R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1004.46369</v>
      </c>
      <c r="S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981.25369000000001</v>
      </c>
      <c r="T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992.30368999999996</v>
      </c>
      <c r="U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1096.5736899999999</v>
      </c>
      <c r="V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1128.74369</v>
      </c>
      <c r="W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1113.97369</v>
      </c>
      <c r="X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972.36369000000002</v>
      </c>
      <c r="Y268" s="13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1081.01369</v>
      </c>
    </row>
    <row r="269" spans="1:27" x14ac:dyDescent="0.2">
      <c r="A269" s="85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7" x14ac:dyDescent="0.25">
      <c r="A270" s="87" t="s">
        <v>153</v>
      </c>
    </row>
    <row r="271" spans="1:27" ht="12.75" x14ac:dyDescent="0.2">
      <c r="A271" s="165" t="s">
        <v>48</v>
      </c>
      <c r="B271" s="168" t="s">
        <v>122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7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5" ht="12.75" x14ac:dyDescent="0.2">
      <c r="A273" s="166"/>
      <c r="B273" s="174" t="s">
        <v>123</v>
      </c>
      <c r="C273" s="163" t="s">
        <v>124</v>
      </c>
      <c r="D273" s="163" t="s">
        <v>125</v>
      </c>
      <c r="E273" s="163" t="s">
        <v>126</v>
      </c>
      <c r="F273" s="163" t="s">
        <v>127</v>
      </c>
      <c r="G273" s="163" t="s">
        <v>128</v>
      </c>
      <c r="H273" s="163" t="s">
        <v>129</v>
      </c>
      <c r="I273" s="163" t="s">
        <v>130</v>
      </c>
      <c r="J273" s="163" t="s">
        <v>131</v>
      </c>
      <c r="K273" s="163" t="s">
        <v>132</v>
      </c>
      <c r="L273" s="163" t="s">
        <v>133</v>
      </c>
      <c r="M273" s="163" t="s">
        <v>134</v>
      </c>
      <c r="N273" s="176" t="s">
        <v>135</v>
      </c>
      <c r="O273" s="163" t="s">
        <v>136</v>
      </c>
      <c r="P273" s="163" t="s">
        <v>137</v>
      </c>
      <c r="Q273" s="163" t="s">
        <v>138</v>
      </c>
      <c r="R273" s="163" t="s">
        <v>139</v>
      </c>
      <c r="S273" s="163" t="s">
        <v>140</v>
      </c>
      <c r="T273" s="163" t="s">
        <v>141</v>
      </c>
      <c r="U273" s="163" t="s">
        <v>142</v>
      </c>
      <c r="V273" s="163" t="s">
        <v>143</v>
      </c>
      <c r="W273" s="163" t="s">
        <v>144</v>
      </c>
      <c r="X273" s="163" t="s">
        <v>145</v>
      </c>
      <c r="Y273" s="163" t="s">
        <v>146</v>
      </c>
    </row>
    <row r="274" spans="1:25" ht="12.75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79">
        <f t="shared" ref="A275:A303" si="12">A238</f>
        <v>42583</v>
      </c>
      <c r="B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947.00369000000001</v>
      </c>
      <c r="C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852.16368999999997</v>
      </c>
      <c r="D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834.76369</v>
      </c>
      <c r="E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821.65368999999998</v>
      </c>
      <c r="F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795.9936899999999</v>
      </c>
      <c r="G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795.02368999999999</v>
      </c>
      <c r="H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844.75369000000001</v>
      </c>
      <c r="I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923.90368999999998</v>
      </c>
      <c r="J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784.78368999999998</v>
      </c>
      <c r="K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970.43368999999996</v>
      </c>
      <c r="L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1053.4236900000001</v>
      </c>
      <c r="M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1053.6336899999999</v>
      </c>
      <c r="N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1034.3736899999999</v>
      </c>
      <c r="O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1036.1636899999999</v>
      </c>
      <c r="P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1018.9636899999999</v>
      </c>
      <c r="Q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1003.64369</v>
      </c>
      <c r="R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921.07368999999994</v>
      </c>
      <c r="S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898.89368999999999</v>
      </c>
      <c r="T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911.49369000000002</v>
      </c>
      <c r="U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965.49369000000002</v>
      </c>
      <c r="V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1045.5736899999999</v>
      </c>
      <c r="W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1016.0936899999999</v>
      </c>
      <c r="X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949.34369000000004</v>
      </c>
      <c r="Y275" s="10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1045.50369</v>
      </c>
    </row>
    <row r="276" spans="1:25" x14ac:dyDescent="0.2">
      <c r="A276" s="79">
        <f t="shared" si="12"/>
        <v>42584</v>
      </c>
      <c r="B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938.58369000000005</v>
      </c>
      <c r="C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837.26369</v>
      </c>
      <c r="D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822.87369000000001</v>
      </c>
      <c r="E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806.46369000000004</v>
      </c>
      <c r="F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787.66369000000009</v>
      </c>
      <c r="G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792.06368999999995</v>
      </c>
      <c r="H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826.28368999999998</v>
      </c>
      <c r="I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925.46369000000004</v>
      </c>
      <c r="J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785.08369000000005</v>
      </c>
      <c r="K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972.00369000000001</v>
      </c>
      <c r="L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1051.0836899999999</v>
      </c>
      <c r="M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1043.3936899999999</v>
      </c>
      <c r="N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1041.3936899999999</v>
      </c>
      <c r="O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1071.6736900000001</v>
      </c>
      <c r="P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1140.6236900000001</v>
      </c>
      <c r="Q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1005.56369</v>
      </c>
      <c r="R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921.28368999999998</v>
      </c>
      <c r="S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899.35368999999992</v>
      </c>
      <c r="T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911.15368999999998</v>
      </c>
      <c r="U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964.61368999999991</v>
      </c>
      <c r="V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1038.76369</v>
      </c>
      <c r="W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1021.76369</v>
      </c>
      <c r="X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950.12369000000001</v>
      </c>
      <c r="Y276" s="10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1064.9736899999998</v>
      </c>
    </row>
    <row r="277" spans="1:25" x14ac:dyDescent="0.2">
      <c r="A277" s="79">
        <f t="shared" si="12"/>
        <v>42585</v>
      </c>
      <c r="B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940.11368999999991</v>
      </c>
      <c r="C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839.98369000000002</v>
      </c>
      <c r="D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823.11369000000002</v>
      </c>
      <c r="E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808.33368999999993</v>
      </c>
      <c r="F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790.59369000000004</v>
      </c>
      <c r="G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779.42368999999997</v>
      </c>
      <c r="H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814.15368999999998</v>
      </c>
      <c r="I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917.72368999999992</v>
      </c>
      <c r="J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813.17368999999997</v>
      </c>
      <c r="K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935.48369000000002</v>
      </c>
      <c r="L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1005.3236900000001</v>
      </c>
      <c r="M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1023.5736900000001</v>
      </c>
      <c r="N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1002.26369</v>
      </c>
      <c r="O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1005.89369</v>
      </c>
      <c r="P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1015.9836899999999</v>
      </c>
      <c r="Q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992.67369000000008</v>
      </c>
      <c r="R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905.78368999999998</v>
      </c>
      <c r="S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894.06368999999995</v>
      </c>
      <c r="T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859.63369</v>
      </c>
      <c r="U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889.33369000000005</v>
      </c>
      <c r="V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1041.01369</v>
      </c>
      <c r="W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1033.2036900000001</v>
      </c>
      <c r="X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873.01369</v>
      </c>
      <c r="Y277" s="10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1057.76369</v>
      </c>
    </row>
    <row r="278" spans="1:25" x14ac:dyDescent="0.2">
      <c r="A278" s="79">
        <f t="shared" si="12"/>
        <v>42586</v>
      </c>
      <c r="B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932.87369000000001</v>
      </c>
      <c r="C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840.95368999999994</v>
      </c>
      <c r="D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822.71368999999993</v>
      </c>
      <c r="E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811.84369000000004</v>
      </c>
      <c r="F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794.26369</v>
      </c>
      <c r="G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779.46369000000004</v>
      </c>
      <c r="H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820.33368999999993</v>
      </c>
      <c r="I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927.96369000000004</v>
      </c>
      <c r="J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814.96369000000004</v>
      </c>
      <c r="K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942.26369</v>
      </c>
      <c r="L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1016.85369</v>
      </c>
      <c r="M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1046.52369</v>
      </c>
      <c r="N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1004.58369</v>
      </c>
      <c r="O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1073.1336899999999</v>
      </c>
      <c r="P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1083.46369</v>
      </c>
      <c r="Q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1014.08369</v>
      </c>
      <c r="R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925.95369000000005</v>
      </c>
      <c r="S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897.36369000000002</v>
      </c>
      <c r="T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862.41368999999997</v>
      </c>
      <c r="U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895.81368999999995</v>
      </c>
      <c r="V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1036.6436899999999</v>
      </c>
      <c r="W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1023.67369</v>
      </c>
      <c r="X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873.76369</v>
      </c>
      <c r="Y278" s="10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1070.29369</v>
      </c>
    </row>
    <row r="279" spans="1:25" x14ac:dyDescent="0.2">
      <c r="A279" s="79">
        <f t="shared" si="12"/>
        <v>42587</v>
      </c>
      <c r="B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940.55369000000007</v>
      </c>
      <c r="C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839.2736900000001</v>
      </c>
      <c r="D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816.09369000000004</v>
      </c>
      <c r="E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802.56369000000007</v>
      </c>
      <c r="F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791.24369000000002</v>
      </c>
      <c r="G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778.52368999999999</v>
      </c>
      <c r="H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804.85368999999992</v>
      </c>
      <c r="I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923.90368999999998</v>
      </c>
      <c r="J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813.35369000000003</v>
      </c>
      <c r="K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937.64368999999999</v>
      </c>
      <c r="L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1052.8336899999999</v>
      </c>
      <c r="M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1067.01369</v>
      </c>
      <c r="N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1082.96369</v>
      </c>
      <c r="O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1094.25369</v>
      </c>
      <c r="P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1063.6936900000001</v>
      </c>
      <c r="Q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1080.3836900000001</v>
      </c>
      <c r="R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998.58369000000005</v>
      </c>
      <c r="S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965.06369000000007</v>
      </c>
      <c r="T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906.47369000000003</v>
      </c>
      <c r="U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949.93369000000007</v>
      </c>
      <c r="V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1079.00369</v>
      </c>
      <c r="W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1092.3436899999999</v>
      </c>
      <c r="X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941.03368999999998</v>
      </c>
      <c r="Y279" s="10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1100.6336899999999</v>
      </c>
    </row>
    <row r="280" spans="1:25" x14ac:dyDescent="0.2">
      <c r="A280" s="79">
        <f t="shared" si="12"/>
        <v>42588</v>
      </c>
      <c r="B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988.53368999999998</v>
      </c>
      <c r="C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899.81368999999995</v>
      </c>
      <c r="D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852.00369000000001</v>
      </c>
      <c r="E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827.52368999999999</v>
      </c>
      <c r="F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812.79368999999997</v>
      </c>
      <c r="G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796.84369000000004</v>
      </c>
      <c r="H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826.28368999999998</v>
      </c>
      <c r="I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910.23369000000002</v>
      </c>
      <c r="J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1046.23369</v>
      </c>
      <c r="K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876.21369000000004</v>
      </c>
      <c r="L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952.4036900000001</v>
      </c>
      <c r="M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991.61368999999991</v>
      </c>
      <c r="N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966.21369000000004</v>
      </c>
      <c r="O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941.19369000000006</v>
      </c>
      <c r="P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932.73369000000002</v>
      </c>
      <c r="Q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923.92368999999997</v>
      </c>
      <c r="R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894.81369000000007</v>
      </c>
      <c r="S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863.27368999999999</v>
      </c>
      <c r="T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871.63369</v>
      </c>
      <c r="U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1044.80369</v>
      </c>
      <c r="V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1126.1836900000001</v>
      </c>
      <c r="W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1146.5236900000002</v>
      </c>
      <c r="X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1024.9436899999998</v>
      </c>
      <c r="Y280" s="10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830.57369000000006</v>
      </c>
    </row>
    <row r="281" spans="1:25" x14ac:dyDescent="0.2">
      <c r="A281" s="79">
        <f t="shared" si="12"/>
        <v>42589</v>
      </c>
      <c r="B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981.98369000000002</v>
      </c>
      <c r="C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886.41368999999997</v>
      </c>
      <c r="D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833.98369000000002</v>
      </c>
      <c r="E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821.08369000000005</v>
      </c>
      <c r="F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799.73369000000002</v>
      </c>
      <c r="G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788.88369</v>
      </c>
      <c r="H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803.52368999999999</v>
      </c>
      <c r="I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852.16368999999997</v>
      </c>
      <c r="J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991.23369000000002</v>
      </c>
      <c r="K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800.21369000000004</v>
      </c>
      <c r="L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876.14368999999999</v>
      </c>
      <c r="M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905.01369</v>
      </c>
      <c r="N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931.98369000000002</v>
      </c>
      <c r="O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932.20369000000005</v>
      </c>
      <c r="P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905.49369000000002</v>
      </c>
      <c r="Q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896.76369</v>
      </c>
      <c r="R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868.07368999999994</v>
      </c>
      <c r="S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857.57369000000006</v>
      </c>
      <c r="T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846.77368999999999</v>
      </c>
      <c r="U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963.84368999999992</v>
      </c>
      <c r="V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1119.23369</v>
      </c>
      <c r="W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1140.7036900000001</v>
      </c>
      <c r="X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1025.3736899999999</v>
      </c>
      <c r="Y281" s="10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834.42368999999997</v>
      </c>
    </row>
    <row r="282" spans="1:25" x14ac:dyDescent="0.2">
      <c r="A282" s="79">
        <f t="shared" si="12"/>
        <v>42590</v>
      </c>
      <c r="B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941.11369000000002</v>
      </c>
      <c r="C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853.89368999999999</v>
      </c>
      <c r="D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821.12369000000001</v>
      </c>
      <c r="E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809.19369000000006</v>
      </c>
      <c r="F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798.33368999999993</v>
      </c>
      <c r="G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779.27368999999999</v>
      </c>
      <c r="H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816.15368999999998</v>
      </c>
      <c r="I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927.29368999999997</v>
      </c>
      <c r="J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786.35368999999992</v>
      </c>
      <c r="K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1013.88369</v>
      </c>
      <c r="L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1115.1236899999999</v>
      </c>
      <c r="M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1172.76369</v>
      </c>
      <c r="N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1150.8736899999999</v>
      </c>
      <c r="O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1182.6836899999998</v>
      </c>
      <c r="P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1199.72369</v>
      </c>
      <c r="Q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1206.5936899999999</v>
      </c>
      <c r="R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1069.3936899999999</v>
      </c>
      <c r="S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1018.41369</v>
      </c>
      <c r="T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956.58369000000005</v>
      </c>
      <c r="U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1005.8236899999999</v>
      </c>
      <c r="V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1064.77369</v>
      </c>
      <c r="W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1134.3836900000001</v>
      </c>
      <c r="X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985.68368999999996</v>
      </c>
      <c r="Y282" s="10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1102.4236900000001</v>
      </c>
    </row>
    <row r="283" spans="1:25" x14ac:dyDescent="0.2">
      <c r="A283" s="79">
        <f t="shared" si="12"/>
        <v>42591</v>
      </c>
      <c r="B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937.04369000000008</v>
      </c>
      <c r="C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834.53368999999998</v>
      </c>
      <c r="D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803.75369000000001</v>
      </c>
      <c r="E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784.45369000000005</v>
      </c>
      <c r="F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781.13369</v>
      </c>
      <c r="G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774.53368999999998</v>
      </c>
      <c r="H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812.29368999999997</v>
      </c>
      <c r="I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903.10368999999992</v>
      </c>
      <c r="J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786.11369000000002</v>
      </c>
      <c r="K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990.15368999999998</v>
      </c>
      <c r="L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1065.55369</v>
      </c>
      <c r="M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1120.26369</v>
      </c>
      <c r="N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1104.8336899999999</v>
      </c>
      <c r="O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1128.46369</v>
      </c>
      <c r="P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1130.31369</v>
      </c>
      <c r="Q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1123.6236900000001</v>
      </c>
      <c r="R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1025.8336899999999</v>
      </c>
      <c r="S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983.86369000000002</v>
      </c>
      <c r="T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933.43368999999996</v>
      </c>
      <c r="U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982.8736899999999</v>
      </c>
      <c r="V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1029.81369</v>
      </c>
      <c r="W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1090.31369</v>
      </c>
      <c r="X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983.33369000000005</v>
      </c>
      <c r="Y283" s="10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1104.4336900000001</v>
      </c>
    </row>
    <row r="284" spans="1:25" x14ac:dyDescent="0.2">
      <c r="A284" s="79">
        <f t="shared" si="12"/>
        <v>42592</v>
      </c>
      <c r="B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937.83369000000005</v>
      </c>
      <c r="C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835.77368999999999</v>
      </c>
      <c r="D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800.79368999999997</v>
      </c>
      <c r="E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780.07368999999994</v>
      </c>
      <c r="F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777.12369000000001</v>
      </c>
      <c r="G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776.72369000000003</v>
      </c>
      <c r="H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819.47369000000003</v>
      </c>
      <c r="I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970.96369000000004</v>
      </c>
      <c r="J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786.35368999999992</v>
      </c>
      <c r="K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1001.1536900000001</v>
      </c>
      <c r="L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1115.05369</v>
      </c>
      <c r="M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1120.55369</v>
      </c>
      <c r="N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1165.2836900000002</v>
      </c>
      <c r="O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1191.3436899999999</v>
      </c>
      <c r="P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1146.7036900000001</v>
      </c>
      <c r="Q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1143.97369</v>
      </c>
      <c r="R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1053.3536899999999</v>
      </c>
      <c r="S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1052.1536899999999</v>
      </c>
      <c r="T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1054.8336899999999</v>
      </c>
      <c r="U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1085.3636900000001</v>
      </c>
      <c r="V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1086.1136900000001</v>
      </c>
      <c r="W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1135.75369</v>
      </c>
      <c r="X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991.32368999999994</v>
      </c>
      <c r="Y284" s="10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1124.50369</v>
      </c>
    </row>
    <row r="285" spans="1:25" x14ac:dyDescent="0.2">
      <c r="A285" s="79">
        <f t="shared" si="12"/>
        <v>42593</v>
      </c>
      <c r="B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970.6236899999999</v>
      </c>
      <c r="C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858.07369000000006</v>
      </c>
      <c r="D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836.38369</v>
      </c>
      <c r="E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815.83369000000005</v>
      </c>
      <c r="F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795.06368999999995</v>
      </c>
      <c r="G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786.83368999999993</v>
      </c>
      <c r="H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840.87369000000001</v>
      </c>
      <c r="I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971.78368999999998</v>
      </c>
      <c r="J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789.97368999999992</v>
      </c>
      <c r="K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1061.6636899999999</v>
      </c>
      <c r="L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1152.26369</v>
      </c>
      <c r="M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1152.06369</v>
      </c>
      <c r="N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1143.74369</v>
      </c>
      <c r="O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1156.8236899999999</v>
      </c>
      <c r="P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1126.1336899999999</v>
      </c>
      <c r="Q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1134.05369</v>
      </c>
      <c r="R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1010.1936900000001</v>
      </c>
      <c r="S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982.20368999999994</v>
      </c>
      <c r="T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971.17369000000008</v>
      </c>
      <c r="U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1022.7036900000001</v>
      </c>
      <c r="V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1131.9136899999999</v>
      </c>
      <c r="W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1136.8836900000001</v>
      </c>
      <c r="X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958.08368999999993</v>
      </c>
      <c r="Y285" s="10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1084.04369</v>
      </c>
    </row>
    <row r="286" spans="1:25" x14ac:dyDescent="0.2">
      <c r="A286" s="79">
        <f t="shared" si="12"/>
        <v>42594</v>
      </c>
      <c r="B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965.68368999999996</v>
      </c>
      <c r="C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861.01369</v>
      </c>
      <c r="D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832.88368999999989</v>
      </c>
      <c r="E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810.33368999999993</v>
      </c>
      <c r="F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800.29368999999997</v>
      </c>
      <c r="G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785.89368999999999</v>
      </c>
      <c r="H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841.94368999999995</v>
      </c>
      <c r="I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968.10369000000003</v>
      </c>
      <c r="J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789.82368999999994</v>
      </c>
      <c r="K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1047.05369</v>
      </c>
      <c r="L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1211.6036899999999</v>
      </c>
      <c r="M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1246.9536900000001</v>
      </c>
      <c r="N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1257.21369</v>
      </c>
      <c r="O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1272.1836900000001</v>
      </c>
      <c r="P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1309.4336900000001</v>
      </c>
      <c r="Q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1301.3336899999999</v>
      </c>
      <c r="R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1145.3636899999999</v>
      </c>
      <c r="S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1088.9236900000001</v>
      </c>
      <c r="T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1046.00369</v>
      </c>
      <c r="U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1177.73369</v>
      </c>
      <c r="V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1268.1736899999999</v>
      </c>
      <c r="W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1259.48369</v>
      </c>
      <c r="X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1047.5936899999999</v>
      </c>
      <c r="Y286" s="10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1159.3636900000001</v>
      </c>
    </row>
    <row r="287" spans="1:25" x14ac:dyDescent="0.2">
      <c r="A287" s="79">
        <f t="shared" si="12"/>
        <v>42595</v>
      </c>
      <c r="B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994.8736899999999</v>
      </c>
      <c r="C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896.72368999999992</v>
      </c>
      <c r="D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858.85369000000003</v>
      </c>
      <c r="E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825.36369000000002</v>
      </c>
      <c r="F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811.17368999999997</v>
      </c>
      <c r="G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805.09368999999992</v>
      </c>
      <c r="H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834.71368999999993</v>
      </c>
      <c r="I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879.73369000000002</v>
      </c>
      <c r="J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1109.1536899999999</v>
      </c>
      <c r="K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947.62369000000001</v>
      </c>
      <c r="L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1037.4436899999998</v>
      </c>
      <c r="M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1062.2336899999998</v>
      </c>
      <c r="N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1045.4136899999999</v>
      </c>
      <c r="O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1051.1036899999999</v>
      </c>
      <c r="P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1065.2236899999998</v>
      </c>
      <c r="Q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1059.48369</v>
      </c>
      <c r="R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1032.7036900000001</v>
      </c>
      <c r="S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1035.1036899999999</v>
      </c>
      <c r="T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1034.27369</v>
      </c>
      <c r="U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1056.6236899999999</v>
      </c>
      <c r="V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1149.98369</v>
      </c>
      <c r="W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1125.8836899999999</v>
      </c>
      <c r="X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1060.52369</v>
      </c>
      <c r="Y287" s="10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874.93368999999996</v>
      </c>
    </row>
    <row r="288" spans="1:25" x14ac:dyDescent="0.2">
      <c r="A288" s="79">
        <f t="shared" si="12"/>
        <v>42596</v>
      </c>
      <c r="B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986.14368999999999</v>
      </c>
      <c r="C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878.00369000000001</v>
      </c>
      <c r="D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848.27368999999999</v>
      </c>
      <c r="E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813.81368999999995</v>
      </c>
      <c r="F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804.03368999999998</v>
      </c>
      <c r="G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796.1236899999999</v>
      </c>
      <c r="H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826.42368999999997</v>
      </c>
      <c r="I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861.94368999999995</v>
      </c>
      <c r="J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1003.53369</v>
      </c>
      <c r="K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832.89368999999999</v>
      </c>
      <c r="L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930.6536900000001</v>
      </c>
      <c r="M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966.37369000000001</v>
      </c>
      <c r="N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976.47368999999992</v>
      </c>
      <c r="O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958.00369000000001</v>
      </c>
      <c r="P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958.01369</v>
      </c>
      <c r="Q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958.15368999999998</v>
      </c>
      <c r="R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958.57369000000006</v>
      </c>
      <c r="S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933.14368999999999</v>
      </c>
      <c r="T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940.52368999999999</v>
      </c>
      <c r="U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1038.4436900000001</v>
      </c>
      <c r="V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1149.9336900000001</v>
      </c>
      <c r="W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1130.6836900000001</v>
      </c>
      <c r="X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1031.2136899999998</v>
      </c>
      <c r="Y288" s="10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889.20369000000005</v>
      </c>
    </row>
    <row r="289" spans="1:27" x14ac:dyDescent="0.2">
      <c r="A289" s="79">
        <f t="shared" si="12"/>
        <v>42597</v>
      </c>
      <c r="B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938.13369</v>
      </c>
      <c r="C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861.55368999999996</v>
      </c>
      <c r="D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830.43369000000007</v>
      </c>
      <c r="E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816.91368999999997</v>
      </c>
      <c r="F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805.98369000000002</v>
      </c>
      <c r="G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794.41368999999997</v>
      </c>
      <c r="H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824.61369000000002</v>
      </c>
      <c r="I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941.53368999999998</v>
      </c>
      <c r="J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788.79368999999997</v>
      </c>
      <c r="K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1015.90369</v>
      </c>
      <c r="L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1107.3636900000001</v>
      </c>
      <c r="M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1142.98369</v>
      </c>
      <c r="N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1137.4036900000001</v>
      </c>
      <c r="O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1152.4136899999999</v>
      </c>
      <c r="P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1140.6936900000001</v>
      </c>
      <c r="Q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1140.6736900000001</v>
      </c>
      <c r="R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1031.6436899999999</v>
      </c>
      <c r="S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1004.51369</v>
      </c>
      <c r="T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986.87369000000001</v>
      </c>
      <c r="U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1074.1936899999998</v>
      </c>
      <c r="V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1105.9036899999999</v>
      </c>
      <c r="W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1041.73369</v>
      </c>
      <c r="X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915.06368999999995</v>
      </c>
      <c r="Y289" s="10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1043.9036899999999</v>
      </c>
    </row>
    <row r="290" spans="1:27" s="90" customFormat="1" x14ac:dyDescent="0.25">
      <c r="A290" s="79">
        <f t="shared" si="12"/>
        <v>42598</v>
      </c>
      <c r="B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897.44369000000006</v>
      </c>
      <c r="C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846.41368999999997</v>
      </c>
      <c r="D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822.25369000000001</v>
      </c>
      <c r="E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817.26369</v>
      </c>
      <c r="F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807.37369000000001</v>
      </c>
      <c r="G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797.21369000000004</v>
      </c>
      <c r="H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830.97369000000003</v>
      </c>
      <c r="I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960.54368999999997</v>
      </c>
      <c r="J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773.19368999999995</v>
      </c>
      <c r="K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982.85368999999992</v>
      </c>
      <c r="L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1040.1136899999999</v>
      </c>
      <c r="M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1089.6636900000001</v>
      </c>
      <c r="N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1095.49369</v>
      </c>
      <c r="O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1096.78369</v>
      </c>
      <c r="P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1111.6736900000001</v>
      </c>
      <c r="Q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1112.1236899999999</v>
      </c>
      <c r="R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1003.27369</v>
      </c>
      <c r="S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981.51369</v>
      </c>
      <c r="T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977.75369000000001</v>
      </c>
      <c r="U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1031.27369</v>
      </c>
      <c r="V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1115.54369</v>
      </c>
      <c r="W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1057.1036899999999</v>
      </c>
      <c r="X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961.70369000000005</v>
      </c>
      <c r="Y290" s="10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1050.51369</v>
      </c>
    </row>
    <row r="291" spans="1:27" x14ac:dyDescent="0.2">
      <c r="A291" s="79">
        <f t="shared" si="12"/>
        <v>42599</v>
      </c>
      <c r="B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909.10368999999992</v>
      </c>
      <c r="C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845.83369000000005</v>
      </c>
      <c r="D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810.39368999999999</v>
      </c>
      <c r="E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798.32368999999994</v>
      </c>
      <c r="F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794.53368999999998</v>
      </c>
      <c r="G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779.87369000000001</v>
      </c>
      <c r="H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824.23369000000002</v>
      </c>
      <c r="I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942.02368999999999</v>
      </c>
      <c r="J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786.53368999999998</v>
      </c>
      <c r="K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1039.99369</v>
      </c>
      <c r="L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1127.7036899999998</v>
      </c>
      <c r="M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1133.3936899999999</v>
      </c>
      <c r="N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1104.76369</v>
      </c>
      <c r="O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1108.4136900000001</v>
      </c>
      <c r="P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1110.9036900000001</v>
      </c>
      <c r="Q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1108.9036899999999</v>
      </c>
      <c r="R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1004.3236900000001</v>
      </c>
      <c r="S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955.58369000000005</v>
      </c>
      <c r="T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898.40368999999998</v>
      </c>
      <c r="U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1022.6236899999999</v>
      </c>
      <c r="V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1096.1736900000001</v>
      </c>
      <c r="W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1052.3436899999999</v>
      </c>
      <c r="X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945.96368999999993</v>
      </c>
      <c r="Y291" s="10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1017.37369</v>
      </c>
    </row>
    <row r="292" spans="1:27" x14ac:dyDescent="0.2">
      <c r="A292" s="79">
        <f t="shared" si="12"/>
        <v>42600</v>
      </c>
      <c r="B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922.97369000000003</v>
      </c>
      <c r="C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839.2736900000001</v>
      </c>
      <c r="D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816.79368999999997</v>
      </c>
      <c r="E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810.20368999999994</v>
      </c>
      <c r="F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804.21368999999993</v>
      </c>
      <c r="G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785.46369000000004</v>
      </c>
      <c r="H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824.42369000000008</v>
      </c>
      <c r="I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950.72369000000003</v>
      </c>
      <c r="J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779.85369000000003</v>
      </c>
      <c r="K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969.95368999999994</v>
      </c>
      <c r="L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1042.21369</v>
      </c>
      <c r="M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1045.1036899999999</v>
      </c>
      <c r="N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1027.9336899999998</v>
      </c>
      <c r="O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1029.3336899999999</v>
      </c>
      <c r="P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1029.47369</v>
      </c>
      <c r="Q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1030.1536899999999</v>
      </c>
      <c r="R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936.10368999999992</v>
      </c>
      <c r="S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858.14368999999999</v>
      </c>
      <c r="T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906.13369</v>
      </c>
      <c r="U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1042.3536899999999</v>
      </c>
      <c r="V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1085.76369</v>
      </c>
      <c r="W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1050.52369</v>
      </c>
      <c r="X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918.34368999999992</v>
      </c>
      <c r="Y292" s="10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1069.2036900000001</v>
      </c>
    </row>
    <row r="293" spans="1:27" x14ac:dyDescent="0.2">
      <c r="A293" s="79">
        <f t="shared" si="12"/>
        <v>42601</v>
      </c>
      <c r="B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935.58368999999993</v>
      </c>
      <c r="C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848.4036900000001</v>
      </c>
      <c r="D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819.59368999999992</v>
      </c>
      <c r="E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811.05368999999996</v>
      </c>
      <c r="F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809.26369</v>
      </c>
      <c r="G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801.63369</v>
      </c>
      <c r="H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837.78368999999998</v>
      </c>
      <c r="I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965.09369000000004</v>
      </c>
      <c r="J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787.68369000000007</v>
      </c>
      <c r="K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1020.89369</v>
      </c>
      <c r="L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1068.8436899999999</v>
      </c>
      <c r="M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1164.1236899999999</v>
      </c>
      <c r="N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1164.1436899999999</v>
      </c>
      <c r="O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1165.6436900000001</v>
      </c>
      <c r="P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1166.6336900000001</v>
      </c>
      <c r="Q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1165.4136900000001</v>
      </c>
      <c r="R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1050.1536900000001</v>
      </c>
      <c r="S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1007.84369</v>
      </c>
      <c r="T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966.54368999999997</v>
      </c>
      <c r="U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1105.78369</v>
      </c>
      <c r="V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1194.21369</v>
      </c>
      <c r="W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1142.6736900000001</v>
      </c>
      <c r="X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993.09369000000004</v>
      </c>
      <c r="Y293" s="10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1126.25369</v>
      </c>
    </row>
    <row r="294" spans="1:27" x14ac:dyDescent="0.2">
      <c r="A294" s="79">
        <f t="shared" si="12"/>
        <v>42602</v>
      </c>
      <c r="B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1051.8536899999999</v>
      </c>
      <c r="C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951.30368999999996</v>
      </c>
      <c r="D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893.42368999999997</v>
      </c>
      <c r="E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881.83368999999993</v>
      </c>
      <c r="F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864.36369000000002</v>
      </c>
      <c r="G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842.38369</v>
      </c>
      <c r="H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878.79368999999997</v>
      </c>
      <c r="I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987.40368999999998</v>
      </c>
      <c r="J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1153.99369</v>
      </c>
      <c r="K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1012.30369</v>
      </c>
      <c r="L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1239.99369</v>
      </c>
      <c r="M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1237.4336899999998</v>
      </c>
      <c r="N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1254.6236899999999</v>
      </c>
      <c r="O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1227.1836900000001</v>
      </c>
      <c r="P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1253.9536900000001</v>
      </c>
      <c r="Q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1247.29369</v>
      </c>
      <c r="R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1220.4536900000001</v>
      </c>
      <c r="S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1181.56369</v>
      </c>
      <c r="T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1216.8336899999999</v>
      </c>
      <c r="U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1360.7736900000002</v>
      </c>
      <c r="V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1523.9136899999999</v>
      </c>
      <c r="W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1428.6236900000001</v>
      </c>
      <c r="X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1122.98369</v>
      </c>
      <c r="Y294" s="10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859.61369000000002</v>
      </c>
    </row>
    <row r="295" spans="1:27" x14ac:dyDescent="0.2">
      <c r="A295" s="79">
        <f t="shared" si="12"/>
        <v>42603</v>
      </c>
      <c r="B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1041.8536899999999</v>
      </c>
      <c r="C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948.09368999999992</v>
      </c>
      <c r="D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886.19369000000006</v>
      </c>
      <c r="E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864.49369000000002</v>
      </c>
      <c r="F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849.69368999999995</v>
      </c>
      <c r="G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834.97368999999992</v>
      </c>
      <c r="H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857.42369000000008</v>
      </c>
      <c r="I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915.38369</v>
      </c>
      <c r="J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1115.4336899999998</v>
      </c>
      <c r="K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959.37369000000001</v>
      </c>
      <c r="L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1079.4236900000001</v>
      </c>
      <c r="M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1119.3536900000001</v>
      </c>
      <c r="N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1119.8236899999999</v>
      </c>
      <c r="O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1100.3536899999999</v>
      </c>
      <c r="P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1083.54369</v>
      </c>
      <c r="Q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1071.6636900000001</v>
      </c>
      <c r="R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1068.54369</v>
      </c>
      <c r="S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1062.8436899999999</v>
      </c>
      <c r="T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1075.6836900000001</v>
      </c>
      <c r="U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1186.8336899999999</v>
      </c>
      <c r="V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1274.0836899999999</v>
      </c>
      <c r="W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1219.98369</v>
      </c>
      <c r="X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1053.3936899999999</v>
      </c>
      <c r="Y295" s="10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848.92369000000008</v>
      </c>
    </row>
    <row r="296" spans="1:27" x14ac:dyDescent="0.2">
      <c r="A296" s="79">
        <f t="shared" si="12"/>
        <v>42604</v>
      </c>
      <c r="B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963.07368999999994</v>
      </c>
      <c r="C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877.67368999999997</v>
      </c>
      <c r="D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831.35369000000003</v>
      </c>
      <c r="E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823.41368999999997</v>
      </c>
      <c r="F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819.86369000000002</v>
      </c>
      <c r="G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811.02368999999999</v>
      </c>
      <c r="H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872.91369000000009</v>
      </c>
      <c r="I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1014.88369</v>
      </c>
      <c r="J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809.78368999999998</v>
      </c>
      <c r="K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1096.23369</v>
      </c>
      <c r="L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1221.22369</v>
      </c>
      <c r="M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1274.4836899999998</v>
      </c>
      <c r="N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1330.6736900000001</v>
      </c>
      <c r="O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1378.5736899999999</v>
      </c>
      <c r="P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1373.0736900000002</v>
      </c>
      <c r="Q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1390.4136899999999</v>
      </c>
      <c r="R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1219.25369</v>
      </c>
      <c r="S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1247.8636899999999</v>
      </c>
      <c r="T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1130.6436900000001</v>
      </c>
      <c r="U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1093.46369</v>
      </c>
      <c r="V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1335.00369</v>
      </c>
      <c r="W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1225.9636899999998</v>
      </c>
      <c r="X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1040.52369</v>
      </c>
      <c r="Y296" s="10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1177.6736900000001</v>
      </c>
      <c r="AA296" s="80"/>
    </row>
    <row r="297" spans="1:27" x14ac:dyDescent="0.2">
      <c r="A297" s="79">
        <f t="shared" si="12"/>
        <v>42605</v>
      </c>
      <c r="B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979.02368999999999</v>
      </c>
      <c r="C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886.55368999999996</v>
      </c>
      <c r="D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845.56369000000007</v>
      </c>
      <c r="E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826.91369000000009</v>
      </c>
      <c r="F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824.33369000000005</v>
      </c>
      <c r="G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808.08368999999993</v>
      </c>
      <c r="H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868.58368999999993</v>
      </c>
      <c r="I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1005.65369</v>
      </c>
      <c r="J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850.07368999999994</v>
      </c>
      <c r="K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1129.53369</v>
      </c>
      <c r="L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1201.1736899999999</v>
      </c>
      <c r="M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1228.51369</v>
      </c>
      <c r="N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1200.8836899999999</v>
      </c>
      <c r="O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1241.51369</v>
      </c>
      <c r="P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1140.3836899999999</v>
      </c>
      <c r="Q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1159.1436900000001</v>
      </c>
      <c r="R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1061.1736899999999</v>
      </c>
      <c r="S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1068.2536899999998</v>
      </c>
      <c r="T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1042.6036899999999</v>
      </c>
      <c r="U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1085.99369</v>
      </c>
      <c r="V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1185.72369</v>
      </c>
      <c r="W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1263.76369</v>
      </c>
      <c r="X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1036.0936899999999</v>
      </c>
      <c r="Y297" s="10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1133.00369</v>
      </c>
    </row>
    <row r="298" spans="1:27" x14ac:dyDescent="0.2">
      <c r="A298" s="79">
        <f t="shared" si="12"/>
        <v>42606</v>
      </c>
      <c r="B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977.94369000000006</v>
      </c>
      <c r="C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883.83368999999993</v>
      </c>
      <c r="D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845.54369000000008</v>
      </c>
      <c r="E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827.53368999999998</v>
      </c>
      <c r="F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828.80368999999996</v>
      </c>
      <c r="G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810.08369000000005</v>
      </c>
      <c r="H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872.07368999999994</v>
      </c>
      <c r="I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999.59369000000004</v>
      </c>
      <c r="J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797.08369000000005</v>
      </c>
      <c r="K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1110.3336899999999</v>
      </c>
      <c r="L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1229.5736899999999</v>
      </c>
      <c r="M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1241.71369</v>
      </c>
      <c r="N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1221.6236900000001</v>
      </c>
      <c r="O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1257.5936900000002</v>
      </c>
      <c r="P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1258.99369</v>
      </c>
      <c r="Q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1247.8536899999999</v>
      </c>
      <c r="R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1117.3236899999999</v>
      </c>
      <c r="S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1106.5936899999999</v>
      </c>
      <c r="T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1072.25369</v>
      </c>
      <c r="U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1137.0936899999999</v>
      </c>
      <c r="V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1204.0736899999999</v>
      </c>
      <c r="W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1177.3336900000002</v>
      </c>
      <c r="X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1030.72369</v>
      </c>
      <c r="Y298" s="10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1166.3236900000002</v>
      </c>
    </row>
    <row r="299" spans="1:27" x14ac:dyDescent="0.2">
      <c r="A299" s="79">
        <f t="shared" si="12"/>
        <v>42607</v>
      </c>
      <c r="B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967.82369000000006</v>
      </c>
      <c r="C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882.68369000000007</v>
      </c>
      <c r="D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847.70368999999994</v>
      </c>
      <c r="E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829.86369000000002</v>
      </c>
      <c r="F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829.37369000000001</v>
      </c>
      <c r="G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821.04369000000008</v>
      </c>
      <c r="H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866.38369</v>
      </c>
      <c r="I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984.45369000000005</v>
      </c>
      <c r="J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816.50369000000001</v>
      </c>
      <c r="K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1056.5836899999999</v>
      </c>
      <c r="L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1146.2136899999998</v>
      </c>
      <c r="M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1162.76369</v>
      </c>
      <c r="N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1160.8936900000001</v>
      </c>
      <c r="O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1178.6036900000001</v>
      </c>
      <c r="P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1180.6736900000001</v>
      </c>
      <c r="Q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1183.2836900000002</v>
      </c>
      <c r="R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1072.05369</v>
      </c>
      <c r="S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1033.8636899999999</v>
      </c>
      <c r="T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1021.0736899999999</v>
      </c>
      <c r="U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1083.75369</v>
      </c>
      <c r="V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1143.9336900000001</v>
      </c>
      <c r="W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1101.5936899999999</v>
      </c>
      <c r="X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990.10369000000003</v>
      </c>
      <c r="Y299" s="10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1090.98369</v>
      </c>
    </row>
    <row r="300" spans="1:27" x14ac:dyDescent="0.2">
      <c r="A300" s="79">
        <f t="shared" si="12"/>
        <v>42608</v>
      </c>
      <c r="B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938.27368999999999</v>
      </c>
      <c r="C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868.43368999999996</v>
      </c>
      <c r="D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840.01369</v>
      </c>
      <c r="E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831.83368999999993</v>
      </c>
      <c r="F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834.76369</v>
      </c>
      <c r="G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815.17369000000008</v>
      </c>
      <c r="H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876.11369000000002</v>
      </c>
      <c r="I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1000.13369</v>
      </c>
      <c r="J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816.66368999999997</v>
      </c>
      <c r="K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1048.04369</v>
      </c>
      <c r="L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1112.96369</v>
      </c>
      <c r="M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1133.6736899999999</v>
      </c>
      <c r="N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1136.78369</v>
      </c>
      <c r="O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1147.3336900000002</v>
      </c>
      <c r="P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1164.6936899999998</v>
      </c>
      <c r="Q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1178.53369</v>
      </c>
      <c r="R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1085.3736900000001</v>
      </c>
      <c r="S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1069.25369</v>
      </c>
      <c r="T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1060.51369</v>
      </c>
      <c r="U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1097.9236900000001</v>
      </c>
      <c r="V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1159.79369</v>
      </c>
      <c r="W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1224.3536899999999</v>
      </c>
      <c r="X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964.80369000000007</v>
      </c>
      <c r="Y300" s="10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1106.1136899999999</v>
      </c>
    </row>
    <row r="301" spans="1:27" x14ac:dyDescent="0.2">
      <c r="A301" s="79">
        <f t="shared" si="12"/>
        <v>42609</v>
      </c>
      <c r="B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983.68369000000007</v>
      </c>
      <c r="C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882.75369000000001</v>
      </c>
      <c r="D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845.57369000000006</v>
      </c>
      <c r="E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827.53368999999998</v>
      </c>
      <c r="F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816.74369000000002</v>
      </c>
      <c r="G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803.74369000000002</v>
      </c>
      <c r="H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836.44369000000006</v>
      </c>
      <c r="I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881.76369</v>
      </c>
      <c r="J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1096.3936899999999</v>
      </c>
      <c r="K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950.84369000000004</v>
      </c>
      <c r="L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1033.98369</v>
      </c>
      <c r="M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1072.8236899999999</v>
      </c>
      <c r="N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1073.26369</v>
      </c>
      <c r="O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1069.5836899999999</v>
      </c>
      <c r="P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1070.1736899999999</v>
      </c>
      <c r="Q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1064.4236899999999</v>
      </c>
      <c r="R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1067.50369</v>
      </c>
      <c r="S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1067.77369</v>
      </c>
      <c r="T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1100.03369</v>
      </c>
      <c r="U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1173.81369</v>
      </c>
      <c r="V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1187.23369</v>
      </c>
      <c r="W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1125.31369</v>
      </c>
      <c r="X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1003.79369</v>
      </c>
      <c r="Y301" s="10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817.73369000000002</v>
      </c>
    </row>
    <row r="302" spans="1:27" x14ac:dyDescent="0.2">
      <c r="A302" s="79">
        <f t="shared" si="12"/>
        <v>42610</v>
      </c>
      <c r="B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1027.49369</v>
      </c>
      <c r="C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909.70369000000005</v>
      </c>
      <c r="D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863.62369000000001</v>
      </c>
      <c r="E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854.19368999999995</v>
      </c>
      <c r="F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836.99369000000002</v>
      </c>
      <c r="G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818.83369000000005</v>
      </c>
      <c r="H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854.31368999999995</v>
      </c>
      <c r="I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859.20368999999994</v>
      </c>
      <c r="J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1002.09369</v>
      </c>
      <c r="K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861.49369000000002</v>
      </c>
      <c r="L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970.42368999999997</v>
      </c>
      <c r="M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1015.26369</v>
      </c>
      <c r="N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1043.3436899999999</v>
      </c>
      <c r="O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1040.06369</v>
      </c>
      <c r="P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1011.87369</v>
      </c>
      <c r="Q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1025.9536900000001</v>
      </c>
      <c r="R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1030.0736899999999</v>
      </c>
      <c r="S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984.96368999999993</v>
      </c>
      <c r="T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1120.72369</v>
      </c>
      <c r="U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1175.6736899999999</v>
      </c>
      <c r="V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1182.3836899999999</v>
      </c>
      <c r="W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1125.8936899999999</v>
      </c>
      <c r="X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1019.4436899999999</v>
      </c>
      <c r="Y302" s="10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845.31369000000007</v>
      </c>
    </row>
    <row r="303" spans="1:27" x14ac:dyDescent="0.2">
      <c r="A303" s="79">
        <f t="shared" si="12"/>
        <v>42611</v>
      </c>
      <c r="B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945.67368999999997</v>
      </c>
      <c r="C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870.01369</v>
      </c>
      <c r="D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846.29368999999997</v>
      </c>
      <c r="E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826.11369000000002</v>
      </c>
      <c r="F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823.65368999999998</v>
      </c>
      <c r="G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803.58369000000005</v>
      </c>
      <c r="H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867.33369000000005</v>
      </c>
      <c r="I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988.40368999999998</v>
      </c>
      <c r="J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814.83369000000005</v>
      </c>
      <c r="K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1046.1736899999999</v>
      </c>
      <c r="L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1082.30369</v>
      </c>
      <c r="M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1171.21369</v>
      </c>
      <c r="N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1202.1136900000001</v>
      </c>
      <c r="O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1218.9236899999999</v>
      </c>
      <c r="P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1191.8736900000001</v>
      </c>
      <c r="Q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1174.1536900000001</v>
      </c>
      <c r="R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1069.29369</v>
      </c>
      <c r="S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1056.6536900000001</v>
      </c>
      <c r="T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1052.55369</v>
      </c>
      <c r="U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1045.50369</v>
      </c>
      <c r="V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1260.8436899999999</v>
      </c>
      <c r="W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1183.3136900000002</v>
      </c>
      <c r="X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962.60369000000003</v>
      </c>
      <c r="Y303" s="10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1098.0836899999999</v>
      </c>
    </row>
    <row r="304" spans="1:27" x14ac:dyDescent="0.2">
      <c r="A304" s="79">
        <f t="shared" ref="A304:A305" si="13">A267</f>
        <v>42612</v>
      </c>
      <c r="B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932.71368999999993</v>
      </c>
      <c r="C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860.26369</v>
      </c>
      <c r="D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833.92368999999997</v>
      </c>
      <c r="E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818.31369000000007</v>
      </c>
      <c r="F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815.78368999999998</v>
      </c>
      <c r="G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813.54368999999997</v>
      </c>
      <c r="H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855.08369000000005</v>
      </c>
      <c r="I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974.98369000000002</v>
      </c>
      <c r="J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812.25369000000001</v>
      </c>
      <c r="K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1021.05369</v>
      </c>
      <c r="L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1076.77369</v>
      </c>
      <c r="M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1106.6236900000001</v>
      </c>
      <c r="N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1080.6936900000001</v>
      </c>
      <c r="O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1093.06369</v>
      </c>
      <c r="P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1095.76369</v>
      </c>
      <c r="Q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1082.3636899999999</v>
      </c>
      <c r="R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998.89368999999999</v>
      </c>
      <c r="S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956.64368999999999</v>
      </c>
      <c r="T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993.88369</v>
      </c>
      <c r="U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1079.6236900000001</v>
      </c>
      <c r="V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1112.6736899999999</v>
      </c>
      <c r="W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1064.8936899999999</v>
      </c>
      <c r="X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955.72369000000003</v>
      </c>
      <c r="Y304" s="13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1083.55369</v>
      </c>
    </row>
    <row r="305" spans="1:27" x14ac:dyDescent="0.2">
      <c r="A305" s="79">
        <f t="shared" si="13"/>
        <v>42613</v>
      </c>
      <c r="B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920.50369000000001</v>
      </c>
      <c r="C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850.66368999999997</v>
      </c>
      <c r="D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816.76369</v>
      </c>
      <c r="E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806.60369000000003</v>
      </c>
      <c r="F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802.23368999999991</v>
      </c>
      <c r="G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791.76369</v>
      </c>
      <c r="H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821.91368999999997</v>
      </c>
      <c r="I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946.22369000000003</v>
      </c>
      <c r="J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803.95368999999994</v>
      </c>
      <c r="K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1019.76369</v>
      </c>
      <c r="L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1070.79369</v>
      </c>
      <c r="M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1090.1236899999999</v>
      </c>
      <c r="N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1080.56369</v>
      </c>
      <c r="O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1155.48369</v>
      </c>
      <c r="P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1110.4136900000001</v>
      </c>
      <c r="Q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1074.0836899999999</v>
      </c>
      <c r="R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977.74369000000002</v>
      </c>
      <c r="S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955.18369000000007</v>
      </c>
      <c r="T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965.92368999999997</v>
      </c>
      <c r="U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1067.26369</v>
      </c>
      <c r="V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1098.52369</v>
      </c>
      <c r="W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1084.1736900000001</v>
      </c>
      <c r="X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946.55369000000007</v>
      </c>
      <c r="Y305" s="13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1052.1436899999999</v>
      </c>
    </row>
    <row r="307" spans="1:27" x14ac:dyDescent="0.2">
      <c r="A307" s="88" t="s">
        <v>148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ht="15.75" customHeight="1" x14ac:dyDescent="0.25">
      <c r="A308" s="87" t="s">
        <v>150</v>
      </c>
      <c r="B308" s="78"/>
      <c r="C308" s="78"/>
      <c r="D308" s="78"/>
      <c r="AA308" s="80"/>
    </row>
    <row r="309" spans="1:27" ht="12.75" x14ac:dyDescent="0.2">
      <c r="A309" s="165" t="s">
        <v>48</v>
      </c>
      <c r="B309" s="168" t="s">
        <v>122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x14ac:dyDescent="0.2">
      <c r="A311" s="166"/>
      <c r="B311" s="174" t="s">
        <v>123</v>
      </c>
      <c r="C311" s="163" t="s">
        <v>124</v>
      </c>
      <c r="D311" s="163" t="s">
        <v>125</v>
      </c>
      <c r="E311" s="163" t="s">
        <v>126</v>
      </c>
      <c r="F311" s="163" t="s">
        <v>127</v>
      </c>
      <c r="G311" s="163" t="s">
        <v>128</v>
      </c>
      <c r="H311" s="163" t="s">
        <v>129</v>
      </c>
      <c r="I311" s="163" t="s">
        <v>130</v>
      </c>
      <c r="J311" s="163" t="s">
        <v>131</v>
      </c>
      <c r="K311" s="163" t="s">
        <v>132</v>
      </c>
      <c r="L311" s="163" t="s">
        <v>133</v>
      </c>
      <c r="M311" s="163" t="s">
        <v>134</v>
      </c>
      <c r="N311" s="176" t="s">
        <v>135</v>
      </c>
      <c r="O311" s="163" t="s">
        <v>136</v>
      </c>
      <c r="P311" s="163" t="s">
        <v>137</v>
      </c>
      <c r="Q311" s="163" t="s">
        <v>138</v>
      </c>
      <c r="R311" s="163" t="s">
        <v>139</v>
      </c>
      <c r="S311" s="163" t="s">
        <v>140</v>
      </c>
      <c r="T311" s="163" t="s">
        <v>141</v>
      </c>
      <c r="U311" s="163" t="s">
        <v>142</v>
      </c>
      <c r="V311" s="163" t="s">
        <v>143</v>
      </c>
      <c r="W311" s="163" t="s">
        <v>144</v>
      </c>
      <c r="X311" s="163" t="s">
        <v>145</v>
      </c>
      <c r="Y311" s="163" t="s">
        <v>146</v>
      </c>
    </row>
    <row r="312" spans="1:27" ht="12.75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79">
        <f>A275</f>
        <v>42583</v>
      </c>
      <c r="B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1140.7557999999999</v>
      </c>
      <c r="C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1039.2058</v>
      </c>
      <c r="D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1020.5758</v>
      </c>
      <c r="E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1006.5458</v>
      </c>
      <c r="F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979.07579999999996</v>
      </c>
      <c r="G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978.03579999999999</v>
      </c>
      <c r="H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1031.2757999999999</v>
      </c>
      <c r="I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1116.0157999999999</v>
      </c>
      <c r="J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967.06579999999997</v>
      </c>
      <c r="K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1165.8358000000001</v>
      </c>
      <c r="L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1254.6958</v>
      </c>
      <c r="M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1254.9158</v>
      </c>
      <c r="N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1234.3058000000001</v>
      </c>
      <c r="O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1236.2157999999999</v>
      </c>
      <c r="P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1217.8057999999999</v>
      </c>
      <c r="Q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1201.3958</v>
      </c>
      <c r="R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1112.9957999999999</v>
      </c>
      <c r="S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1089.2457999999999</v>
      </c>
      <c r="T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1102.7357999999999</v>
      </c>
      <c r="U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1160.5457999999999</v>
      </c>
      <c r="V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1246.2957999999999</v>
      </c>
      <c r="W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1214.7257999999999</v>
      </c>
      <c r="X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1143.2557999999999</v>
      </c>
      <c r="Y313" s="10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1246.2157999999999</v>
      </c>
    </row>
    <row r="314" spans="1:27" x14ac:dyDescent="0.2">
      <c r="A314" s="79">
        <f>A313+1</f>
        <v>42584</v>
      </c>
      <c r="B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1131.7357999999999</v>
      </c>
      <c r="C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1023.2558</v>
      </c>
      <c r="D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1007.8558</v>
      </c>
      <c r="E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990.28579999999999</v>
      </c>
      <c r="F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970.1558</v>
      </c>
      <c r="G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974.86579999999992</v>
      </c>
      <c r="H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1011.5058</v>
      </c>
      <c r="I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1117.6958</v>
      </c>
      <c r="J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967.38580000000002</v>
      </c>
      <c r="K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1167.5157999999999</v>
      </c>
      <c r="L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1252.1858</v>
      </c>
      <c r="M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1243.9558</v>
      </c>
      <c r="N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1241.8157999999999</v>
      </c>
      <c r="O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1274.2357999999999</v>
      </c>
      <c r="P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1348.0658000000001</v>
      </c>
      <c r="Q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1203.4458</v>
      </c>
      <c r="R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1113.2157999999999</v>
      </c>
      <c r="S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1089.7357999999999</v>
      </c>
      <c r="T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1102.3658</v>
      </c>
      <c r="U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1159.6157999999998</v>
      </c>
      <c r="V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1239.0057999999999</v>
      </c>
      <c r="W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1220.7958000000001</v>
      </c>
      <c r="X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1144.0957999999998</v>
      </c>
      <c r="Y314" s="10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1267.0657999999999</v>
      </c>
    </row>
    <row r="315" spans="1:27" x14ac:dyDescent="0.2">
      <c r="A315" s="79">
        <f t="shared" ref="A315:A343" si="14">A314+1</f>
        <v>42585</v>
      </c>
      <c r="B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1133.3757999999998</v>
      </c>
      <c r="C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1026.1758</v>
      </c>
      <c r="D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1008.1058</v>
      </c>
      <c r="E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992.2758</v>
      </c>
      <c r="F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973.29579999999999</v>
      </c>
      <c r="G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961.32579999999996</v>
      </c>
      <c r="H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998.50580000000002</v>
      </c>
      <c r="I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1109.4058</v>
      </c>
      <c r="J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997.45579999999995</v>
      </c>
      <c r="K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1128.4258</v>
      </c>
      <c r="L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1203.1958</v>
      </c>
      <c r="M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1222.7357999999999</v>
      </c>
      <c r="N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1199.9158</v>
      </c>
      <c r="O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1203.8057999999999</v>
      </c>
      <c r="P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1214.6158</v>
      </c>
      <c r="Q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1189.6458</v>
      </c>
      <c r="R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1096.6158</v>
      </c>
      <c r="S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1084.0757999999998</v>
      </c>
      <c r="T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1047.2157999999999</v>
      </c>
      <c r="U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1079.0057999999999</v>
      </c>
      <c r="V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1241.4158</v>
      </c>
      <c r="W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1233.0458000000001</v>
      </c>
      <c r="X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1061.5357999999999</v>
      </c>
      <c r="Y315" s="10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1259.3358000000001</v>
      </c>
    </row>
    <row r="316" spans="1:27" x14ac:dyDescent="0.2">
      <c r="A316" s="79">
        <f t="shared" si="14"/>
        <v>42586</v>
      </c>
      <c r="B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1125.6158</v>
      </c>
      <c r="C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1027.2058</v>
      </c>
      <c r="D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1007.6758</v>
      </c>
      <c r="E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996.04579999999999</v>
      </c>
      <c r="F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977.22579999999994</v>
      </c>
      <c r="G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961.36580000000004</v>
      </c>
      <c r="H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1005.1258</v>
      </c>
      <c r="I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1120.3658</v>
      </c>
      <c r="J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999.37580000000003</v>
      </c>
      <c r="K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1135.6758</v>
      </c>
      <c r="L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1215.5357999999999</v>
      </c>
      <c r="M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1247.3058000000001</v>
      </c>
      <c r="N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1202.3958</v>
      </c>
      <c r="O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1275.7958000000001</v>
      </c>
      <c r="P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1286.8558</v>
      </c>
      <c r="Q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1212.5758000000001</v>
      </c>
      <c r="R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1118.2157999999999</v>
      </c>
      <c r="S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1087.5957999999998</v>
      </c>
      <c r="T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1050.1858</v>
      </c>
      <c r="U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1085.9458</v>
      </c>
      <c r="V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1236.7257999999999</v>
      </c>
      <c r="W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1222.8358000000001</v>
      </c>
      <c r="X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1062.3357999999998</v>
      </c>
      <c r="Y316" s="10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1272.7557999999999</v>
      </c>
    </row>
    <row r="317" spans="1:27" x14ac:dyDescent="0.2">
      <c r="A317" s="79">
        <f t="shared" si="14"/>
        <v>42587</v>
      </c>
      <c r="B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1133.8458000000001</v>
      </c>
      <c r="C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1025.4158</v>
      </c>
      <c r="D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1000.5858000000001</v>
      </c>
      <c r="E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986.10580000000004</v>
      </c>
      <c r="F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973.98580000000004</v>
      </c>
      <c r="G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960.36579999999992</v>
      </c>
      <c r="H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988.55579999999998</v>
      </c>
      <c r="I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1116.0157999999999</v>
      </c>
      <c r="J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997.66579999999999</v>
      </c>
      <c r="K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1130.7357999999999</v>
      </c>
      <c r="L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1254.0557999999999</v>
      </c>
      <c r="M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1269.2457999999999</v>
      </c>
      <c r="N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1286.3257999999998</v>
      </c>
      <c r="O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1298.4058</v>
      </c>
      <c r="P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1265.6958</v>
      </c>
      <c r="Q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1283.5658000000001</v>
      </c>
      <c r="R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1195.9757999999999</v>
      </c>
      <c r="S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1160.0958000000001</v>
      </c>
      <c r="T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1097.3557999999998</v>
      </c>
      <c r="U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1143.8958</v>
      </c>
      <c r="V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1282.0758000000001</v>
      </c>
      <c r="W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1296.3658</v>
      </c>
      <c r="X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1134.3657999999998</v>
      </c>
      <c r="Y317" s="10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1305.2457999999999</v>
      </c>
    </row>
    <row r="318" spans="1:27" x14ac:dyDescent="0.2">
      <c r="A318" s="79">
        <f t="shared" si="14"/>
        <v>42588</v>
      </c>
      <c r="B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1185.2157999999999</v>
      </c>
      <c r="C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1090.2257999999999</v>
      </c>
      <c r="D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1039.0457999999999</v>
      </c>
      <c r="E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1012.8357999999999</v>
      </c>
      <c r="F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997.05579999999998</v>
      </c>
      <c r="G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979.97579999999994</v>
      </c>
      <c r="H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1011.5058</v>
      </c>
      <c r="I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1101.3858</v>
      </c>
      <c r="J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1246.9958000000001</v>
      </c>
      <c r="K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1064.9657999999999</v>
      </c>
      <c r="L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1146.5357999999999</v>
      </c>
      <c r="M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1188.5157999999999</v>
      </c>
      <c r="N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1161.3158000000001</v>
      </c>
      <c r="O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1134.5257999999999</v>
      </c>
      <c r="P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1125.4757999999999</v>
      </c>
      <c r="Q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1116.0457999999999</v>
      </c>
      <c r="R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1084.8758</v>
      </c>
      <c r="S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1051.1058</v>
      </c>
      <c r="T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1060.0657999999999</v>
      </c>
      <c r="U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1245.4657999999999</v>
      </c>
      <c r="V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1332.6058</v>
      </c>
      <c r="W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1354.3658</v>
      </c>
      <c r="X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1224.1958</v>
      </c>
      <c r="Y318" s="10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1016.0858000000001</v>
      </c>
    </row>
    <row r="319" spans="1:27" x14ac:dyDescent="0.2">
      <c r="A319" s="79">
        <f t="shared" si="14"/>
        <v>42589</v>
      </c>
      <c r="B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1178.2058</v>
      </c>
      <c r="C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1075.8758</v>
      </c>
      <c r="D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1019.7458</v>
      </c>
      <c r="E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1005.9358</v>
      </c>
      <c r="F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983.07579999999996</v>
      </c>
      <c r="G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971.46579999999994</v>
      </c>
      <c r="H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987.13580000000002</v>
      </c>
      <c r="I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1039.2058</v>
      </c>
      <c r="J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1188.1058</v>
      </c>
      <c r="K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983.58580000000006</v>
      </c>
      <c r="L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1064.8857999999998</v>
      </c>
      <c r="M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1095.7957999999999</v>
      </c>
      <c r="N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1124.6758</v>
      </c>
      <c r="O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1124.9058</v>
      </c>
      <c r="P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1096.3058000000001</v>
      </c>
      <c r="Q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1086.9657999999999</v>
      </c>
      <c r="R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1056.2457999999999</v>
      </c>
      <c r="S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1045.0057999999999</v>
      </c>
      <c r="T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1033.4358</v>
      </c>
      <c r="U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1158.7857999999999</v>
      </c>
      <c r="V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1325.1558</v>
      </c>
      <c r="W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1348.1458</v>
      </c>
      <c r="X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1224.6558</v>
      </c>
      <c r="Y319" s="10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1020.2257999999999</v>
      </c>
    </row>
    <row r="320" spans="1:27" x14ac:dyDescent="0.2">
      <c r="A320" s="79">
        <f t="shared" si="14"/>
        <v>42590</v>
      </c>
      <c r="B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1134.4458</v>
      </c>
      <c r="C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1041.0658000000001</v>
      </c>
      <c r="D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1005.9757999999999</v>
      </c>
      <c r="E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993.20580000000007</v>
      </c>
      <c r="F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981.57579999999996</v>
      </c>
      <c r="G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961.16579999999999</v>
      </c>
      <c r="H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1000.6558</v>
      </c>
      <c r="I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1119.6458</v>
      </c>
      <c r="J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968.74579999999992</v>
      </c>
      <c r="K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1212.3558</v>
      </c>
      <c r="L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1320.7557999999999</v>
      </c>
      <c r="M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1382.4657999999999</v>
      </c>
      <c r="N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1359.0357999999999</v>
      </c>
      <c r="O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1393.0957999999998</v>
      </c>
      <c r="P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1411.3358000000001</v>
      </c>
      <c r="Q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1418.6858</v>
      </c>
      <c r="R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1271.7957999999999</v>
      </c>
      <c r="S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1217.2157999999999</v>
      </c>
      <c r="T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1151.0057999999999</v>
      </c>
      <c r="U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1203.7257999999999</v>
      </c>
      <c r="V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1266.8458000000001</v>
      </c>
      <c r="W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1341.3758</v>
      </c>
      <c r="X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1182.1758</v>
      </c>
      <c r="Y320" s="10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1307.1658</v>
      </c>
    </row>
    <row r="321" spans="1:25" x14ac:dyDescent="0.2">
      <c r="A321" s="79">
        <f t="shared" si="14"/>
        <v>42591</v>
      </c>
      <c r="B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1130.0858000000001</v>
      </c>
      <c r="C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1020.3357999999999</v>
      </c>
      <c r="D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987.37580000000003</v>
      </c>
      <c r="E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966.71579999999994</v>
      </c>
      <c r="F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963.1558</v>
      </c>
      <c r="G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956.08580000000006</v>
      </c>
      <c r="H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996.52579999999989</v>
      </c>
      <c r="I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1093.7457999999999</v>
      </c>
      <c r="J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968.49580000000003</v>
      </c>
      <c r="K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1186.9458</v>
      </c>
      <c r="L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1267.6758</v>
      </c>
      <c r="M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1326.2658000000001</v>
      </c>
      <c r="N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1309.7357999999999</v>
      </c>
      <c r="O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1335.0357999999999</v>
      </c>
      <c r="P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1337.0257999999999</v>
      </c>
      <c r="Q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1329.8558</v>
      </c>
      <c r="R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1225.1558</v>
      </c>
      <c r="S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1180.2157999999999</v>
      </c>
      <c r="T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1126.2257999999999</v>
      </c>
      <c r="U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1179.1558</v>
      </c>
      <c r="V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1229.4158</v>
      </c>
      <c r="W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1294.1958</v>
      </c>
      <c r="X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1179.6458</v>
      </c>
      <c r="Y321" s="10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1309.3057999999999</v>
      </c>
    </row>
    <row r="322" spans="1:25" x14ac:dyDescent="0.2">
      <c r="A322" s="79">
        <f t="shared" si="14"/>
        <v>42592</v>
      </c>
      <c r="B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1130.9358</v>
      </c>
      <c r="C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1021.6658</v>
      </c>
      <c r="D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984.20579999999995</v>
      </c>
      <c r="E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962.0258</v>
      </c>
      <c r="F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958.86580000000004</v>
      </c>
      <c r="G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958.43580000000009</v>
      </c>
      <c r="H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1004.2158000000001</v>
      </c>
      <c r="I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1166.4058</v>
      </c>
      <c r="J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968.74579999999992</v>
      </c>
      <c r="K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1198.7257999999999</v>
      </c>
      <c r="L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1320.6758</v>
      </c>
      <c r="M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1326.5758000000001</v>
      </c>
      <c r="N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1374.4658000000002</v>
      </c>
      <c r="O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1402.3557999999998</v>
      </c>
      <c r="P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1354.5757999999998</v>
      </c>
      <c r="Q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1351.6458</v>
      </c>
      <c r="R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1254.6158</v>
      </c>
      <c r="S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1253.3358000000001</v>
      </c>
      <c r="T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1256.2058</v>
      </c>
      <c r="U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1288.8858</v>
      </c>
      <c r="V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1289.6958</v>
      </c>
      <c r="W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1342.8358000000001</v>
      </c>
      <c r="X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1188.2058</v>
      </c>
      <c r="Y322" s="10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1330.7958000000001</v>
      </c>
    </row>
    <row r="323" spans="1:25" x14ac:dyDescent="0.2">
      <c r="A323" s="79">
        <f t="shared" si="14"/>
        <v>42593</v>
      </c>
      <c r="B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1166.0457999999999</v>
      </c>
      <c r="C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1045.5357999999999</v>
      </c>
      <c r="D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1022.3158</v>
      </c>
      <c r="E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1000.3158000000001</v>
      </c>
      <c r="F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978.06579999999997</v>
      </c>
      <c r="G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969.26580000000001</v>
      </c>
      <c r="H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1027.1158</v>
      </c>
      <c r="I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1167.2757999999999</v>
      </c>
      <c r="J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972.62580000000003</v>
      </c>
      <c r="K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1263.5157999999999</v>
      </c>
      <c r="L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1360.5158000000001</v>
      </c>
      <c r="M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1360.3058000000001</v>
      </c>
      <c r="N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1351.3958</v>
      </c>
      <c r="O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1365.3958</v>
      </c>
      <c r="P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1332.5457999999999</v>
      </c>
      <c r="Q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1341.0158000000001</v>
      </c>
      <c r="R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1208.4058</v>
      </c>
      <c r="S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1178.4458</v>
      </c>
      <c r="T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1166.6358</v>
      </c>
      <c r="U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1221.7958000000001</v>
      </c>
      <c r="V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1338.7257999999999</v>
      </c>
      <c r="W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1344.0558000000001</v>
      </c>
      <c r="X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1152.6158</v>
      </c>
      <c r="Y323" s="10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1287.4857999999999</v>
      </c>
    </row>
    <row r="324" spans="1:25" x14ac:dyDescent="0.2">
      <c r="A324" s="79">
        <f t="shared" si="14"/>
        <v>42594</v>
      </c>
      <c r="B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1160.7457999999999</v>
      </c>
      <c r="C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1048.6858</v>
      </c>
      <c r="D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1018.5658</v>
      </c>
      <c r="E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994.42579999999998</v>
      </c>
      <c r="F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983.67579999999998</v>
      </c>
      <c r="G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968.25580000000002</v>
      </c>
      <c r="H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1028.2657999999999</v>
      </c>
      <c r="I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1163.3357999999998</v>
      </c>
      <c r="J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972.46579999999994</v>
      </c>
      <c r="K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1247.8758</v>
      </c>
      <c r="L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1424.0557999999999</v>
      </c>
      <c r="M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1461.9058</v>
      </c>
      <c r="N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1472.8858</v>
      </c>
      <c r="O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1488.9158</v>
      </c>
      <c r="P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1528.7958000000001</v>
      </c>
      <c r="Q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1520.1257999999998</v>
      </c>
      <c r="R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1353.1258</v>
      </c>
      <c r="S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1292.7058</v>
      </c>
      <c r="T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1246.7457999999999</v>
      </c>
      <c r="U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1387.7957999999999</v>
      </c>
      <c r="V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1484.6157999999998</v>
      </c>
      <c r="W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1475.3158000000001</v>
      </c>
      <c r="X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1248.4558</v>
      </c>
      <c r="Y324" s="10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1368.1258</v>
      </c>
    </row>
    <row r="325" spans="1:25" x14ac:dyDescent="0.2">
      <c r="A325" s="79">
        <f t="shared" si="14"/>
        <v>42595</v>
      </c>
      <c r="B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1192.0057999999999</v>
      </c>
      <c r="C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1086.9158</v>
      </c>
      <c r="D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1046.3758</v>
      </c>
      <c r="E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1010.5158</v>
      </c>
      <c r="F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995.32579999999996</v>
      </c>
      <c r="G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988.80579999999998</v>
      </c>
      <c r="H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1020.5257999999999</v>
      </c>
      <c r="I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1068.7257999999999</v>
      </c>
      <c r="J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1314.3658</v>
      </c>
      <c r="K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1141.4158</v>
      </c>
      <c r="L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1237.5858000000001</v>
      </c>
      <c r="M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1264.1258</v>
      </c>
      <c r="N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1246.1258</v>
      </c>
      <c r="O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1252.2058</v>
      </c>
      <c r="P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1267.3358000000001</v>
      </c>
      <c r="Q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1261.1858</v>
      </c>
      <c r="R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1232.5058000000001</v>
      </c>
      <c r="S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1235.0858000000001</v>
      </c>
      <c r="T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1234.1858</v>
      </c>
      <c r="U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1258.1258</v>
      </c>
      <c r="V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1358.0758000000001</v>
      </c>
      <c r="W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1332.2757999999999</v>
      </c>
      <c r="X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1262.2957999999999</v>
      </c>
      <c r="Y325" s="10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1063.5857999999998</v>
      </c>
    </row>
    <row r="326" spans="1:25" x14ac:dyDescent="0.2">
      <c r="A326" s="79">
        <f t="shared" si="14"/>
        <v>42596</v>
      </c>
      <c r="B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1182.6658</v>
      </c>
      <c r="C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1066.8858</v>
      </c>
      <c r="D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1035.0458000000001</v>
      </c>
      <c r="E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998.1558</v>
      </c>
      <c r="F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987.68579999999997</v>
      </c>
      <c r="G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979.20579999999995</v>
      </c>
      <c r="H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1011.6458</v>
      </c>
      <c r="I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1049.6758</v>
      </c>
      <c r="J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1201.2857999999999</v>
      </c>
      <c r="K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1018.5758000000001</v>
      </c>
      <c r="L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1123.2457999999999</v>
      </c>
      <c r="M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1161.4857999999999</v>
      </c>
      <c r="N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1172.3057999999999</v>
      </c>
      <c r="O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1152.5357999999999</v>
      </c>
      <c r="P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1152.5457999999999</v>
      </c>
      <c r="Q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1152.6858</v>
      </c>
      <c r="R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1153.1358</v>
      </c>
      <c r="S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1125.9158</v>
      </c>
      <c r="T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1133.8157999999999</v>
      </c>
      <c r="U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1238.6558</v>
      </c>
      <c r="V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1358.0358000000001</v>
      </c>
      <c r="W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1337.4158</v>
      </c>
      <c r="X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1230.9158</v>
      </c>
      <c r="Y326" s="10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1078.8658</v>
      </c>
    </row>
    <row r="327" spans="1:25" x14ac:dyDescent="0.2">
      <c r="A327" s="79">
        <f t="shared" si="14"/>
        <v>42597</v>
      </c>
      <c r="B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1131.2557999999999</v>
      </c>
      <c r="C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1049.2657999999999</v>
      </c>
      <c r="D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1015.9458</v>
      </c>
      <c r="E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1001.4657999999999</v>
      </c>
      <c r="F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989.76580000000001</v>
      </c>
      <c r="G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977.37579999999991</v>
      </c>
      <c r="H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1009.7157999999999</v>
      </c>
      <c r="I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1134.8958</v>
      </c>
      <c r="J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971.36580000000004</v>
      </c>
      <c r="K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1214.5258000000001</v>
      </c>
      <c r="L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1312.4458</v>
      </c>
      <c r="M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1350.5858000000001</v>
      </c>
      <c r="N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1344.6158</v>
      </c>
      <c r="O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1360.6758</v>
      </c>
      <c r="P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1348.1258</v>
      </c>
      <c r="Q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1348.1058</v>
      </c>
      <c r="R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1231.3758</v>
      </c>
      <c r="S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1202.3357999999998</v>
      </c>
      <c r="T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1183.4458</v>
      </c>
      <c r="U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1276.9358</v>
      </c>
      <c r="V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1310.8758</v>
      </c>
      <c r="W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1242.1858</v>
      </c>
      <c r="X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1106.5557999999999</v>
      </c>
      <c r="Y327" s="10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1244.5058000000001</v>
      </c>
    </row>
    <row r="328" spans="1:25" x14ac:dyDescent="0.2">
      <c r="A328" s="79">
        <f t="shared" si="14"/>
        <v>42598</v>
      </c>
      <c r="B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1087.6858</v>
      </c>
      <c r="C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1033.0557999999999</v>
      </c>
      <c r="D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1007.1858</v>
      </c>
      <c r="E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1001.8458000000001</v>
      </c>
      <c r="F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991.25580000000002</v>
      </c>
      <c r="G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980.37580000000003</v>
      </c>
      <c r="H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1016.5258</v>
      </c>
      <c r="I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1155.2457999999999</v>
      </c>
      <c r="J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954.66579999999999</v>
      </c>
      <c r="K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1179.1358</v>
      </c>
      <c r="L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1240.4458</v>
      </c>
      <c r="M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1293.4957999999999</v>
      </c>
      <c r="N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1299.7358000000002</v>
      </c>
      <c r="O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1301.1258</v>
      </c>
      <c r="P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1317.0658000000001</v>
      </c>
      <c r="Q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1317.5457999999999</v>
      </c>
      <c r="R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1201.0057999999999</v>
      </c>
      <c r="S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1177.7058</v>
      </c>
      <c r="T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1173.6758</v>
      </c>
      <c r="U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1230.9757999999999</v>
      </c>
      <c r="V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1321.2058</v>
      </c>
      <c r="W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1258.6358</v>
      </c>
      <c r="X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1156.4957999999999</v>
      </c>
      <c r="Y328" s="10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1251.5858000000001</v>
      </c>
    </row>
    <row r="329" spans="1:25" x14ac:dyDescent="0.2">
      <c r="A329" s="79">
        <f t="shared" si="14"/>
        <v>42599</v>
      </c>
      <c r="B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1100.1658</v>
      </c>
      <c r="C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1032.4358</v>
      </c>
      <c r="D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994.48580000000004</v>
      </c>
      <c r="E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981.56579999999997</v>
      </c>
      <c r="F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977.5157999999999</v>
      </c>
      <c r="G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961.80580000000009</v>
      </c>
      <c r="H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1009.3058</v>
      </c>
      <c r="I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1135.4258</v>
      </c>
      <c r="J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968.93579999999997</v>
      </c>
      <c r="K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1240.3158000000001</v>
      </c>
      <c r="L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1334.2257999999999</v>
      </c>
      <c r="M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1340.3157999999999</v>
      </c>
      <c r="N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1309.6658</v>
      </c>
      <c r="O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1313.5658000000001</v>
      </c>
      <c r="P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1316.2357999999999</v>
      </c>
      <c r="Q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1314.0957999999998</v>
      </c>
      <c r="R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1202.1158</v>
      </c>
      <c r="S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1149.9458</v>
      </c>
      <c r="T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1088.7157999999999</v>
      </c>
      <c r="U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1221.7257999999999</v>
      </c>
      <c r="V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1300.4657999999999</v>
      </c>
      <c r="W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1253.5357999999999</v>
      </c>
      <c r="X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1139.6458</v>
      </c>
      <c r="Y329" s="10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1216.0958000000001</v>
      </c>
    </row>
    <row r="330" spans="1:25" x14ac:dyDescent="0.2">
      <c r="A330" s="79">
        <f t="shared" si="14"/>
        <v>42600</v>
      </c>
      <c r="B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1115.0257999999999</v>
      </c>
      <c r="C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1025.4158</v>
      </c>
      <c r="D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1001.3457999999999</v>
      </c>
      <c r="E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994.28579999999988</v>
      </c>
      <c r="F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987.87579999999991</v>
      </c>
      <c r="G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967.79579999999999</v>
      </c>
      <c r="H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1009.5058</v>
      </c>
      <c r="I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1144.7357999999999</v>
      </c>
      <c r="J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961.7958000000001</v>
      </c>
      <c r="K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1165.3257999999998</v>
      </c>
      <c r="L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1242.6958</v>
      </c>
      <c r="M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1245.7858000000001</v>
      </c>
      <c r="N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1227.4058</v>
      </c>
      <c r="O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1228.8958</v>
      </c>
      <c r="P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1229.0558000000001</v>
      </c>
      <c r="Q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1229.7857999999999</v>
      </c>
      <c r="R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1129.0857999999998</v>
      </c>
      <c r="S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1045.6157999999998</v>
      </c>
      <c r="T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1096.9957999999999</v>
      </c>
      <c r="U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1242.8458000000001</v>
      </c>
      <c r="V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1289.3258000000001</v>
      </c>
      <c r="W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1251.5957999999998</v>
      </c>
      <c r="X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1110.0757999999998</v>
      </c>
      <c r="Y330" s="10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1271.5858000000001</v>
      </c>
    </row>
    <row r="331" spans="1:25" x14ac:dyDescent="0.2">
      <c r="A331" s="79">
        <f t="shared" si="14"/>
        <v>42601</v>
      </c>
      <c r="B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1128.5257999999999</v>
      </c>
      <c r="C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1035.1758</v>
      </c>
      <c r="D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1004.3357999999999</v>
      </c>
      <c r="E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995.19579999999996</v>
      </c>
      <c r="F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993.2758</v>
      </c>
      <c r="G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985.11580000000004</v>
      </c>
      <c r="H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1023.8158</v>
      </c>
      <c r="I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1160.1258</v>
      </c>
      <c r="J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970.17579999999998</v>
      </c>
      <c r="K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1219.8658</v>
      </c>
      <c r="L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1271.2058</v>
      </c>
      <c r="M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1373.2257999999999</v>
      </c>
      <c r="N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1373.2357999999999</v>
      </c>
      <c r="O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1374.8458000000001</v>
      </c>
      <c r="P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1375.9058</v>
      </c>
      <c r="Q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1374.5958000000001</v>
      </c>
      <c r="R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1251.1958</v>
      </c>
      <c r="S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1205.8958</v>
      </c>
      <c r="T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1161.6758</v>
      </c>
      <c r="U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1310.7557999999999</v>
      </c>
      <c r="V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1405.4358000000002</v>
      </c>
      <c r="W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1350.2458000000001</v>
      </c>
      <c r="X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1190.0958000000001</v>
      </c>
      <c r="Y331" s="10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1332.6658</v>
      </c>
    </row>
    <row r="332" spans="1:25" x14ac:dyDescent="0.2">
      <c r="A332" s="79">
        <f t="shared" si="14"/>
        <v>42602</v>
      </c>
      <c r="B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1253.0158000000001</v>
      </c>
      <c r="C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1145.3557999999998</v>
      </c>
      <c r="D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1083.3958</v>
      </c>
      <c r="E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1070.9757999999999</v>
      </c>
      <c r="F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1052.2657999999999</v>
      </c>
      <c r="G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1028.7357999999999</v>
      </c>
      <c r="H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1067.7157999999999</v>
      </c>
      <c r="I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1184.0157999999999</v>
      </c>
      <c r="J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1362.3758</v>
      </c>
      <c r="K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1210.6658</v>
      </c>
      <c r="L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1454.4558</v>
      </c>
      <c r="M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1451.7058</v>
      </c>
      <c r="N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1470.1157999999998</v>
      </c>
      <c r="O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1440.7357999999999</v>
      </c>
      <c r="P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1469.4058</v>
      </c>
      <c r="Q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1462.2657999999999</v>
      </c>
      <c r="R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1433.5257999999999</v>
      </c>
      <c r="S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1391.8858</v>
      </c>
      <c r="T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1429.6558</v>
      </c>
      <c r="U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1583.7658000000001</v>
      </c>
      <c r="V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1758.4458</v>
      </c>
      <c r="W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1656.4158</v>
      </c>
      <c r="X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1329.1758</v>
      </c>
      <c r="Y332" s="10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1047.1858</v>
      </c>
    </row>
    <row r="333" spans="1:25" x14ac:dyDescent="0.2">
      <c r="A333" s="79">
        <f t="shared" si="14"/>
        <v>42603</v>
      </c>
      <c r="B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1242.3058000000001</v>
      </c>
      <c r="C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1141.9158</v>
      </c>
      <c r="D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1075.6458</v>
      </c>
      <c r="E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1052.4158</v>
      </c>
      <c r="F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1036.5657999999999</v>
      </c>
      <c r="G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1020.8058</v>
      </c>
      <c r="H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1044.8458000000001</v>
      </c>
      <c r="I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1106.8958</v>
      </c>
      <c r="J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1321.0857999999998</v>
      </c>
      <c r="K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1153.9957999999999</v>
      </c>
      <c r="L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1282.5357999999999</v>
      </c>
      <c r="M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1325.2758000000001</v>
      </c>
      <c r="N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1325.7957999999999</v>
      </c>
      <c r="O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1304.9358</v>
      </c>
      <c r="P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1286.9458</v>
      </c>
      <c r="Q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1274.2157999999999</v>
      </c>
      <c r="R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1270.8858</v>
      </c>
      <c r="S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1264.7757999999999</v>
      </c>
      <c r="T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1278.5258000000001</v>
      </c>
      <c r="U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1397.5357999999999</v>
      </c>
      <c r="V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1490.9458</v>
      </c>
      <c r="W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1433.0257999999999</v>
      </c>
      <c r="X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1254.6658</v>
      </c>
      <c r="Y333" s="10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1035.7357999999999</v>
      </c>
    </row>
    <row r="334" spans="1:25" x14ac:dyDescent="0.2">
      <c r="A334" s="79">
        <f t="shared" si="14"/>
        <v>42604</v>
      </c>
      <c r="B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1157.9558</v>
      </c>
      <c r="C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1066.5257999999999</v>
      </c>
      <c r="D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1016.9258</v>
      </c>
      <c r="E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1008.4358</v>
      </c>
      <c r="F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1004.6258</v>
      </c>
      <c r="G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995.1558</v>
      </c>
      <c r="H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1061.4258</v>
      </c>
      <c r="I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1213.4258</v>
      </c>
      <c r="J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993.83579999999995</v>
      </c>
      <c r="K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1300.5357999999999</v>
      </c>
      <c r="L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1434.3558</v>
      </c>
      <c r="M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1491.3857999999998</v>
      </c>
      <c r="N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1551.5357999999999</v>
      </c>
      <c r="O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1602.8258000000001</v>
      </c>
      <c r="P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1596.9358</v>
      </c>
      <c r="Q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1615.5057999999999</v>
      </c>
      <c r="R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1432.2458000000001</v>
      </c>
      <c r="S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1462.8758</v>
      </c>
      <c r="T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1337.3658</v>
      </c>
      <c r="U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1297.5658000000001</v>
      </c>
      <c r="V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1556.1758</v>
      </c>
      <c r="W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1439.4358</v>
      </c>
      <c r="X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1240.8858</v>
      </c>
      <c r="Y334" s="10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1387.7257999999999</v>
      </c>
    </row>
    <row r="335" spans="1:25" x14ac:dyDescent="0.2">
      <c r="A335" s="79">
        <f t="shared" si="14"/>
        <v>42605</v>
      </c>
      <c r="B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1175.0357999999999</v>
      </c>
      <c r="C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1076.0357999999999</v>
      </c>
      <c r="D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1032.1458</v>
      </c>
      <c r="E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1012.1758</v>
      </c>
      <c r="F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1009.4158</v>
      </c>
      <c r="G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992.01580000000001</v>
      </c>
      <c r="H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1056.7857999999999</v>
      </c>
      <c r="I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1203.5457999999999</v>
      </c>
      <c r="J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1036.9757999999999</v>
      </c>
      <c r="K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1336.1858</v>
      </c>
      <c r="L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1412.8858</v>
      </c>
      <c r="M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1442.1558</v>
      </c>
      <c r="N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1412.5758000000001</v>
      </c>
      <c r="O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1456.0758000000001</v>
      </c>
      <c r="P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1347.8058000000001</v>
      </c>
      <c r="Q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1367.8858</v>
      </c>
      <c r="R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1262.9857999999999</v>
      </c>
      <c r="S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1270.5657999999999</v>
      </c>
      <c r="T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1243.1058</v>
      </c>
      <c r="U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1289.5658000000001</v>
      </c>
      <c r="V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1396.3458000000001</v>
      </c>
      <c r="W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1479.8958</v>
      </c>
      <c r="X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1236.1458</v>
      </c>
      <c r="Y335" s="10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1339.9058</v>
      </c>
    </row>
    <row r="336" spans="1:25" x14ac:dyDescent="0.2">
      <c r="A336" s="79">
        <f t="shared" si="14"/>
        <v>42606</v>
      </c>
      <c r="B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1173.8758</v>
      </c>
      <c r="C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1073.1257999999998</v>
      </c>
      <c r="D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1032.1158</v>
      </c>
      <c r="E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1012.8457999999999</v>
      </c>
      <c r="F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1014.2058</v>
      </c>
      <c r="G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994.1558</v>
      </c>
      <c r="H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1060.5257999999999</v>
      </c>
      <c r="I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1197.0658000000001</v>
      </c>
      <c r="J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980.23580000000004</v>
      </c>
      <c r="K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1315.6258</v>
      </c>
      <c r="L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1443.2957999999999</v>
      </c>
      <c r="M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1456.2958000000001</v>
      </c>
      <c r="N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1434.7858000000001</v>
      </c>
      <c r="O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1473.2958000000001</v>
      </c>
      <c r="P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1474.7958000000001</v>
      </c>
      <c r="Q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1462.8657999999998</v>
      </c>
      <c r="R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1323.1158</v>
      </c>
      <c r="S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1311.6258</v>
      </c>
      <c r="T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1274.8558</v>
      </c>
      <c r="U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1344.2757999999999</v>
      </c>
      <c r="V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1415.9857999999999</v>
      </c>
      <c r="W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1387.3658</v>
      </c>
      <c r="X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1230.3958</v>
      </c>
      <c r="Y336" s="10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1375.5758000000001</v>
      </c>
    </row>
    <row r="337" spans="1:25" x14ac:dyDescent="0.2">
      <c r="A337" s="79">
        <f t="shared" si="14"/>
        <v>42607</v>
      </c>
      <c r="B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1163.0457999999999</v>
      </c>
      <c r="C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1071.8858</v>
      </c>
      <c r="D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1034.4358</v>
      </c>
      <c r="E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1015.3357999999999</v>
      </c>
      <c r="F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1014.8058000000001</v>
      </c>
      <c r="G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1005.8858</v>
      </c>
      <c r="H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1054.4358</v>
      </c>
      <c r="I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1180.8558</v>
      </c>
      <c r="J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1001.0358</v>
      </c>
      <c r="K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1258.0758000000001</v>
      </c>
      <c r="L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1354.0457999999999</v>
      </c>
      <c r="M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1371.7658000000001</v>
      </c>
      <c r="N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1369.7658000000001</v>
      </c>
      <c r="O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1388.7158000000002</v>
      </c>
      <c r="P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1390.9358</v>
      </c>
      <c r="Q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1393.7258000000002</v>
      </c>
      <c r="R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1274.6458</v>
      </c>
      <c r="S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1233.7558000000001</v>
      </c>
      <c r="T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1220.0557999999999</v>
      </c>
      <c r="U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1287.1658</v>
      </c>
      <c r="V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1351.6058</v>
      </c>
      <c r="W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1306.2657999999999</v>
      </c>
      <c r="X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1186.9058</v>
      </c>
      <c r="Y337" s="10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1294.9058</v>
      </c>
    </row>
    <row r="338" spans="1:25" x14ac:dyDescent="0.2">
      <c r="A338" s="79">
        <f t="shared" si="14"/>
        <v>42608</v>
      </c>
      <c r="B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1131.4058</v>
      </c>
      <c r="C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1056.6358</v>
      </c>
      <c r="D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1026.2058</v>
      </c>
      <c r="E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1017.4458</v>
      </c>
      <c r="F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1020.5758</v>
      </c>
      <c r="G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999.60580000000004</v>
      </c>
      <c r="H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1064.8457999999998</v>
      </c>
      <c r="I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1197.6458</v>
      </c>
      <c r="J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1001.1958</v>
      </c>
      <c r="K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1248.9358</v>
      </c>
      <c r="L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1318.4458</v>
      </c>
      <c r="M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1340.6158</v>
      </c>
      <c r="N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1343.9458</v>
      </c>
      <c r="O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1355.2358000000002</v>
      </c>
      <c r="P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1373.8257999999998</v>
      </c>
      <c r="Q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1388.6558</v>
      </c>
      <c r="R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1288.8958</v>
      </c>
      <c r="S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1271.6458</v>
      </c>
      <c r="T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1262.2857999999999</v>
      </c>
      <c r="U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1302.3358000000001</v>
      </c>
      <c r="V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1368.5757999999998</v>
      </c>
      <c r="W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1437.6958</v>
      </c>
      <c r="X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1159.8158000000001</v>
      </c>
      <c r="Y338" s="10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1311.1158</v>
      </c>
    </row>
    <row r="339" spans="1:25" x14ac:dyDescent="0.2">
      <c r="A339" s="79">
        <f t="shared" si="14"/>
        <v>42609</v>
      </c>
      <c r="B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1180.0257999999999</v>
      </c>
      <c r="C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1071.9657999999999</v>
      </c>
      <c r="D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1032.1558</v>
      </c>
      <c r="E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1012.8457999999999</v>
      </c>
      <c r="F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1001.2858</v>
      </c>
      <c r="G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987.36580000000004</v>
      </c>
      <c r="H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1022.3758</v>
      </c>
      <c r="I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1070.8958</v>
      </c>
      <c r="J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1300.6958</v>
      </c>
      <c r="K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1144.8658</v>
      </c>
      <c r="L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1233.8758</v>
      </c>
      <c r="M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1275.4757999999999</v>
      </c>
      <c r="N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1275.9358</v>
      </c>
      <c r="O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1271.9957999999999</v>
      </c>
      <c r="P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1272.6258</v>
      </c>
      <c r="Q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1266.4757999999999</v>
      </c>
      <c r="R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1269.7658000000001</v>
      </c>
      <c r="S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1270.0558000000001</v>
      </c>
      <c r="T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1304.5958000000001</v>
      </c>
      <c r="U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1383.5957999999998</v>
      </c>
      <c r="V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1397.9658000000002</v>
      </c>
      <c r="W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1331.6658</v>
      </c>
      <c r="X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1201.5657999999999</v>
      </c>
      <c r="Y339" s="10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1002.3457999999999</v>
      </c>
    </row>
    <row r="340" spans="1:25" x14ac:dyDescent="0.2">
      <c r="A340" s="79">
        <f t="shared" si="14"/>
        <v>42610</v>
      </c>
      <c r="B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1226.9358</v>
      </c>
      <c r="C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1100.8157999999999</v>
      </c>
      <c r="D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1051.4757999999999</v>
      </c>
      <c r="E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1041.3858</v>
      </c>
      <c r="F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1022.9657999999999</v>
      </c>
      <c r="G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1003.5258</v>
      </c>
      <c r="H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1041.5057999999999</v>
      </c>
      <c r="I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1046.7457999999999</v>
      </c>
      <c r="J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1199.7457999999999</v>
      </c>
      <c r="K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1049.1958</v>
      </c>
      <c r="L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1165.8258000000001</v>
      </c>
      <c r="M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1213.8358000000001</v>
      </c>
      <c r="N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1243.9058</v>
      </c>
      <c r="O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1240.3858</v>
      </c>
      <c r="P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1210.2157999999999</v>
      </c>
      <c r="Q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1225.2857999999999</v>
      </c>
      <c r="R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1229.6958</v>
      </c>
      <c r="S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1181.4058</v>
      </c>
      <c r="T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1326.7557999999999</v>
      </c>
      <c r="U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1385.5857999999998</v>
      </c>
      <c r="V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1392.7657999999999</v>
      </c>
      <c r="W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1332.2857999999999</v>
      </c>
      <c r="X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1218.3158000000001</v>
      </c>
      <c r="Y340" s="10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1031.8758</v>
      </c>
    </row>
    <row r="341" spans="1:25" x14ac:dyDescent="0.2">
      <c r="A341" s="79">
        <f t="shared" si="14"/>
        <v>42611</v>
      </c>
      <c r="B341" s="10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1139.3257999999998</v>
      </c>
      <c r="C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1058.3157999999999</v>
      </c>
      <c r="D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1032.9258</v>
      </c>
      <c r="E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1011.3258000000001</v>
      </c>
      <c r="F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1008.6858</v>
      </c>
      <c r="G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987.20580000000007</v>
      </c>
      <c r="H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1055.4558</v>
      </c>
      <c r="I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1185.0758000000001</v>
      </c>
      <c r="J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999.24580000000003</v>
      </c>
      <c r="K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1246.9258</v>
      </c>
      <c r="L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1285.6158</v>
      </c>
      <c r="M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1380.8157999999999</v>
      </c>
      <c r="N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1413.8858</v>
      </c>
      <c r="O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1431.8958</v>
      </c>
      <c r="P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1402.9258000000002</v>
      </c>
      <c r="Q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1383.9658000000002</v>
      </c>
      <c r="R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1271.6858</v>
      </c>
      <c r="S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1258.1558</v>
      </c>
      <c r="T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1253.7557999999999</v>
      </c>
      <c r="U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1246.2157999999999</v>
      </c>
      <c r="V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1476.7657999999999</v>
      </c>
      <c r="W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1393.7658000000001</v>
      </c>
      <c r="X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1157.4558</v>
      </c>
      <c r="Y341" s="13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1302.5057999999999</v>
      </c>
    </row>
    <row r="342" spans="1:25" x14ac:dyDescent="0.2">
      <c r="A342" s="79">
        <f t="shared" si="14"/>
        <v>42612</v>
      </c>
      <c r="B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1125.4558</v>
      </c>
      <c r="C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1047.8858</v>
      </c>
      <c r="D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1019.6858</v>
      </c>
      <c r="E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1002.9658000000001</v>
      </c>
      <c r="F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1000.2657999999999</v>
      </c>
      <c r="G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997.86580000000004</v>
      </c>
      <c r="H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1042.3358000000001</v>
      </c>
      <c r="I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1170.7058</v>
      </c>
      <c r="J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996.47579999999994</v>
      </c>
      <c r="K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1220.0357999999999</v>
      </c>
      <c r="L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1279.6858</v>
      </c>
      <c r="M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1311.6458</v>
      </c>
      <c r="N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1283.8858</v>
      </c>
      <c r="O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1297.1358</v>
      </c>
      <c r="P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1300.0258000000001</v>
      </c>
      <c r="Q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1285.6858</v>
      </c>
      <c r="R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1196.3157999999999</v>
      </c>
      <c r="S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1151.0757999999998</v>
      </c>
      <c r="T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1190.9458</v>
      </c>
      <c r="U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1282.7457999999999</v>
      </c>
      <c r="V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1318.1358</v>
      </c>
      <c r="W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1266.9757999999999</v>
      </c>
      <c r="X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1150.0857999999998</v>
      </c>
      <c r="Y342" s="13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1286.9558</v>
      </c>
    </row>
    <row r="343" spans="1:25" x14ac:dyDescent="0.2">
      <c r="A343" s="79">
        <f t="shared" si="14"/>
        <v>42613</v>
      </c>
      <c r="B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1112.3858</v>
      </c>
      <c r="C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1037.6058</v>
      </c>
      <c r="D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1001.3158</v>
      </c>
      <c r="E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990.42579999999998</v>
      </c>
      <c r="F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985.74579999999992</v>
      </c>
      <c r="G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974.54579999999999</v>
      </c>
      <c r="H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1006.8258</v>
      </c>
      <c r="I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1139.9158</v>
      </c>
      <c r="J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987.59579999999994</v>
      </c>
      <c r="K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1218.6558</v>
      </c>
      <c r="L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1273.2958000000001</v>
      </c>
      <c r="M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1293.9857999999999</v>
      </c>
      <c r="N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1283.7557999999999</v>
      </c>
      <c r="O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1363.9657999999999</v>
      </c>
      <c r="P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1315.7157999999999</v>
      </c>
      <c r="Q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1276.8057999999999</v>
      </c>
      <c r="R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1173.6658</v>
      </c>
      <c r="S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1149.5057999999999</v>
      </c>
      <c r="T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1161.0057999999999</v>
      </c>
      <c r="U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1269.5057999999999</v>
      </c>
      <c r="V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1302.9857999999999</v>
      </c>
      <c r="W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1287.6158</v>
      </c>
      <c r="X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1140.2657999999999</v>
      </c>
      <c r="Y343" s="13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1253.3258000000001</v>
      </c>
    </row>
    <row r="345" spans="1:25" x14ac:dyDescent="0.25">
      <c r="A345" s="87" t="s">
        <v>151</v>
      </c>
    </row>
    <row r="346" spans="1:25" ht="12.75" x14ac:dyDescent="0.2">
      <c r="A346" s="165" t="s">
        <v>48</v>
      </c>
      <c r="B346" s="168" t="s">
        <v>122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5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5" ht="12.75" x14ac:dyDescent="0.2">
      <c r="A348" s="166"/>
      <c r="B348" s="174" t="s">
        <v>123</v>
      </c>
      <c r="C348" s="163" t="s">
        <v>124</v>
      </c>
      <c r="D348" s="163" t="s">
        <v>125</v>
      </c>
      <c r="E348" s="163" t="s">
        <v>126</v>
      </c>
      <c r="F348" s="163" t="s">
        <v>127</v>
      </c>
      <c r="G348" s="163" t="s">
        <v>128</v>
      </c>
      <c r="H348" s="163" t="s">
        <v>129</v>
      </c>
      <c r="I348" s="163" t="s">
        <v>130</v>
      </c>
      <c r="J348" s="163" t="s">
        <v>131</v>
      </c>
      <c r="K348" s="163" t="s">
        <v>132</v>
      </c>
      <c r="L348" s="163" t="s">
        <v>133</v>
      </c>
      <c r="M348" s="163" t="s">
        <v>134</v>
      </c>
      <c r="N348" s="176" t="s">
        <v>135</v>
      </c>
      <c r="O348" s="163" t="s">
        <v>136</v>
      </c>
      <c r="P348" s="163" t="s">
        <v>137</v>
      </c>
      <c r="Q348" s="163" t="s">
        <v>138</v>
      </c>
      <c r="R348" s="163" t="s">
        <v>139</v>
      </c>
      <c r="S348" s="163" t="s">
        <v>140</v>
      </c>
      <c r="T348" s="163" t="s">
        <v>141</v>
      </c>
      <c r="U348" s="163" t="s">
        <v>142</v>
      </c>
      <c r="V348" s="163" t="s">
        <v>143</v>
      </c>
      <c r="W348" s="163" t="s">
        <v>144</v>
      </c>
      <c r="X348" s="163" t="s">
        <v>145</v>
      </c>
      <c r="Y348" s="163" t="s">
        <v>146</v>
      </c>
    </row>
    <row r="349" spans="1:25" ht="12.75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5" x14ac:dyDescent="0.2">
      <c r="A350" s="79">
        <f t="shared" ref="A350:A378" si="15">A313</f>
        <v>42583</v>
      </c>
      <c r="B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1132.6858</v>
      </c>
      <c r="C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1031.9957999999999</v>
      </c>
      <c r="D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1013.5258</v>
      </c>
      <c r="E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999.60579999999993</v>
      </c>
      <c r="F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972.36579999999992</v>
      </c>
      <c r="G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971.33579999999995</v>
      </c>
      <c r="H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1024.1258</v>
      </c>
      <c r="I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1108.1558</v>
      </c>
      <c r="J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960.45579999999995</v>
      </c>
      <c r="K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1157.5557999999999</v>
      </c>
      <c r="L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1245.6658</v>
      </c>
      <c r="M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1245.8858</v>
      </c>
      <c r="N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1225.4458</v>
      </c>
      <c r="O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1227.3358000000001</v>
      </c>
      <c r="P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1209.0858000000001</v>
      </c>
      <c r="Q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1192.8158000000001</v>
      </c>
      <c r="R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1105.1558</v>
      </c>
      <c r="S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1081.6058</v>
      </c>
      <c r="T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1094.9857999999999</v>
      </c>
      <c r="U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1152.3157999999999</v>
      </c>
      <c r="V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1237.3257999999998</v>
      </c>
      <c r="W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1206.0257999999999</v>
      </c>
      <c r="X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1135.1658</v>
      </c>
      <c r="Y350" s="10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1237.2557999999999</v>
      </c>
    </row>
    <row r="351" spans="1:25" x14ac:dyDescent="0.2">
      <c r="A351" s="79">
        <f t="shared" si="15"/>
        <v>42584</v>
      </c>
      <c r="B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1123.7457999999999</v>
      </c>
      <c r="C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1016.1758</v>
      </c>
      <c r="D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1000.9058</v>
      </c>
      <c r="E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983.48580000000004</v>
      </c>
      <c r="F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963.5258</v>
      </c>
      <c r="G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968.19579999999996</v>
      </c>
      <c r="H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1004.5258</v>
      </c>
      <c r="I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1109.8157999999999</v>
      </c>
      <c r="J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960.78579999999999</v>
      </c>
      <c r="K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1159.2157999999999</v>
      </c>
      <c r="L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1243.1758</v>
      </c>
      <c r="M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1235.0157999999999</v>
      </c>
      <c r="N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1232.8958</v>
      </c>
      <c r="O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1265.0358000000001</v>
      </c>
      <c r="P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1338.2457999999999</v>
      </c>
      <c r="Q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1194.8457999999998</v>
      </c>
      <c r="R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1105.3858</v>
      </c>
      <c r="S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1082.0957999999998</v>
      </c>
      <c r="T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1094.6258</v>
      </c>
      <c r="U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1151.3858</v>
      </c>
      <c r="V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1230.1058</v>
      </c>
      <c r="W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1212.0458000000001</v>
      </c>
      <c r="X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1135.9957999999999</v>
      </c>
      <c r="Y351" s="10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1257.9258</v>
      </c>
    </row>
    <row r="352" spans="1:25" x14ac:dyDescent="0.2">
      <c r="A352" s="79">
        <f t="shared" si="15"/>
        <v>42585</v>
      </c>
      <c r="B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1125.3757999999998</v>
      </c>
      <c r="C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1019.0658</v>
      </c>
      <c r="D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1001.1558</v>
      </c>
      <c r="E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985.46579999999994</v>
      </c>
      <c r="F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966.63580000000002</v>
      </c>
      <c r="G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954.7657999999999</v>
      </c>
      <c r="H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991.63580000000002</v>
      </c>
      <c r="I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1101.5957999999998</v>
      </c>
      <c r="J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990.59579999999994</v>
      </c>
      <c r="K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1120.4558</v>
      </c>
      <c r="L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1194.5958000000001</v>
      </c>
      <c r="M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1213.9757999999999</v>
      </c>
      <c r="N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1191.3557999999998</v>
      </c>
      <c r="O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1195.2058</v>
      </c>
      <c r="P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1205.9158</v>
      </c>
      <c r="Q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1181.1658</v>
      </c>
      <c r="R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1088.9258</v>
      </c>
      <c r="S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1076.4857999999999</v>
      </c>
      <c r="T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1039.9358</v>
      </c>
      <c r="U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1071.4558</v>
      </c>
      <c r="V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1232.4958000000001</v>
      </c>
      <c r="W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1224.1958</v>
      </c>
      <c r="X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1054.1357999999998</v>
      </c>
      <c r="Y352" s="10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1250.2657999999999</v>
      </c>
    </row>
    <row r="353" spans="1:25" x14ac:dyDescent="0.2">
      <c r="A353" s="79">
        <f t="shared" si="15"/>
        <v>42586</v>
      </c>
      <c r="B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1117.6758</v>
      </c>
      <c r="C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1020.0957999999999</v>
      </c>
      <c r="D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1000.7257999999999</v>
      </c>
      <c r="E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989.19579999999996</v>
      </c>
      <c r="F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970.53579999999999</v>
      </c>
      <c r="G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954.81580000000008</v>
      </c>
      <c r="H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998.20579999999995</v>
      </c>
      <c r="I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1112.4657999999999</v>
      </c>
      <c r="J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992.50580000000002</v>
      </c>
      <c r="K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1127.6558</v>
      </c>
      <c r="L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1206.8358000000001</v>
      </c>
      <c r="M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1238.3358000000001</v>
      </c>
      <c r="N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1193.8057999999999</v>
      </c>
      <c r="O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1266.5858000000001</v>
      </c>
      <c r="P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1277.5557999999999</v>
      </c>
      <c r="Q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1203.9058</v>
      </c>
      <c r="R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1110.3358000000001</v>
      </c>
      <c r="S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1079.9757999999999</v>
      </c>
      <c r="T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1042.8758</v>
      </c>
      <c r="U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1078.3357999999998</v>
      </c>
      <c r="V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1227.8458000000001</v>
      </c>
      <c r="W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1214.0757999999998</v>
      </c>
      <c r="X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1054.9258</v>
      </c>
      <c r="Y353" s="10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1263.5758000000001</v>
      </c>
    </row>
    <row r="354" spans="1:25" x14ac:dyDescent="0.2">
      <c r="A354" s="79">
        <f t="shared" si="15"/>
        <v>42587</v>
      </c>
      <c r="B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1125.8358000000001</v>
      </c>
      <c r="C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1018.3158000000001</v>
      </c>
      <c r="D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993.69580000000008</v>
      </c>
      <c r="E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979.34580000000005</v>
      </c>
      <c r="F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967.32579999999996</v>
      </c>
      <c r="G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953.81579999999997</v>
      </c>
      <c r="H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981.7657999999999</v>
      </c>
      <c r="I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1108.1558</v>
      </c>
      <c r="J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990.79579999999999</v>
      </c>
      <c r="K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1122.7457999999999</v>
      </c>
      <c r="L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1245.0357999999999</v>
      </c>
      <c r="M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1260.0858000000001</v>
      </c>
      <c r="N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1277.0257999999999</v>
      </c>
      <c r="O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1289.0057999999999</v>
      </c>
      <c r="P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1256.5658000000001</v>
      </c>
      <c r="Q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1274.2858000000001</v>
      </c>
      <c r="R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1187.4458</v>
      </c>
      <c r="S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1151.8558</v>
      </c>
      <c r="T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1089.6558</v>
      </c>
      <c r="U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1135.7957999999999</v>
      </c>
      <c r="V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1272.8158000000001</v>
      </c>
      <c r="W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1286.9857999999999</v>
      </c>
      <c r="X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1126.3457999999998</v>
      </c>
      <c r="Y354" s="10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1295.7857999999999</v>
      </c>
    </row>
    <row r="355" spans="1:25" x14ac:dyDescent="0.2">
      <c r="A355" s="79">
        <f t="shared" si="15"/>
        <v>42588</v>
      </c>
      <c r="B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1176.7757999999999</v>
      </c>
      <c r="C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1082.5757999999998</v>
      </c>
      <c r="D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1031.8257999999998</v>
      </c>
      <c r="E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1005.8457999999999</v>
      </c>
      <c r="F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990.20579999999995</v>
      </c>
      <c r="G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973.26580000000001</v>
      </c>
      <c r="H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1004.5258</v>
      </c>
      <c r="I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1093.6458</v>
      </c>
      <c r="J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1238.0258000000001</v>
      </c>
      <c r="K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1057.5357999999999</v>
      </c>
      <c r="L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1138.4258</v>
      </c>
      <c r="M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1180.0357999999999</v>
      </c>
      <c r="N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1153.0758000000001</v>
      </c>
      <c r="O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1126.5157999999999</v>
      </c>
      <c r="P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1117.5357999999999</v>
      </c>
      <c r="Q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1108.1858</v>
      </c>
      <c r="R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1077.2757999999999</v>
      </c>
      <c r="S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1043.7957999999999</v>
      </c>
      <c r="T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1052.6758</v>
      </c>
      <c r="U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1236.5158000000001</v>
      </c>
      <c r="V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1322.9158</v>
      </c>
      <c r="W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1344.4958000000001</v>
      </c>
      <c r="X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1215.4258</v>
      </c>
      <c r="Y355" s="10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1009.0758000000001</v>
      </c>
    </row>
    <row r="356" spans="1:25" x14ac:dyDescent="0.2">
      <c r="A356" s="79">
        <f t="shared" si="15"/>
        <v>42589</v>
      </c>
      <c r="B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1169.8258000000001</v>
      </c>
      <c r="C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1068.3557999999998</v>
      </c>
      <c r="D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1012.6958</v>
      </c>
      <c r="E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998.99580000000003</v>
      </c>
      <c r="F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976.33579999999995</v>
      </c>
      <c r="G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964.82579999999996</v>
      </c>
      <c r="H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980.36579999999992</v>
      </c>
      <c r="I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1031.9957999999999</v>
      </c>
      <c r="J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1179.6358</v>
      </c>
      <c r="K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976.84580000000005</v>
      </c>
      <c r="L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1057.4558</v>
      </c>
      <c r="M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1088.1058</v>
      </c>
      <c r="N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1116.7357999999999</v>
      </c>
      <c r="O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1116.9657999999999</v>
      </c>
      <c r="P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1088.6158</v>
      </c>
      <c r="Q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1079.3458000000001</v>
      </c>
      <c r="R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1048.8857999999998</v>
      </c>
      <c r="S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1037.7457999999999</v>
      </c>
      <c r="T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1026.2757999999999</v>
      </c>
      <c r="U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1150.5657999999999</v>
      </c>
      <c r="V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1315.5258000000001</v>
      </c>
      <c r="W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1338.3157999999999</v>
      </c>
      <c r="X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1215.8758</v>
      </c>
      <c r="Y356" s="10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1013.1658</v>
      </c>
    </row>
    <row r="357" spans="1:25" x14ac:dyDescent="0.2">
      <c r="A357" s="79">
        <f t="shared" si="15"/>
        <v>42590</v>
      </c>
      <c r="B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1126.4358</v>
      </c>
      <c r="C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1033.8358000000001</v>
      </c>
      <c r="D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999.04579999999999</v>
      </c>
      <c r="E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986.38580000000002</v>
      </c>
      <c r="F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974.84579999999994</v>
      </c>
      <c r="G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954.61580000000004</v>
      </c>
      <c r="H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993.76580000000001</v>
      </c>
      <c r="I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1111.7557999999999</v>
      </c>
      <c r="J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962.1357999999999</v>
      </c>
      <c r="K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1203.6858</v>
      </c>
      <c r="L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1311.1658</v>
      </c>
      <c r="M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1372.3558</v>
      </c>
      <c r="N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1349.1258</v>
      </c>
      <c r="O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1382.8958</v>
      </c>
      <c r="P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1400.9758000000002</v>
      </c>
      <c r="Q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1408.2757999999999</v>
      </c>
      <c r="R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1262.6258</v>
      </c>
      <c r="S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1208.4957999999999</v>
      </c>
      <c r="T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1142.8458000000001</v>
      </c>
      <c r="U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1195.1257999999998</v>
      </c>
      <c r="V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1257.7058</v>
      </c>
      <c r="W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1331.6158</v>
      </c>
      <c r="X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1173.7557999999999</v>
      </c>
      <c r="Y357" s="10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1297.6858</v>
      </c>
    </row>
    <row r="358" spans="1:25" x14ac:dyDescent="0.2">
      <c r="A358" s="79">
        <f t="shared" si="15"/>
        <v>42591</v>
      </c>
      <c r="B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1122.1058</v>
      </c>
      <c r="C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1013.2758</v>
      </c>
      <c r="D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980.60580000000004</v>
      </c>
      <c r="E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960.11580000000004</v>
      </c>
      <c r="F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956.58579999999995</v>
      </c>
      <c r="G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949.57580000000007</v>
      </c>
      <c r="H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989.66579999999999</v>
      </c>
      <c r="I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1086.0757999999998</v>
      </c>
      <c r="J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961.87580000000003</v>
      </c>
      <c r="K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1178.4857999999999</v>
      </c>
      <c r="L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1258.5358000000001</v>
      </c>
      <c r="M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1316.6258</v>
      </c>
      <c r="N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1300.2457999999999</v>
      </c>
      <c r="O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1325.3257999999998</v>
      </c>
      <c r="P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1327.2957999999999</v>
      </c>
      <c r="Q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1320.1858</v>
      </c>
      <c r="R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1216.3758</v>
      </c>
      <c r="S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1171.8157999999999</v>
      </c>
      <c r="T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1118.2757999999999</v>
      </c>
      <c r="U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1170.7657999999999</v>
      </c>
      <c r="V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1220.5958000000001</v>
      </c>
      <c r="W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1284.8258000000001</v>
      </c>
      <c r="X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1171.2457999999999</v>
      </c>
      <c r="Y358" s="10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1299.8158000000001</v>
      </c>
    </row>
    <row r="359" spans="1:25" x14ac:dyDescent="0.2">
      <c r="A359" s="79">
        <f t="shared" si="15"/>
        <v>42592</v>
      </c>
      <c r="B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1122.9458</v>
      </c>
      <c r="C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1014.5958000000001</v>
      </c>
      <c r="D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977.46579999999994</v>
      </c>
      <c r="E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955.46579999999994</v>
      </c>
      <c r="F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952.33580000000006</v>
      </c>
      <c r="G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951.9058</v>
      </c>
      <c r="H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997.2958000000001</v>
      </c>
      <c r="I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1158.1258</v>
      </c>
      <c r="J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962.1357999999999</v>
      </c>
      <c r="K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1190.1658</v>
      </c>
      <c r="L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1311.0958000000001</v>
      </c>
      <c r="M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1316.9358</v>
      </c>
      <c r="N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1364.4158</v>
      </c>
      <c r="O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1392.0757999999998</v>
      </c>
      <c r="P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1344.6958</v>
      </c>
      <c r="Q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1341.7958000000001</v>
      </c>
      <c r="R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1245.5858000000001</v>
      </c>
      <c r="S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1244.3158000000001</v>
      </c>
      <c r="T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1247.1558</v>
      </c>
      <c r="U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1279.5658000000001</v>
      </c>
      <c r="V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1280.3658</v>
      </c>
      <c r="W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1333.0657999999999</v>
      </c>
      <c r="X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1179.7357999999999</v>
      </c>
      <c r="Y359" s="10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1321.1158</v>
      </c>
    </row>
    <row r="360" spans="1:25" x14ac:dyDescent="0.2">
      <c r="A360" s="79">
        <f t="shared" si="15"/>
        <v>42593</v>
      </c>
      <c r="B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1157.7557999999999</v>
      </c>
      <c r="C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1038.2757999999999</v>
      </c>
      <c r="D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1015.2457999999999</v>
      </c>
      <c r="E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993.43579999999997</v>
      </c>
      <c r="F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971.37580000000003</v>
      </c>
      <c r="G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962.63580000000002</v>
      </c>
      <c r="H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1020.0058</v>
      </c>
      <c r="I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1158.9857999999999</v>
      </c>
      <c r="J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965.97579999999994</v>
      </c>
      <c r="K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1254.4058</v>
      </c>
      <c r="L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1350.5958000000001</v>
      </c>
      <c r="M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1350.3858</v>
      </c>
      <c r="N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1341.5558000000001</v>
      </c>
      <c r="O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1355.4358</v>
      </c>
      <c r="P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1322.8557999999998</v>
      </c>
      <c r="Q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1331.2558000000001</v>
      </c>
      <c r="R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1199.7657999999999</v>
      </c>
      <c r="S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1170.0557999999999</v>
      </c>
      <c r="T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1158.3458000000001</v>
      </c>
      <c r="U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1213.0458000000001</v>
      </c>
      <c r="V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1328.9857999999999</v>
      </c>
      <c r="W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1334.2658000000001</v>
      </c>
      <c r="X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1144.4458</v>
      </c>
      <c r="Y360" s="10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1278.1758</v>
      </c>
    </row>
    <row r="361" spans="1:25" x14ac:dyDescent="0.2">
      <c r="A361" s="79">
        <f t="shared" si="15"/>
        <v>42594</v>
      </c>
      <c r="B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1152.5157999999999</v>
      </c>
      <c r="C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1041.3958</v>
      </c>
      <c r="D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1011.5257999999999</v>
      </c>
      <c r="E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987.58579999999995</v>
      </c>
      <c r="F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976.92579999999998</v>
      </c>
      <c r="G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961.64580000000001</v>
      </c>
      <c r="H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1021.1458</v>
      </c>
      <c r="I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1155.0757999999998</v>
      </c>
      <c r="J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965.81579999999997</v>
      </c>
      <c r="K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1238.9058</v>
      </c>
      <c r="L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1413.5957999999998</v>
      </c>
      <c r="M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1451.1158</v>
      </c>
      <c r="N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1462.0157999999999</v>
      </c>
      <c r="O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1477.9058</v>
      </c>
      <c r="P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1517.4558000000002</v>
      </c>
      <c r="Q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1508.8557999999998</v>
      </c>
      <c r="R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1343.2657999999999</v>
      </c>
      <c r="S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1283.3558</v>
      </c>
      <c r="T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1237.7858000000001</v>
      </c>
      <c r="U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1377.6358</v>
      </c>
      <c r="V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1473.6458</v>
      </c>
      <c r="W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1464.4258</v>
      </c>
      <c r="X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1239.4757999999999</v>
      </c>
      <c r="Y361" s="10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1358.1358</v>
      </c>
    </row>
    <row r="362" spans="1:25" x14ac:dyDescent="0.2">
      <c r="A362" s="79">
        <f t="shared" si="15"/>
        <v>42595</v>
      </c>
      <c r="B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1183.5057999999999</v>
      </c>
      <c r="C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1079.3057999999999</v>
      </c>
      <c r="D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1039.1058</v>
      </c>
      <c r="E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1003.5458</v>
      </c>
      <c r="F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988.48580000000004</v>
      </c>
      <c r="G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982.0258</v>
      </c>
      <c r="H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1013.4657999999999</v>
      </c>
      <c r="I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1061.2657999999999</v>
      </c>
      <c r="J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1304.8257999999998</v>
      </c>
      <c r="K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1133.3358000000001</v>
      </c>
      <c r="L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1228.6958</v>
      </c>
      <c r="M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1255.0157999999999</v>
      </c>
      <c r="N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1237.1658</v>
      </c>
      <c r="O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1243.1958</v>
      </c>
      <c r="P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1258.1958</v>
      </c>
      <c r="Q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1252.0958000000001</v>
      </c>
      <c r="R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1223.6558</v>
      </c>
      <c r="S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1226.2157999999999</v>
      </c>
      <c r="T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1225.3358000000001</v>
      </c>
      <c r="U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1249.0657999999999</v>
      </c>
      <c r="V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1348.1758</v>
      </c>
      <c r="W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1322.5957999999998</v>
      </c>
      <c r="X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1253.2058</v>
      </c>
      <c r="Y362" s="10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1056.1658</v>
      </c>
    </row>
    <row r="363" spans="1:25" x14ac:dyDescent="0.2">
      <c r="A363" s="79">
        <f t="shared" si="15"/>
        <v>42596</v>
      </c>
      <c r="B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1174.2357999999999</v>
      </c>
      <c r="C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1059.4358</v>
      </c>
      <c r="D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1027.8658</v>
      </c>
      <c r="E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991.28579999999999</v>
      </c>
      <c r="F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980.9058</v>
      </c>
      <c r="G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972.50579999999991</v>
      </c>
      <c r="H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1004.6658</v>
      </c>
      <c r="I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1042.3757999999998</v>
      </c>
      <c r="J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1192.7058</v>
      </c>
      <c r="K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1011.5458000000001</v>
      </c>
      <c r="L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1115.3158000000001</v>
      </c>
      <c r="M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1153.2457999999999</v>
      </c>
      <c r="N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1163.9657999999999</v>
      </c>
      <c r="O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1144.3658</v>
      </c>
      <c r="P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1144.3758</v>
      </c>
      <c r="Q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1144.5157999999999</v>
      </c>
      <c r="R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1144.9657999999999</v>
      </c>
      <c r="S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1117.9657999999999</v>
      </c>
      <c r="T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1125.8057999999999</v>
      </c>
      <c r="U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1229.7558000000001</v>
      </c>
      <c r="V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1348.1258</v>
      </c>
      <c r="W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1327.6858</v>
      </c>
      <c r="X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1222.0858000000001</v>
      </c>
      <c r="Y363" s="10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1071.3258000000001</v>
      </c>
    </row>
    <row r="364" spans="1:25" x14ac:dyDescent="0.2">
      <c r="A364" s="79">
        <f t="shared" si="15"/>
        <v>42597</v>
      </c>
      <c r="B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1123.2657999999999</v>
      </c>
      <c r="C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1041.9657999999999</v>
      </c>
      <c r="D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1008.9258</v>
      </c>
      <c r="E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994.57579999999996</v>
      </c>
      <c r="F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982.97579999999994</v>
      </c>
      <c r="G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970.68579999999997</v>
      </c>
      <c r="H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1002.7558</v>
      </c>
      <c r="I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1126.8758</v>
      </c>
      <c r="J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964.72579999999994</v>
      </c>
      <c r="K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1205.8258000000001</v>
      </c>
      <c r="L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1302.9258</v>
      </c>
      <c r="M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1340.7457999999999</v>
      </c>
      <c r="N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1334.8258000000001</v>
      </c>
      <c r="O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1350.7457999999999</v>
      </c>
      <c r="P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1338.3057999999999</v>
      </c>
      <c r="Q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1338.2857999999999</v>
      </c>
      <c r="R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1222.5458000000001</v>
      </c>
      <c r="S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1193.7457999999999</v>
      </c>
      <c r="T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1175.0157999999999</v>
      </c>
      <c r="U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1267.7157999999999</v>
      </c>
      <c r="V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1301.3758</v>
      </c>
      <c r="W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1233.2557999999999</v>
      </c>
      <c r="X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1098.7757999999999</v>
      </c>
      <c r="Y364" s="10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1235.5558000000001</v>
      </c>
    </row>
    <row r="365" spans="1:25" x14ac:dyDescent="0.2">
      <c r="A365" s="79">
        <f t="shared" si="15"/>
        <v>42598</v>
      </c>
      <c r="B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1080.0657999999999</v>
      </c>
      <c r="C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1025.8958</v>
      </c>
      <c r="D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1000.2358</v>
      </c>
      <c r="E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994.94580000000008</v>
      </c>
      <c r="F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984.44579999999996</v>
      </c>
      <c r="G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973.66579999999999</v>
      </c>
      <c r="H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1009.5058</v>
      </c>
      <c r="I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1147.0557999999999</v>
      </c>
      <c r="J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948.16579999999999</v>
      </c>
      <c r="K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1170.7457999999999</v>
      </c>
      <c r="L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1231.5258000000001</v>
      </c>
      <c r="M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1284.1358</v>
      </c>
      <c r="N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1290.3258000000001</v>
      </c>
      <c r="O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1291.6958</v>
      </c>
      <c r="P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1307.5058000000001</v>
      </c>
      <c r="Q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1307.9857999999999</v>
      </c>
      <c r="R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1192.4258</v>
      </c>
      <c r="S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1169.3257999999998</v>
      </c>
      <c r="T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1165.3257999999998</v>
      </c>
      <c r="U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1222.1458</v>
      </c>
      <c r="V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1311.6158</v>
      </c>
      <c r="W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1249.5758000000001</v>
      </c>
      <c r="X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1148.2957999999999</v>
      </c>
      <c r="Y365" s="10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1242.5757999999998</v>
      </c>
    </row>
    <row r="366" spans="1:25" x14ac:dyDescent="0.2">
      <c r="A366" s="79">
        <f t="shared" si="15"/>
        <v>42599</v>
      </c>
      <c r="B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1092.4458</v>
      </c>
      <c r="C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1025.2757999999999</v>
      </c>
      <c r="D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987.6558</v>
      </c>
      <c r="E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974.83579999999995</v>
      </c>
      <c r="F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970.81579999999997</v>
      </c>
      <c r="G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955.24580000000003</v>
      </c>
      <c r="H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1002.3457999999999</v>
      </c>
      <c r="I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1127.3958</v>
      </c>
      <c r="J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962.31579999999997</v>
      </c>
      <c r="K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1231.4058</v>
      </c>
      <c r="L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1324.5157999999999</v>
      </c>
      <c r="M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1330.5557999999999</v>
      </c>
      <c r="N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1300.1658</v>
      </c>
      <c r="O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1304.0358000000001</v>
      </c>
      <c r="P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1306.6858</v>
      </c>
      <c r="Q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1304.5557999999999</v>
      </c>
      <c r="R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1193.5357999999999</v>
      </c>
      <c r="S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1141.7957999999999</v>
      </c>
      <c r="T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1081.0857999999998</v>
      </c>
      <c r="U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1212.9657999999999</v>
      </c>
      <c r="V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1291.0458000000001</v>
      </c>
      <c r="W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1244.5157999999999</v>
      </c>
      <c r="X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1131.5757999999998</v>
      </c>
      <c r="Y366" s="10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1207.3858</v>
      </c>
    </row>
    <row r="367" spans="1:25" x14ac:dyDescent="0.2">
      <c r="A367" s="79">
        <f t="shared" si="15"/>
        <v>42600</v>
      </c>
      <c r="B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1107.1758</v>
      </c>
      <c r="C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1018.3158000000001</v>
      </c>
      <c r="D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994.45579999999995</v>
      </c>
      <c r="E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987.45579999999995</v>
      </c>
      <c r="F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981.09579999999994</v>
      </c>
      <c r="G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961.18579999999997</v>
      </c>
      <c r="H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1002.5458000000001</v>
      </c>
      <c r="I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1136.6258</v>
      </c>
      <c r="J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955.23580000000004</v>
      </c>
      <c r="K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1157.0457999999999</v>
      </c>
      <c r="L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1233.7658000000001</v>
      </c>
      <c r="M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1236.8358000000001</v>
      </c>
      <c r="N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1218.6058</v>
      </c>
      <c r="O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1220.0858000000001</v>
      </c>
      <c r="P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1220.2357999999999</v>
      </c>
      <c r="Q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1220.9558</v>
      </c>
      <c r="R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1121.1057999999998</v>
      </c>
      <c r="S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1038.3457999999998</v>
      </c>
      <c r="T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1089.2958000000001</v>
      </c>
      <c r="U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1233.9058</v>
      </c>
      <c r="V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1279.9957999999999</v>
      </c>
      <c r="W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1242.5857999999998</v>
      </c>
      <c r="X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1102.2557999999999</v>
      </c>
      <c r="Y367" s="10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1262.4158</v>
      </c>
    </row>
    <row r="368" spans="1:25" x14ac:dyDescent="0.2">
      <c r="A368" s="79">
        <f t="shared" si="15"/>
        <v>42601</v>
      </c>
      <c r="B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1120.5557999999999</v>
      </c>
      <c r="C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1027.9957999999999</v>
      </c>
      <c r="D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997.41579999999999</v>
      </c>
      <c r="E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988.35580000000004</v>
      </c>
      <c r="F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986.44579999999996</v>
      </c>
      <c r="G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978.35580000000004</v>
      </c>
      <c r="H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1016.7357999999999</v>
      </c>
      <c r="I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1151.8958</v>
      </c>
      <c r="J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963.54579999999999</v>
      </c>
      <c r="K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1211.1258</v>
      </c>
      <c r="L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1262.0357999999999</v>
      </c>
      <c r="M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1363.1958</v>
      </c>
      <c r="N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1363.2058</v>
      </c>
      <c r="O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1364.7958000000001</v>
      </c>
      <c r="P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1365.8458000000001</v>
      </c>
      <c r="Q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1364.5558000000001</v>
      </c>
      <c r="R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1242.1858</v>
      </c>
      <c r="S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1197.2757999999999</v>
      </c>
      <c r="T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1153.4258</v>
      </c>
      <c r="U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1301.2557999999999</v>
      </c>
      <c r="V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1395.1358</v>
      </c>
      <c r="W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1340.4158</v>
      </c>
      <c r="X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1181.6058</v>
      </c>
      <c r="Y368" s="10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1322.9757999999999</v>
      </c>
    </row>
    <row r="369" spans="1:27" x14ac:dyDescent="0.2">
      <c r="A369" s="79">
        <f t="shared" si="15"/>
        <v>42602</v>
      </c>
      <c r="B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1243.9957999999999</v>
      </c>
      <c r="C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1137.2457999999999</v>
      </c>
      <c r="D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1075.8057999999999</v>
      </c>
      <c r="E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1063.4957999999999</v>
      </c>
      <c r="F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1044.9458</v>
      </c>
      <c r="G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1021.6157999999999</v>
      </c>
      <c r="H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1060.2657999999999</v>
      </c>
      <c r="I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1175.5757999999998</v>
      </c>
      <c r="J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1352.4358</v>
      </c>
      <c r="K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1202.0057999999999</v>
      </c>
      <c r="L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1443.7357999999999</v>
      </c>
      <c r="M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1441.0157999999999</v>
      </c>
      <c r="N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1459.2657999999999</v>
      </c>
      <c r="O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1430.1358</v>
      </c>
      <c r="P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1458.5558000000001</v>
      </c>
      <c r="Q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1451.4857999999999</v>
      </c>
      <c r="R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1422.9857999999999</v>
      </c>
      <c r="S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1381.6958</v>
      </c>
      <c r="T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1419.1458</v>
      </c>
      <c r="U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1571.9558000000002</v>
      </c>
      <c r="V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1745.1557999999998</v>
      </c>
      <c r="W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1643.9858000000002</v>
      </c>
      <c r="X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1319.5157999999999</v>
      </c>
      <c r="Y369" s="10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1039.9058</v>
      </c>
    </row>
    <row r="370" spans="1:27" x14ac:dyDescent="0.2">
      <c r="A370" s="79">
        <f t="shared" si="15"/>
        <v>42603</v>
      </c>
      <c r="B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1233.3758</v>
      </c>
      <c r="C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1133.8357999999998</v>
      </c>
      <c r="D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1068.1258</v>
      </c>
      <c r="E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1045.0857999999998</v>
      </c>
      <c r="F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1029.3757999999998</v>
      </c>
      <c r="G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1013.7457999999999</v>
      </c>
      <c r="H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1037.5858000000001</v>
      </c>
      <c r="I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1099.1158</v>
      </c>
      <c r="J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1311.4857999999999</v>
      </c>
      <c r="K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1145.8157999999999</v>
      </c>
      <c r="L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1273.2657999999999</v>
      </c>
      <c r="M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1315.6558</v>
      </c>
      <c r="N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1316.1558</v>
      </c>
      <c r="O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1295.4857999999999</v>
      </c>
      <c r="P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1277.6458</v>
      </c>
      <c r="Q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1265.0258000000001</v>
      </c>
      <c r="R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1261.7157999999999</v>
      </c>
      <c r="S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1255.6558</v>
      </c>
      <c r="T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1269.2958000000001</v>
      </c>
      <c r="U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1387.2957999999999</v>
      </c>
      <c r="V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1479.9158</v>
      </c>
      <c r="W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1422.4857999999999</v>
      </c>
      <c r="X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1245.6358</v>
      </c>
      <c r="Y370" s="10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1028.5558000000001</v>
      </c>
    </row>
    <row r="371" spans="1:27" x14ac:dyDescent="0.2">
      <c r="A371" s="79">
        <f t="shared" si="15"/>
        <v>42604</v>
      </c>
      <c r="B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1149.7457999999999</v>
      </c>
      <c r="C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1059.0857999999998</v>
      </c>
      <c r="D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1009.9058</v>
      </c>
      <c r="E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1001.4758</v>
      </c>
      <c r="F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997.70580000000007</v>
      </c>
      <c r="G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988.31580000000008</v>
      </c>
      <c r="H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1054.0257999999999</v>
      </c>
      <c r="I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1204.7457999999999</v>
      </c>
      <c r="J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987.00579999999991</v>
      </c>
      <c r="K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1291.1158</v>
      </c>
      <c r="L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1423.8057999999999</v>
      </c>
      <c r="M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1480.3557999999998</v>
      </c>
      <c r="N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1540.0057999999999</v>
      </c>
      <c r="O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1590.8458000000001</v>
      </c>
      <c r="P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1585.0158000000001</v>
      </c>
      <c r="Q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1603.4258</v>
      </c>
      <c r="R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1421.7058000000002</v>
      </c>
      <c r="S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1452.0857999999998</v>
      </c>
      <c r="T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1327.6358</v>
      </c>
      <c r="U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1288.1658</v>
      </c>
      <c r="V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1544.5958000000001</v>
      </c>
      <c r="W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1428.8357999999998</v>
      </c>
      <c r="X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1231.9757999999999</v>
      </c>
      <c r="Y371" s="10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1377.5658000000001</v>
      </c>
    </row>
    <row r="372" spans="1:27" x14ac:dyDescent="0.2">
      <c r="A372" s="79">
        <f t="shared" si="15"/>
        <v>42605</v>
      </c>
      <c r="B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1166.6758</v>
      </c>
      <c r="C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1068.5157999999999</v>
      </c>
      <c r="D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1024.9857999999999</v>
      </c>
      <c r="E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1005.1858</v>
      </c>
      <c r="F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1002.4558</v>
      </c>
      <c r="G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985.19579999999996</v>
      </c>
      <c r="H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1049.4258</v>
      </c>
      <c r="I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1194.9458</v>
      </c>
      <c r="J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1029.7857999999999</v>
      </c>
      <c r="K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1326.4657999999999</v>
      </c>
      <c r="L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1402.5157999999999</v>
      </c>
      <c r="M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1431.5357999999999</v>
      </c>
      <c r="N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1402.2058</v>
      </c>
      <c r="O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1445.3458000000001</v>
      </c>
      <c r="P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1337.9857999999999</v>
      </c>
      <c r="Q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1357.8958</v>
      </c>
      <c r="R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1253.8858</v>
      </c>
      <c r="S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1261.4058</v>
      </c>
      <c r="T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1234.1758</v>
      </c>
      <c r="U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1280.2457999999999</v>
      </c>
      <c r="V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1386.1158</v>
      </c>
      <c r="W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1468.9657999999999</v>
      </c>
      <c r="X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1227.2657999999999</v>
      </c>
      <c r="Y372" s="10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1330.1558</v>
      </c>
    </row>
    <row r="373" spans="1:27" x14ac:dyDescent="0.2">
      <c r="A373" s="79">
        <f t="shared" si="15"/>
        <v>42606</v>
      </c>
      <c r="B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1165.5257999999999</v>
      </c>
      <c r="C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1065.6257999999998</v>
      </c>
      <c r="D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1024.9657999999999</v>
      </c>
      <c r="E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1005.8557999999999</v>
      </c>
      <c r="F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1007.2058</v>
      </c>
      <c r="G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987.32580000000007</v>
      </c>
      <c r="H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1053.1358</v>
      </c>
      <c r="I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1188.5157999999999</v>
      </c>
      <c r="J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973.51580000000001</v>
      </c>
      <c r="K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1306.0757999999998</v>
      </c>
      <c r="L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1432.6658</v>
      </c>
      <c r="M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1445.5658000000001</v>
      </c>
      <c r="N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1424.2358000000002</v>
      </c>
      <c r="O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1462.4258</v>
      </c>
      <c r="P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1463.9058</v>
      </c>
      <c r="Q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1452.0757999999998</v>
      </c>
      <c r="R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1313.5057999999999</v>
      </c>
      <c r="S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1302.1158</v>
      </c>
      <c r="T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1265.6558</v>
      </c>
      <c r="U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1334.4857999999999</v>
      </c>
      <c r="V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1405.5957999999998</v>
      </c>
      <c r="W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1377.2157999999999</v>
      </c>
      <c r="X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1221.5658000000001</v>
      </c>
      <c r="Y373" s="10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1365.5258000000001</v>
      </c>
    </row>
    <row r="374" spans="1:27" x14ac:dyDescent="0.2">
      <c r="A374" s="79">
        <f t="shared" si="15"/>
        <v>42607</v>
      </c>
      <c r="B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1154.7957999999999</v>
      </c>
      <c r="C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1064.3958</v>
      </c>
      <c r="D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1027.2557999999999</v>
      </c>
      <c r="E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1008.3158</v>
      </c>
      <c r="F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1007.7958000000001</v>
      </c>
      <c r="G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998.95580000000007</v>
      </c>
      <c r="H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1047.0958000000001</v>
      </c>
      <c r="I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1172.4458</v>
      </c>
      <c r="J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994.14580000000001</v>
      </c>
      <c r="K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1249.0157999999999</v>
      </c>
      <c r="L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1344.1758</v>
      </c>
      <c r="M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1361.7457999999999</v>
      </c>
      <c r="N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1359.7558000000001</v>
      </c>
      <c r="O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1378.5558000000001</v>
      </c>
      <c r="P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1380.7558000000001</v>
      </c>
      <c r="Q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1383.5258000000001</v>
      </c>
      <c r="R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1265.4458</v>
      </c>
      <c r="S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1224.8958</v>
      </c>
      <c r="T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1211.3157999999999</v>
      </c>
      <c r="U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1277.8658</v>
      </c>
      <c r="V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1341.7558000000001</v>
      </c>
      <c r="W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1296.8057999999999</v>
      </c>
      <c r="X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1178.4458</v>
      </c>
      <c r="Y374" s="10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1285.5358000000001</v>
      </c>
    </row>
    <row r="375" spans="1:27" x14ac:dyDescent="0.2">
      <c r="A375" s="79">
        <f t="shared" si="15"/>
        <v>42608</v>
      </c>
      <c r="B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1123.4158</v>
      </c>
      <c r="C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1049.2757999999999</v>
      </c>
      <c r="D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1019.1057999999999</v>
      </c>
      <c r="E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1010.4158</v>
      </c>
      <c r="F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1013.5258</v>
      </c>
      <c r="G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992.72580000000005</v>
      </c>
      <c r="H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1057.4258</v>
      </c>
      <c r="I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1189.0958000000001</v>
      </c>
      <c r="J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994.30579999999998</v>
      </c>
      <c r="K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1239.9558</v>
      </c>
      <c r="L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1308.8758</v>
      </c>
      <c r="M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1330.8558</v>
      </c>
      <c r="N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1334.1558</v>
      </c>
      <c r="O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1345.3558</v>
      </c>
      <c r="P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1363.7857999999999</v>
      </c>
      <c r="Q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1378.4857999999999</v>
      </c>
      <c r="R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1279.5758000000001</v>
      </c>
      <c r="S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1262.4657999999999</v>
      </c>
      <c r="T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1253.1958</v>
      </c>
      <c r="U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1292.9058</v>
      </c>
      <c r="V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1358.5857999999998</v>
      </c>
      <c r="W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1427.1258</v>
      </c>
      <c r="X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1151.5858000000001</v>
      </c>
      <c r="Y375" s="10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1301.6058</v>
      </c>
    </row>
    <row r="376" spans="1:27" x14ac:dyDescent="0.2">
      <c r="A376" s="79">
        <f t="shared" si="15"/>
        <v>42609</v>
      </c>
      <c r="B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1171.6258</v>
      </c>
      <c r="C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1064.4757999999999</v>
      </c>
      <c r="D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1025.0057999999999</v>
      </c>
      <c r="E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1005.8557999999999</v>
      </c>
      <c r="F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994.39580000000001</v>
      </c>
      <c r="G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980.59580000000005</v>
      </c>
      <c r="H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1015.3058</v>
      </c>
      <c r="I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1063.4158</v>
      </c>
      <c r="J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1291.2757999999999</v>
      </c>
      <c r="K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1136.7557999999999</v>
      </c>
      <c r="L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1225.0258000000001</v>
      </c>
      <c r="M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1266.2658000000001</v>
      </c>
      <c r="N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1266.7257999999999</v>
      </c>
      <c r="O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1262.8258000000001</v>
      </c>
      <c r="P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1263.4358</v>
      </c>
      <c r="Q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1257.3458000000001</v>
      </c>
      <c r="R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1260.6058</v>
      </c>
      <c r="S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1260.8958</v>
      </c>
      <c r="T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1295.1458</v>
      </c>
      <c r="U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1373.4757999999999</v>
      </c>
      <c r="V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1387.7158000000002</v>
      </c>
      <c r="W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1321.9857999999999</v>
      </c>
      <c r="X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1192.9757999999999</v>
      </c>
      <c r="Y376" s="10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995.44579999999996</v>
      </c>
      <c r="AA376" s="80"/>
    </row>
    <row r="377" spans="1:27" x14ac:dyDescent="0.2">
      <c r="A377" s="79">
        <f t="shared" si="15"/>
        <v>42610</v>
      </c>
      <c r="B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1218.1358</v>
      </c>
      <c r="C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1093.0858000000001</v>
      </c>
      <c r="D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1044.1558</v>
      </c>
      <c r="E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1034.1558</v>
      </c>
      <c r="F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1015.8958</v>
      </c>
      <c r="G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996.60580000000004</v>
      </c>
      <c r="H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1034.2757999999999</v>
      </c>
      <c r="I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1039.4657999999999</v>
      </c>
      <c r="J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1191.1758</v>
      </c>
      <c r="K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1041.9058</v>
      </c>
      <c r="L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1157.5457999999999</v>
      </c>
      <c r="M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1205.1558</v>
      </c>
      <c r="N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1234.9657999999999</v>
      </c>
      <c r="O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1231.4757999999999</v>
      </c>
      <c r="P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1201.5557999999999</v>
      </c>
      <c r="Q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1216.4957999999999</v>
      </c>
      <c r="R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1220.8758</v>
      </c>
      <c r="S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1172.9857999999999</v>
      </c>
      <c r="T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1317.1158</v>
      </c>
      <c r="U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1375.4458</v>
      </c>
      <c r="V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1382.5757999999998</v>
      </c>
      <c r="W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1322.6057999999998</v>
      </c>
      <c r="X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1209.5958000000001</v>
      </c>
      <c r="Y377" s="10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1024.7257999999999</v>
      </c>
    </row>
    <row r="378" spans="1:27" x14ac:dyDescent="0.2">
      <c r="A378" s="79">
        <f t="shared" si="15"/>
        <v>42611</v>
      </c>
      <c r="B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1131.2657999999999</v>
      </c>
      <c r="C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1050.9458</v>
      </c>
      <c r="D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1025.7657999999999</v>
      </c>
      <c r="E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1004.3458000000001</v>
      </c>
      <c r="F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1001.7358</v>
      </c>
      <c r="G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980.42579999999998</v>
      </c>
      <c r="H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1048.1058</v>
      </c>
      <c r="I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1176.6258</v>
      </c>
      <c r="J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992.36580000000004</v>
      </c>
      <c r="K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1237.9657999999999</v>
      </c>
      <c r="L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1276.3257999999998</v>
      </c>
      <c r="M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1370.7157999999999</v>
      </c>
      <c r="N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1403.5158000000001</v>
      </c>
      <c r="O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1421.3657999999998</v>
      </c>
      <c r="P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1392.6458</v>
      </c>
      <c r="Q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1373.8358000000001</v>
      </c>
      <c r="R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1262.5157999999999</v>
      </c>
      <c r="S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1249.0958000000001</v>
      </c>
      <c r="T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1244.7357999999999</v>
      </c>
      <c r="U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1237.2557999999999</v>
      </c>
      <c r="V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1465.8658</v>
      </c>
      <c r="W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1383.5558000000001</v>
      </c>
      <c r="X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1149.2457999999999</v>
      </c>
      <c r="Y378" s="10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1293.0757999999998</v>
      </c>
    </row>
    <row r="379" spans="1:27" x14ac:dyDescent="0.2">
      <c r="A379" s="79">
        <f t="shared" ref="A379:A380" si="16">A342</f>
        <v>42612</v>
      </c>
      <c r="B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1117.5157999999999</v>
      </c>
      <c r="C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1040.5958000000001</v>
      </c>
      <c r="D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1012.6357999999999</v>
      </c>
      <c r="E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996.05580000000009</v>
      </c>
      <c r="F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993.37579999999991</v>
      </c>
      <c r="G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990.99579999999992</v>
      </c>
      <c r="H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1035.0958000000001</v>
      </c>
      <c r="I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1162.3858</v>
      </c>
      <c r="J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989.62580000000003</v>
      </c>
      <c r="K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1211.2957999999999</v>
      </c>
      <c r="L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1270.4458</v>
      </c>
      <c r="M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1302.1358</v>
      </c>
      <c r="N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1274.6058</v>
      </c>
      <c r="O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1287.7457999999999</v>
      </c>
      <c r="P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1290.6158</v>
      </c>
      <c r="Q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1276.3958</v>
      </c>
      <c r="R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1187.7757999999999</v>
      </c>
      <c r="S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1142.9158</v>
      </c>
      <c r="T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1182.4558</v>
      </c>
      <c r="U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1273.4757999999999</v>
      </c>
      <c r="V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1308.5657999999999</v>
      </c>
      <c r="W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1257.8358000000001</v>
      </c>
      <c r="X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1141.9358</v>
      </c>
      <c r="Y379" s="13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1277.6558</v>
      </c>
    </row>
    <row r="380" spans="1:27" x14ac:dyDescent="0.2">
      <c r="A380" s="79">
        <f t="shared" si="16"/>
        <v>42613</v>
      </c>
      <c r="B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1104.5557999999999</v>
      </c>
      <c r="C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1030.4058</v>
      </c>
      <c r="D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994.41579999999999</v>
      </c>
      <c r="E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983.62580000000003</v>
      </c>
      <c r="F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978.98579999999993</v>
      </c>
      <c r="G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967.87580000000003</v>
      </c>
      <c r="H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999.88580000000002</v>
      </c>
      <c r="I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1131.8557999999998</v>
      </c>
      <c r="J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980.81579999999997</v>
      </c>
      <c r="K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1209.9258</v>
      </c>
      <c r="L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1264.1058</v>
      </c>
      <c r="M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1284.6258</v>
      </c>
      <c r="N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1274.4757999999999</v>
      </c>
      <c r="O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1354.0157999999999</v>
      </c>
      <c r="P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1306.1658</v>
      </c>
      <c r="Q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1267.5958000000001</v>
      </c>
      <c r="R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1165.3157999999999</v>
      </c>
      <c r="S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1141.3658</v>
      </c>
      <c r="T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1152.7657999999999</v>
      </c>
      <c r="U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1260.3558</v>
      </c>
      <c r="V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1293.5458000000001</v>
      </c>
      <c r="W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1278.3058000000001</v>
      </c>
      <c r="X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1132.1958</v>
      </c>
      <c r="Y380" s="13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1244.3058000000001</v>
      </c>
    </row>
    <row r="381" spans="1:27" x14ac:dyDescent="0.2">
      <c r="A381" s="85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7" x14ac:dyDescent="0.25">
      <c r="A382" s="87" t="s">
        <v>152</v>
      </c>
    </row>
    <row r="383" spans="1:27" ht="12.75" x14ac:dyDescent="0.2">
      <c r="A383" s="165" t="s">
        <v>48</v>
      </c>
      <c r="B383" s="168" t="s">
        <v>122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7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5" ht="12.75" x14ac:dyDescent="0.2">
      <c r="A385" s="166"/>
      <c r="B385" s="174" t="s">
        <v>123</v>
      </c>
      <c r="C385" s="163" t="s">
        <v>124</v>
      </c>
      <c r="D385" s="163" t="s">
        <v>125</v>
      </c>
      <c r="E385" s="163" t="s">
        <v>126</v>
      </c>
      <c r="F385" s="163" t="s">
        <v>127</v>
      </c>
      <c r="G385" s="163" t="s">
        <v>128</v>
      </c>
      <c r="H385" s="163" t="s">
        <v>129</v>
      </c>
      <c r="I385" s="163" t="s">
        <v>130</v>
      </c>
      <c r="J385" s="163" t="s">
        <v>131</v>
      </c>
      <c r="K385" s="163" t="s">
        <v>132</v>
      </c>
      <c r="L385" s="163" t="s">
        <v>133</v>
      </c>
      <c r="M385" s="163" t="s">
        <v>134</v>
      </c>
      <c r="N385" s="176" t="s">
        <v>135</v>
      </c>
      <c r="O385" s="163" t="s">
        <v>136</v>
      </c>
      <c r="P385" s="163" t="s">
        <v>137</v>
      </c>
      <c r="Q385" s="163" t="s">
        <v>138</v>
      </c>
      <c r="R385" s="163" t="s">
        <v>139</v>
      </c>
      <c r="S385" s="163" t="s">
        <v>140</v>
      </c>
      <c r="T385" s="163" t="s">
        <v>141</v>
      </c>
      <c r="U385" s="163" t="s">
        <v>142</v>
      </c>
      <c r="V385" s="163" t="s">
        <v>143</v>
      </c>
      <c r="W385" s="163" t="s">
        <v>144</v>
      </c>
      <c r="X385" s="163" t="s">
        <v>145</v>
      </c>
      <c r="Y385" s="163" t="s">
        <v>146</v>
      </c>
    </row>
    <row r="386" spans="1:25" ht="12.75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79">
        <f t="shared" ref="A387:A415" si="17">A350</f>
        <v>42583</v>
      </c>
      <c r="B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1103.4957999999999</v>
      </c>
      <c r="C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1005.9058</v>
      </c>
      <c r="D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987.99580000000003</v>
      </c>
      <c r="E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974.5157999999999</v>
      </c>
      <c r="F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948.11579999999992</v>
      </c>
      <c r="G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947.11580000000004</v>
      </c>
      <c r="H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998.2758</v>
      </c>
      <c r="I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1079.7157999999999</v>
      </c>
      <c r="J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936.56579999999997</v>
      </c>
      <c r="K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1127.5958000000001</v>
      </c>
      <c r="L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1212.9857999999999</v>
      </c>
      <c r="M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1213.2058</v>
      </c>
      <c r="N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1193.3858</v>
      </c>
      <c r="O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1195.2257999999999</v>
      </c>
      <c r="P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1177.5357999999999</v>
      </c>
      <c r="Q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1161.7657999999999</v>
      </c>
      <c r="R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1076.8157999999999</v>
      </c>
      <c r="S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1053.9857999999999</v>
      </c>
      <c r="T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1066.9558</v>
      </c>
      <c r="U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1122.5157999999999</v>
      </c>
      <c r="V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1204.9158</v>
      </c>
      <c r="W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1174.5757999999998</v>
      </c>
      <c r="X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1105.8958</v>
      </c>
      <c r="Y387" s="10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1204.8358000000001</v>
      </c>
    </row>
    <row r="388" spans="1:25" x14ac:dyDescent="0.2">
      <c r="A388" s="79">
        <f t="shared" si="17"/>
        <v>42584</v>
      </c>
      <c r="B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1094.8258000000001</v>
      </c>
      <c r="C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990.57579999999996</v>
      </c>
      <c r="D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975.76580000000001</v>
      </c>
      <c r="E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958.88580000000002</v>
      </c>
      <c r="F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939.5458000000001</v>
      </c>
      <c r="G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944.06579999999997</v>
      </c>
      <c r="H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979.2758</v>
      </c>
      <c r="I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1081.3257999999998</v>
      </c>
      <c r="J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936.88580000000002</v>
      </c>
      <c r="K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1129.2058</v>
      </c>
      <c r="L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1210.5758000000001</v>
      </c>
      <c r="M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1202.6658</v>
      </c>
      <c r="N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1200.6057999999998</v>
      </c>
      <c r="O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1231.7658000000001</v>
      </c>
      <c r="P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1302.7157999999999</v>
      </c>
      <c r="Q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1163.7357999999999</v>
      </c>
      <c r="R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1077.0257999999999</v>
      </c>
      <c r="S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1054.4558</v>
      </c>
      <c r="T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1066.5957999999998</v>
      </c>
      <c r="U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1121.6157999999998</v>
      </c>
      <c r="V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1197.9058</v>
      </c>
      <c r="W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1180.4058</v>
      </c>
      <c r="X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1106.6958</v>
      </c>
      <c r="Y388" s="10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1224.8758</v>
      </c>
    </row>
    <row r="389" spans="1:25" x14ac:dyDescent="0.2">
      <c r="A389" s="79">
        <f t="shared" si="17"/>
        <v>42585</v>
      </c>
      <c r="B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1096.4058</v>
      </c>
      <c r="C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993.37580000000003</v>
      </c>
      <c r="D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976.01580000000001</v>
      </c>
      <c r="E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960.80579999999998</v>
      </c>
      <c r="F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942.55579999999998</v>
      </c>
      <c r="G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931.05579999999998</v>
      </c>
      <c r="H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966.78579999999999</v>
      </c>
      <c r="I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1073.3557999999998</v>
      </c>
      <c r="J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965.78579999999999</v>
      </c>
      <c r="K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1091.6358</v>
      </c>
      <c r="L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1163.4957999999999</v>
      </c>
      <c r="M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1182.2757999999999</v>
      </c>
      <c r="N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1160.3457999999998</v>
      </c>
      <c r="O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1164.0857999999998</v>
      </c>
      <c r="P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1174.4657999999999</v>
      </c>
      <c r="Q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1150.4757999999999</v>
      </c>
      <c r="R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1061.0757999999998</v>
      </c>
      <c r="S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1049.0157999999999</v>
      </c>
      <c r="T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1013.5958000000001</v>
      </c>
      <c r="U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1044.1458</v>
      </c>
      <c r="V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1200.2257999999999</v>
      </c>
      <c r="W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1192.1758</v>
      </c>
      <c r="X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1027.3557999999998</v>
      </c>
      <c r="Y389" s="10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1217.4558</v>
      </c>
    </row>
    <row r="390" spans="1:25" x14ac:dyDescent="0.2">
      <c r="A390" s="79">
        <f t="shared" si="17"/>
        <v>42586</v>
      </c>
      <c r="B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1088.9458</v>
      </c>
      <c r="C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994.36579999999992</v>
      </c>
      <c r="D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975.59579999999994</v>
      </c>
      <c r="E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964.41579999999999</v>
      </c>
      <c r="F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946.33579999999995</v>
      </c>
      <c r="G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931.09580000000005</v>
      </c>
      <c r="H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973.1558</v>
      </c>
      <c r="I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1083.8958</v>
      </c>
      <c r="J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967.62580000000003</v>
      </c>
      <c r="K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1098.6158</v>
      </c>
      <c r="L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1175.3558</v>
      </c>
      <c r="M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1205.8858</v>
      </c>
      <c r="N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1162.7257999999999</v>
      </c>
      <c r="O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1233.2657999999999</v>
      </c>
      <c r="P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1243.8958</v>
      </c>
      <c r="Q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1172.5157999999999</v>
      </c>
      <c r="R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1081.8358000000001</v>
      </c>
      <c r="S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1052.4058</v>
      </c>
      <c r="T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1016.4458</v>
      </c>
      <c r="U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1050.8157999999999</v>
      </c>
      <c r="V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1195.7157999999999</v>
      </c>
      <c r="W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1182.3757999999998</v>
      </c>
      <c r="X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1028.1258</v>
      </c>
      <c r="Y390" s="10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1230.3458000000001</v>
      </c>
    </row>
    <row r="391" spans="1:25" x14ac:dyDescent="0.2">
      <c r="A391" s="79">
        <f t="shared" si="17"/>
        <v>42587</v>
      </c>
      <c r="B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1096.8558</v>
      </c>
      <c r="C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992.64580000000001</v>
      </c>
      <c r="D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968.78579999999999</v>
      </c>
      <c r="E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954.87580000000003</v>
      </c>
      <c r="F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943.22579999999994</v>
      </c>
      <c r="G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930.1357999999999</v>
      </c>
      <c r="H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957.21579999999994</v>
      </c>
      <c r="I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1079.7157999999999</v>
      </c>
      <c r="J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965.97580000000005</v>
      </c>
      <c r="K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1093.8557999999998</v>
      </c>
      <c r="L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1212.3758</v>
      </c>
      <c r="M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1226.9657999999999</v>
      </c>
      <c r="N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1243.3858</v>
      </c>
      <c r="O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1254.9957999999999</v>
      </c>
      <c r="P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1223.5558000000001</v>
      </c>
      <c r="Q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1240.7358000000002</v>
      </c>
      <c r="R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1156.5657999999999</v>
      </c>
      <c r="S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1122.0758000000001</v>
      </c>
      <c r="T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1061.7857999999999</v>
      </c>
      <c r="U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1106.5057999999999</v>
      </c>
      <c r="V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1239.3058000000001</v>
      </c>
      <c r="W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1253.0357999999999</v>
      </c>
      <c r="X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1097.3457999999998</v>
      </c>
      <c r="Y391" s="10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1261.5658000000001</v>
      </c>
    </row>
    <row r="392" spans="1:25" x14ac:dyDescent="0.2">
      <c r="A392" s="79">
        <f t="shared" si="17"/>
        <v>42588</v>
      </c>
      <c r="B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1146.2157999999999</v>
      </c>
      <c r="C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1054.9258</v>
      </c>
      <c r="D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1005.7457999999999</v>
      </c>
      <c r="E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980.55579999999998</v>
      </c>
      <c r="F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965.39580000000001</v>
      </c>
      <c r="G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948.98580000000004</v>
      </c>
      <c r="H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979.2758</v>
      </c>
      <c r="I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1065.6558</v>
      </c>
      <c r="J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1205.5858000000001</v>
      </c>
      <c r="K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1030.6558</v>
      </c>
      <c r="L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1109.0457999999999</v>
      </c>
      <c r="M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1149.3857999999998</v>
      </c>
      <c r="N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1123.2557999999999</v>
      </c>
      <c r="O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1097.5057999999999</v>
      </c>
      <c r="P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1088.8058000000001</v>
      </c>
      <c r="Q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1079.7457999999999</v>
      </c>
      <c r="R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1049.7857999999999</v>
      </c>
      <c r="S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1017.3358000000001</v>
      </c>
      <c r="T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1025.9458</v>
      </c>
      <c r="U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1204.1158</v>
      </c>
      <c r="V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1287.8558</v>
      </c>
      <c r="W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1308.7758000000001</v>
      </c>
      <c r="X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1183.6858</v>
      </c>
      <c r="Y392" s="10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983.68579999999997</v>
      </c>
    </row>
    <row r="393" spans="1:25" x14ac:dyDescent="0.2">
      <c r="A393" s="79">
        <f t="shared" si="17"/>
        <v>42589</v>
      </c>
      <c r="B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1139.4857999999999</v>
      </c>
      <c r="C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1041.1458</v>
      </c>
      <c r="D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987.19579999999996</v>
      </c>
      <c r="E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973.92579999999998</v>
      </c>
      <c r="F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951.95579999999995</v>
      </c>
      <c r="G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940.79579999999999</v>
      </c>
      <c r="H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955.85579999999993</v>
      </c>
      <c r="I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1005.9058</v>
      </c>
      <c r="J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1148.9957999999999</v>
      </c>
      <c r="K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952.44579999999996</v>
      </c>
      <c r="L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1030.5757999999998</v>
      </c>
      <c r="M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1060.2857999999999</v>
      </c>
      <c r="N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1088.0357999999999</v>
      </c>
      <c r="O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1088.2557999999999</v>
      </c>
      <c r="P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1060.7757999999999</v>
      </c>
      <c r="Q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1051.7957999999999</v>
      </c>
      <c r="R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1022.2757999999999</v>
      </c>
      <c r="S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1011.4657999999999</v>
      </c>
      <c r="T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1000.3558</v>
      </c>
      <c r="U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1120.8157999999999</v>
      </c>
      <c r="V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1280.7058</v>
      </c>
      <c r="W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1302.7857999999999</v>
      </c>
      <c r="X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1184.1257999999998</v>
      </c>
      <c r="Y393" s="10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987.6558</v>
      </c>
    </row>
    <row r="394" spans="1:25" x14ac:dyDescent="0.2">
      <c r="A394" s="79">
        <f t="shared" si="17"/>
        <v>42590</v>
      </c>
      <c r="B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1097.4358</v>
      </c>
      <c r="C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1007.6858</v>
      </c>
      <c r="D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973.96579999999994</v>
      </c>
      <c r="E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961.69579999999996</v>
      </c>
      <c r="F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950.5157999999999</v>
      </c>
      <c r="G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930.9058</v>
      </c>
      <c r="H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968.84579999999994</v>
      </c>
      <c r="I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1083.2058</v>
      </c>
      <c r="J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938.18579999999997</v>
      </c>
      <c r="K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1172.2957999999999</v>
      </c>
      <c r="L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1276.4757999999999</v>
      </c>
      <c r="M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1335.7757999999999</v>
      </c>
      <c r="N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1313.2557999999999</v>
      </c>
      <c r="O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1345.9957999999999</v>
      </c>
      <c r="P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1363.5158000000001</v>
      </c>
      <c r="Q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1370.5858000000001</v>
      </c>
      <c r="R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1229.4258</v>
      </c>
      <c r="S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1176.9657999999999</v>
      </c>
      <c r="T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1113.3358000000001</v>
      </c>
      <c r="U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1164.0057999999999</v>
      </c>
      <c r="V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1224.6658</v>
      </c>
      <c r="W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1296.2857999999999</v>
      </c>
      <c r="X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1143.2957999999999</v>
      </c>
      <c r="Y394" s="10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1263.4058</v>
      </c>
    </row>
    <row r="395" spans="1:25" x14ac:dyDescent="0.2">
      <c r="A395" s="79">
        <f t="shared" si="17"/>
        <v>42591</v>
      </c>
      <c r="B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1093.2357999999999</v>
      </c>
      <c r="C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987.76580000000001</v>
      </c>
      <c r="D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956.09580000000005</v>
      </c>
      <c r="E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936.23580000000004</v>
      </c>
      <c r="F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932.81579999999997</v>
      </c>
      <c r="G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926.0258</v>
      </c>
      <c r="H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964.87579999999991</v>
      </c>
      <c r="I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1058.3157999999999</v>
      </c>
      <c r="J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937.94580000000008</v>
      </c>
      <c r="K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1147.8858</v>
      </c>
      <c r="L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1225.4657999999999</v>
      </c>
      <c r="M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1281.7658000000001</v>
      </c>
      <c r="N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1265.8858</v>
      </c>
      <c r="O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1290.1958</v>
      </c>
      <c r="P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1292.1057999999998</v>
      </c>
      <c r="Q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1285.2158000000002</v>
      </c>
      <c r="R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1184.6058</v>
      </c>
      <c r="S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1141.4158</v>
      </c>
      <c r="T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1089.5257999999999</v>
      </c>
      <c r="U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1140.3958</v>
      </c>
      <c r="V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1188.6958</v>
      </c>
      <c r="W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1250.9458</v>
      </c>
      <c r="X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1140.8658</v>
      </c>
      <c r="Y395" s="10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1265.4657999999999</v>
      </c>
    </row>
    <row r="396" spans="1:25" x14ac:dyDescent="0.2">
      <c r="A396" s="79">
        <f t="shared" si="17"/>
        <v>42592</v>
      </c>
      <c r="B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1094.0557999999999</v>
      </c>
      <c r="C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989.03579999999999</v>
      </c>
      <c r="D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953.04579999999999</v>
      </c>
      <c r="E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931.73579999999993</v>
      </c>
      <c r="F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928.69580000000008</v>
      </c>
      <c r="G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928.2758</v>
      </c>
      <c r="H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972.2758</v>
      </c>
      <c r="I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1128.1458</v>
      </c>
      <c r="J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938.18579999999997</v>
      </c>
      <c r="K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1159.2058</v>
      </c>
      <c r="L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1276.3958</v>
      </c>
      <c r="M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1282.0658000000001</v>
      </c>
      <c r="N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1328.0858000000001</v>
      </c>
      <c r="O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1354.8957999999998</v>
      </c>
      <c r="P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1308.9657999999999</v>
      </c>
      <c r="Q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1306.1558</v>
      </c>
      <c r="R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1212.9158</v>
      </c>
      <c r="S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1211.6758</v>
      </c>
      <c r="T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1214.4358</v>
      </c>
      <c r="U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1245.8458000000001</v>
      </c>
      <c r="V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1246.6158</v>
      </c>
      <c r="W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1297.6958</v>
      </c>
      <c r="X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1149.0957999999998</v>
      </c>
      <c r="Y396" s="10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1286.1158</v>
      </c>
    </row>
    <row r="397" spans="1:25" x14ac:dyDescent="0.2">
      <c r="A397" s="79">
        <f t="shared" si="17"/>
        <v>42593</v>
      </c>
      <c r="B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1127.7857999999999</v>
      </c>
      <c r="C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1011.9858</v>
      </c>
      <c r="D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989.67579999999998</v>
      </c>
      <c r="E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968.5258</v>
      </c>
      <c r="F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947.14580000000001</v>
      </c>
      <c r="G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938.68579999999997</v>
      </c>
      <c r="H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994.28579999999999</v>
      </c>
      <c r="I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1128.9857999999999</v>
      </c>
      <c r="J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941.91579999999999</v>
      </c>
      <c r="K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1221.4657999999999</v>
      </c>
      <c r="L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1314.6858</v>
      </c>
      <c r="M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1314.4858000000002</v>
      </c>
      <c r="N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1305.9258</v>
      </c>
      <c r="O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1319.3758</v>
      </c>
      <c r="P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1287.8057999999999</v>
      </c>
      <c r="Q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1295.9458</v>
      </c>
      <c r="R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1168.5057999999999</v>
      </c>
      <c r="S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1139.7058</v>
      </c>
      <c r="T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1128.3558</v>
      </c>
      <c r="U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1181.3758</v>
      </c>
      <c r="V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1293.7457999999999</v>
      </c>
      <c r="W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1298.8658</v>
      </c>
      <c r="X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1114.8858</v>
      </c>
      <c r="Y397" s="10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1244.4957999999999</v>
      </c>
    </row>
    <row r="398" spans="1:25" x14ac:dyDescent="0.2">
      <c r="A398" s="79">
        <f t="shared" si="17"/>
        <v>42594</v>
      </c>
      <c r="B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1122.7058</v>
      </c>
      <c r="C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1015.0057999999999</v>
      </c>
      <c r="D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986.06579999999997</v>
      </c>
      <c r="E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962.86579999999992</v>
      </c>
      <c r="F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952.53579999999999</v>
      </c>
      <c r="G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937.71579999999994</v>
      </c>
      <c r="H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995.38580000000002</v>
      </c>
      <c r="I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1125.1958</v>
      </c>
      <c r="J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941.76580000000001</v>
      </c>
      <c r="K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1206.4358</v>
      </c>
      <c r="L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1375.7457999999999</v>
      </c>
      <c r="M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1412.1158</v>
      </c>
      <c r="N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1422.6758</v>
      </c>
      <c r="O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1438.0758000000001</v>
      </c>
      <c r="P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1476.4058</v>
      </c>
      <c r="Q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1468.0757999999998</v>
      </c>
      <c r="R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1307.5858000000001</v>
      </c>
      <c r="S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1249.5157999999999</v>
      </c>
      <c r="T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1205.3558</v>
      </c>
      <c r="U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1340.8958</v>
      </c>
      <c r="V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1433.9458</v>
      </c>
      <c r="W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1425.0057999999999</v>
      </c>
      <c r="X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1206.9958000000001</v>
      </c>
      <c r="Y398" s="10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1321.9957999999999</v>
      </c>
    </row>
    <row r="399" spans="1:25" x14ac:dyDescent="0.2">
      <c r="A399" s="79">
        <f t="shared" si="17"/>
        <v>42595</v>
      </c>
      <c r="B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1152.7457999999999</v>
      </c>
      <c r="C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1051.7557999999999</v>
      </c>
      <c r="D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1012.7858</v>
      </c>
      <c r="E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978.33580000000006</v>
      </c>
      <c r="F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963.73580000000004</v>
      </c>
      <c r="G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957.46579999999994</v>
      </c>
      <c r="H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987.94579999999996</v>
      </c>
      <c r="I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1034.2657999999999</v>
      </c>
      <c r="J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1270.3257999999998</v>
      </c>
      <c r="K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1104.1258</v>
      </c>
      <c r="L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1196.5457999999999</v>
      </c>
      <c r="M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1222.0557999999999</v>
      </c>
      <c r="N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1204.7457999999999</v>
      </c>
      <c r="O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1210.5958000000001</v>
      </c>
      <c r="P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1225.1358</v>
      </c>
      <c r="Q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1219.2257999999999</v>
      </c>
      <c r="R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1191.6658</v>
      </c>
      <c r="S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1194.1458</v>
      </c>
      <c r="T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1193.2857999999999</v>
      </c>
      <c r="U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1216.2857999999999</v>
      </c>
      <c r="V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1312.3358000000001</v>
      </c>
      <c r="W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1287.5457999999999</v>
      </c>
      <c r="X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1220.2957999999999</v>
      </c>
      <c r="Y399" s="10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1029.3357999999998</v>
      </c>
    </row>
    <row r="400" spans="1:25" x14ac:dyDescent="0.2">
      <c r="A400" s="79">
        <f t="shared" si="17"/>
        <v>42596</v>
      </c>
      <c r="B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1143.7657999999999</v>
      </c>
      <c r="C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1032.4957999999999</v>
      </c>
      <c r="D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1001.9058</v>
      </c>
      <c r="E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966.44579999999996</v>
      </c>
      <c r="F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956.38580000000002</v>
      </c>
      <c r="G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948.24579999999992</v>
      </c>
      <c r="H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979.41579999999999</v>
      </c>
      <c r="I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1015.9657999999999</v>
      </c>
      <c r="J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1161.6558</v>
      </c>
      <c r="K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986.07580000000007</v>
      </c>
      <c r="L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1086.6558</v>
      </c>
      <c r="M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1123.4158</v>
      </c>
      <c r="N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1133.8057999999999</v>
      </c>
      <c r="O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1114.8058000000001</v>
      </c>
      <c r="P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1114.8158000000001</v>
      </c>
      <c r="Q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1114.9558</v>
      </c>
      <c r="R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1115.3858</v>
      </c>
      <c r="S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1089.2257999999999</v>
      </c>
      <c r="T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1096.8157999999999</v>
      </c>
      <c r="U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1197.5758000000001</v>
      </c>
      <c r="V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1312.2958000000001</v>
      </c>
      <c r="W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1292.4858000000002</v>
      </c>
      <c r="X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1190.1358</v>
      </c>
      <c r="Y400" s="10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1044.0157999999999</v>
      </c>
    </row>
    <row r="401" spans="1:27" x14ac:dyDescent="0.2">
      <c r="A401" s="79">
        <f t="shared" si="17"/>
        <v>42597</v>
      </c>
      <c r="B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1094.3658</v>
      </c>
      <c r="C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1015.5658</v>
      </c>
      <c r="D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983.54579999999999</v>
      </c>
      <c r="E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969.63580000000002</v>
      </c>
      <c r="F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958.38580000000002</v>
      </c>
      <c r="G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946.48579999999993</v>
      </c>
      <c r="H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977.55579999999998</v>
      </c>
      <c r="I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1097.8557999999998</v>
      </c>
      <c r="J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940.69579999999996</v>
      </c>
      <c r="K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1174.3758</v>
      </c>
      <c r="L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1268.4858000000002</v>
      </c>
      <c r="M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1305.1358</v>
      </c>
      <c r="N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1299.3958</v>
      </c>
      <c r="O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1314.8358000000001</v>
      </c>
      <c r="P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1302.7757999999999</v>
      </c>
      <c r="Q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1302.7557999999999</v>
      </c>
      <c r="R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1190.5758000000001</v>
      </c>
      <c r="S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1162.6658</v>
      </c>
      <c r="T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1144.5157999999999</v>
      </c>
      <c r="U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1234.3558</v>
      </c>
      <c r="V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1266.9857999999999</v>
      </c>
      <c r="W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1200.9657999999999</v>
      </c>
      <c r="X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1070.6258</v>
      </c>
      <c r="Y401" s="10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1203.1958</v>
      </c>
    </row>
    <row r="402" spans="1:27" x14ac:dyDescent="0.2">
      <c r="A402" s="79">
        <f t="shared" si="17"/>
        <v>42598</v>
      </c>
      <c r="B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1052.4957999999999</v>
      </c>
      <c r="C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999.99579999999992</v>
      </c>
      <c r="D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975.12580000000003</v>
      </c>
      <c r="E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969.99580000000003</v>
      </c>
      <c r="F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959.81580000000008</v>
      </c>
      <c r="G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949.36580000000004</v>
      </c>
      <c r="H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984.10580000000004</v>
      </c>
      <c r="I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1117.4158</v>
      </c>
      <c r="J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924.65579999999989</v>
      </c>
      <c r="K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1140.3758</v>
      </c>
      <c r="L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1199.2857999999999</v>
      </c>
      <c r="M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1250.2758000000001</v>
      </c>
      <c r="N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1256.2758000000001</v>
      </c>
      <c r="O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1257.6058</v>
      </c>
      <c r="P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1272.9258</v>
      </c>
      <c r="Q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1273.3858</v>
      </c>
      <c r="R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1161.3858</v>
      </c>
      <c r="S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1139.0057999999999</v>
      </c>
      <c r="T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1135.1258</v>
      </c>
      <c r="U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1190.1958</v>
      </c>
      <c r="V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1276.9058</v>
      </c>
      <c r="W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1216.7757999999999</v>
      </c>
      <c r="X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1118.6158</v>
      </c>
      <c r="Y402" s="10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1209.9957999999999</v>
      </c>
    </row>
    <row r="403" spans="1:27" x14ac:dyDescent="0.2">
      <c r="A403" s="79">
        <f t="shared" si="17"/>
        <v>42599</v>
      </c>
      <c r="B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1064.4857999999999</v>
      </c>
      <c r="C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999.39580000000001</v>
      </c>
      <c r="D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962.92579999999998</v>
      </c>
      <c r="E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950.50579999999991</v>
      </c>
      <c r="F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946.61579999999992</v>
      </c>
      <c r="G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931.51580000000001</v>
      </c>
      <c r="H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977.16579999999999</v>
      </c>
      <c r="I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1098.3658</v>
      </c>
      <c r="J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938.37580000000003</v>
      </c>
      <c r="K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1199.1758</v>
      </c>
      <c r="L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1289.4158</v>
      </c>
      <c r="M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1295.2657999999999</v>
      </c>
      <c r="N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1265.8158000000001</v>
      </c>
      <c r="O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1269.5658000000001</v>
      </c>
      <c r="P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1272.1358</v>
      </c>
      <c r="Q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1270.0757999999998</v>
      </c>
      <c r="R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1162.4657999999999</v>
      </c>
      <c r="S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1112.3257999999998</v>
      </c>
      <c r="T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1053.4757999999999</v>
      </c>
      <c r="U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1181.2957999999999</v>
      </c>
      <c r="V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1256.9757999999999</v>
      </c>
      <c r="W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1211.8758</v>
      </c>
      <c r="X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1102.4158</v>
      </c>
      <c r="Y403" s="10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1175.8958</v>
      </c>
    </row>
    <row r="404" spans="1:27" x14ac:dyDescent="0.2">
      <c r="A404" s="79">
        <f t="shared" si="17"/>
        <v>42600</v>
      </c>
      <c r="B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1078.7657999999999</v>
      </c>
      <c r="C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992.64580000000001</v>
      </c>
      <c r="D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969.51580000000001</v>
      </c>
      <c r="E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962.73579999999993</v>
      </c>
      <c r="F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956.56579999999997</v>
      </c>
      <c r="G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937.2758</v>
      </c>
      <c r="H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977.35580000000004</v>
      </c>
      <c r="I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1107.3158000000001</v>
      </c>
      <c r="J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931.50580000000002</v>
      </c>
      <c r="K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1127.1057999999998</v>
      </c>
      <c r="L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1201.4558</v>
      </c>
      <c r="M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1204.4258</v>
      </c>
      <c r="N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1186.7557999999999</v>
      </c>
      <c r="O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1188.1958</v>
      </c>
      <c r="P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1188.3458000000001</v>
      </c>
      <c r="Q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1189.0457999999999</v>
      </c>
      <c r="R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1092.2757999999999</v>
      </c>
      <c r="S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1012.0558</v>
      </c>
      <c r="T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1061.4358</v>
      </c>
      <c r="U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1201.5958000000001</v>
      </c>
      <c r="V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1246.2657999999999</v>
      </c>
      <c r="W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1210.0057999999999</v>
      </c>
      <c r="X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1074.0057999999999</v>
      </c>
      <c r="Y404" s="10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1229.2157999999999</v>
      </c>
    </row>
    <row r="405" spans="1:27" x14ac:dyDescent="0.2">
      <c r="A405" s="79">
        <f t="shared" si="17"/>
        <v>42601</v>
      </c>
      <c r="B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1091.7357999999999</v>
      </c>
      <c r="C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1002.0258</v>
      </c>
      <c r="D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972.3857999999999</v>
      </c>
      <c r="E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963.60580000000004</v>
      </c>
      <c r="F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961.75579999999991</v>
      </c>
      <c r="G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953.91579999999999</v>
      </c>
      <c r="H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991.10579999999993</v>
      </c>
      <c r="I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1122.1058</v>
      </c>
      <c r="J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939.56580000000008</v>
      </c>
      <c r="K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1179.5157999999999</v>
      </c>
      <c r="L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1228.8558</v>
      </c>
      <c r="M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1326.8958</v>
      </c>
      <c r="N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1326.9058</v>
      </c>
      <c r="O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1328.4558</v>
      </c>
      <c r="P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1329.4658000000002</v>
      </c>
      <c r="Q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1328.2157999999999</v>
      </c>
      <c r="R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1209.6258</v>
      </c>
      <c r="S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1166.0857999999998</v>
      </c>
      <c r="T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1123.5957999999998</v>
      </c>
      <c r="U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1266.8658</v>
      </c>
      <c r="V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1357.8558</v>
      </c>
      <c r="W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1304.8158000000001</v>
      </c>
      <c r="X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1150.9058</v>
      </c>
      <c r="Y405" s="10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1287.9258</v>
      </c>
    </row>
    <row r="406" spans="1:27" x14ac:dyDescent="0.2">
      <c r="A406" s="79">
        <f t="shared" si="17"/>
        <v>42602</v>
      </c>
      <c r="B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1211.3658</v>
      </c>
      <c r="C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1107.9158</v>
      </c>
      <c r="D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1048.3658</v>
      </c>
      <c r="E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1036.4358</v>
      </c>
      <c r="F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1018.4558</v>
      </c>
      <c r="G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995.83579999999995</v>
      </c>
      <c r="H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1033.3057999999999</v>
      </c>
      <c r="I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1145.0657999999999</v>
      </c>
      <c r="J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1316.4657999999999</v>
      </c>
      <c r="K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1170.6758</v>
      </c>
      <c r="L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1404.9558</v>
      </c>
      <c r="M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1402.3257999999998</v>
      </c>
      <c r="N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1420.0157999999999</v>
      </c>
      <c r="O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1391.7757999999999</v>
      </c>
      <c r="P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1419.3258000000001</v>
      </c>
      <c r="Q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1412.4657999999999</v>
      </c>
      <c r="R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1384.8458000000001</v>
      </c>
      <c r="S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1344.8358000000001</v>
      </c>
      <c r="T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1381.1258</v>
      </c>
      <c r="U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1529.2258000000002</v>
      </c>
      <c r="V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1697.0957999999998</v>
      </c>
      <c r="W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1599.0458000000001</v>
      </c>
      <c r="X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1284.5657999999999</v>
      </c>
      <c r="Y406" s="10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1013.5758000000001</v>
      </c>
    </row>
    <row r="407" spans="1:27" x14ac:dyDescent="0.2">
      <c r="A407" s="79">
        <f t="shared" si="17"/>
        <v>42603</v>
      </c>
      <c r="B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1201.0858000000001</v>
      </c>
      <c r="C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1104.6057999999998</v>
      </c>
      <c r="D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1040.9158</v>
      </c>
      <c r="E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1018.5957999999999</v>
      </c>
      <c r="F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1003.3557999999999</v>
      </c>
      <c r="G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988.21579999999994</v>
      </c>
      <c r="H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1011.3158</v>
      </c>
      <c r="I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1070.9558</v>
      </c>
      <c r="J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1276.7857999999999</v>
      </c>
      <c r="K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1116.2157999999999</v>
      </c>
      <c r="L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1239.7457999999999</v>
      </c>
      <c r="M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1280.8158000000001</v>
      </c>
      <c r="N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1281.3158000000001</v>
      </c>
      <c r="O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1261.2758000000001</v>
      </c>
      <c r="P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1243.9857999999999</v>
      </c>
      <c r="Q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1231.7558000000001</v>
      </c>
      <c r="R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1228.5458000000001</v>
      </c>
      <c r="S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1222.6758</v>
      </c>
      <c r="T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1235.8958</v>
      </c>
      <c r="U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1350.2557999999999</v>
      </c>
      <c r="V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1440.0258000000001</v>
      </c>
      <c r="W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1384.3657999999998</v>
      </c>
      <c r="X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1212.9558</v>
      </c>
      <c r="Y407" s="10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1002.5658000000001</v>
      </c>
    </row>
    <row r="408" spans="1:27" x14ac:dyDescent="0.2">
      <c r="A408" s="79">
        <f t="shared" si="17"/>
        <v>42604</v>
      </c>
      <c r="B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1120.0257999999999</v>
      </c>
      <c r="C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1032.1558</v>
      </c>
      <c r="D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984.48580000000004</v>
      </c>
      <c r="E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976.32579999999996</v>
      </c>
      <c r="F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972.66579999999999</v>
      </c>
      <c r="G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963.57580000000007</v>
      </c>
      <c r="H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1027.2557999999999</v>
      </c>
      <c r="I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1173.3257999999998</v>
      </c>
      <c r="J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962.29579999999999</v>
      </c>
      <c r="K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1257.0357999999999</v>
      </c>
      <c r="L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1385.6358</v>
      </c>
      <c r="M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1440.4458</v>
      </c>
      <c r="N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1498.2557999999999</v>
      </c>
      <c r="O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1547.5458000000001</v>
      </c>
      <c r="P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1541.8858</v>
      </c>
      <c r="Q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1559.7257999999999</v>
      </c>
      <c r="R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1383.6158</v>
      </c>
      <c r="S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1413.0457999999999</v>
      </c>
      <c r="T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1292.4358</v>
      </c>
      <c r="U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1254.1858</v>
      </c>
      <c r="V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1502.7158000000002</v>
      </c>
      <c r="W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1390.5257999999999</v>
      </c>
      <c r="X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1199.7157999999999</v>
      </c>
      <c r="Y408" s="10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1340.8358000000001</v>
      </c>
    </row>
    <row r="409" spans="1:27" x14ac:dyDescent="0.2">
      <c r="A409" s="79">
        <f t="shared" si="17"/>
        <v>42605</v>
      </c>
      <c r="B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1136.4358</v>
      </c>
      <c r="C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1041.2957999999999</v>
      </c>
      <c r="D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999.11580000000004</v>
      </c>
      <c r="E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979.91579999999999</v>
      </c>
      <c r="F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977.26580000000001</v>
      </c>
      <c r="G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960.54579999999999</v>
      </c>
      <c r="H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1022.7958</v>
      </c>
      <c r="I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1163.8357999999998</v>
      </c>
      <c r="J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1003.7557999999999</v>
      </c>
      <c r="K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1291.3057999999999</v>
      </c>
      <c r="L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1365.0157999999999</v>
      </c>
      <c r="M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1393.1358</v>
      </c>
      <c r="N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1364.7058</v>
      </c>
      <c r="O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1406.5157999999999</v>
      </c>
      <c r="P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1302.4657999999999</v>
      </c>
      <c r="Q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1321.7657999999999</v>
      </c>
      <c r="R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1220.9558</v>
      </c>
      <c r="S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1228.2457999999999</v>
      </c>
      <c r="T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1201.8558</v>
      </c>
      <c r="U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1246.5058000000001</v>
      </c>
      <c r="V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1349.1158</v>
      </c>
      <c r="W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1429.4058</v>
      </c>
      <c r="X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1195.1558</v>
      </c>
      <c r="Y409" s="10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1294.8758</v>
      </c>
    </row>
    <row r="410" spans="1:27" x14ac:dyDescent="0.2">
      <c r="A410" s="79">
        <f t="shared" si="17"/>
        <v>42606</v>
      </c>
      <c r="B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1135.3258000000001</v>
      </c>
      <c r="C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1038.4957999999999</v>
      </c>
      <c r="D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999.08580000000006</v>
      </c>
      <c r="E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980.56579999999997</v>
      </c>
      <c r="F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981.87580000000003</v>
      </c>
      <c r="G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962.60580000000004</v>
      </c>
      <c r="H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1026.3958</v>
      </c>
      <c r="I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1157.6058</v>
      </c>
      <c r="J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949.22580000000005</v>
      </c>
      <c r="K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1271.5457999999999</v>
      </c>
      <c r="L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1394.2357999999999</v>
      </c>
      <c r="M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1406.7257999999999</v>
      </c>
      <c r="N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1386.0558000000001</v>
      </c>
      <c r="O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1423.0658000000001</v>
      </c>
      <c r="P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1424.5057999999999</v>
      </c>
      <c r="Q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1413.0357999999999</v>
      </c>
      <c r="R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1278.7357999999999</v>
      </c>
      <c r="S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1267.6958</v>
      </c>
      <c r="T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1232.3658</v>
      </c>
      <c r="U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1299.0757999999998</v>
      </c>
      <c r="V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1367.9957999999999</v>
      </c>
      <c r="W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1340.4858000000002</v>
      </c>
      <c r="X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1189.6358</v>
      </c>
      <c r="Y410" s="10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1329.1558</v>
      </c>
      <c r="AA410" s="80"/>
    </row>
    <row r="411" spans="1:27" x14ac:dyDescent="0.2">
      <c r="A411" s="79">
        <f t="shared" si="17"/>
        <v>42607</v>
      </c>
      <c r="B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1124.9158</v>
      </c>
      <c r="C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1037.3058000000001</v>
      </c>
      <c r="D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1001.3158</v>
      </c>
      <c r="E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982.95579999999995</v>
      </c>
      <c r="F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982.45580000000007</v>
      </c>
      <c r="G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973.88580000000002</v>
      </c>
      <c r="H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1020.5358</v>
      </c>
      <c r="I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1142.0257999999999</v>
      </c>
      <c r="J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969.21580000000006</v>
      </c>
      <c r="K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1216.2357999999999</v>
      </c>
      <c r="L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1308.4657999999999</v>
      </c>
      <c r="M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1325.4857999999999</v>
      </c>
      <c r="N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1323.5658000000001</v>
      </c>
      <c r="O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1341.7858000000001</v>
      </c>
      <c r="P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1343.9158</v>
      </c>
      <c r="Q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1346.6058</v>
      </c>
      <c r="R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1232.1558</v>
      </c>
      <c r="S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1192.8658</v>
      </c>
      <c r="T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1179.7058</v>
      </c>
      <c r="U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1244.1958</v>
      </c>
      <c r="V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1306.1158</v>
      </c>
      <c r="W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1262.5557999999999</v>
      </c>
      <c r="X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1147.8358000000001</v>
      </c>
      <c r="Y411" s="10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1251.6258</v>
      </c>
    </row>
    <row r="412" spans="1:27" x14ac:dyDescent="0.2">
      <c r="A412" s="79">
        <f t="shared" si="17"/>
        <v>42608</v>
      </c>
      <c r="B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1094.5057999999999</v>
      </c>
      <c r="C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1022.6458</v>
      </c>
      <c r="D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993.4058</v>
      </c>
      <c r="E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984.98579999999993</v>
      </c>
      <c r="F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987.99580000000003</v>
      </c>
      <c r="G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967.84580000000005</v>
      </c>
      <c r="H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1030.5457999999999</v>
      </c>
      <c r="I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1158.1558</v>
      </c>
      <c r="J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969.37580000000003</v>
      </c>
      <c r="K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1207.4558</v>
      </c>
      <c r="L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1274.2558000000001</v>
      </c>
      <c r="M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1295.5557999999999</v>
      </c>
      <c r="N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1298.7557999999999</v>
      </c>
      <c r="O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1309.6158</v>
      </c>
      <c r="P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1327.4757999999999</v>
      </c>
      <c r="Q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1341.7257999999999</v>
      </c>
      <c r="R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1245.8558</v>
      </c>
      <c r="S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1229.2757999999999</v>
      </c>
      <c r="T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1220.2857999999999</v>
      </c>
      <c r="U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1258.7757999999999</v>
      </c>
      <c r="V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1322.4358</v>
      </c>
      <c r="W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1388.8558</v>
      </c>
      <c r="X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1121.8057999999999</v>
      </c>
      <c r="Y412" s="10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1267.2058</v>
      </c>
    </row>
    <row r="413" spans="1:27" x14ac:dyDescent="0.2">
      <c r="A413" s="79">
        <f t="shared" si="17"/>
        <v>42609</v>
      </c>
      <c r="B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1141.2357999999999</v>
      </c>
      <c r="C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1037.3758</v>
      </c>
      <c r="D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999.12580000000003</v>
      </c>
      <c r="E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980.56579999999997</v>
      </c>
      <c r="F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969.46580000000006</v>
      </c>
      <c r="G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956.08580000000006</v>
      </c>
      <c r="H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989.72580000000005</v>
      </c>
      <c r="I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1036.3558</v>
      </c>
      <c r="J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1257.1958</v>
      </c>
      <c r="K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1107.4358</v>
      </c>
      <c r="L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1192.9857999999999</v>
      </c>
      <c r="M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1232.9558</v>
      </c>
      <c r="N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1233.4058</v>
      </c>
      <c r="O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1229.6158</v>
      </c>
      <c r="P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1230.2157999999999</v>
      </c>
      <c r="Q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1224.3057999999999</v>
      </c>
      <c r="R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1227.4757999999999</v>
      </c>
      <c r="S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1227.7457999999999</v>
      </c>
      <c r="T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1260.9458</v>
      </c>
      <c r="U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1336.8658</v>
      </c>
      <c r="V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1350.6658</v>
      </c>
      <c r="W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1286.9558</v>
      </c>
      <c r="X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1161.9258</v>
      </c>
      <c r="Y413" s="10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970.47579999999994</v>
      </c>
    </row>
    <row r="414" spans="1:27" x14ac:dyDescent="0.2">
      <c r="A414" s="79">
        <f t="shared" si="17"/>
        <v>42610</v>
      </c>
      <c r="B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1186.3057999999999</v>
      </c>
      <c r="C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1065.1058</v>
      </c>
      <c r="D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1017.6958</v>
      </c>
      <c r="E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1007.9958</v>
      </c>
      <c r="F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990.29579999999999</v>
      </c>
      <c r="G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971.60580000000004</v>
      </c>
      <c r="H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1008.1158</v>
      </c>
      <c r="I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1013.1457999999999</v>
      </c>
      <c r="J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1160.1758</v>
      </c>
      <c r="K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1015.5058</v>
      </c>
      <c r="L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1127.5858000000001</v>
      </c>
      <c r="M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1173.7257999999999</v>
      </c>
      <c r="N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1202.6157999999998</v>
      </c>
      <c r="O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1199.2357999999999</v>
      </c>
      <c r="P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1170.2357999999999</v>
      </c>
      <c r="Q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1184.7257999999999</v>
      </c>
      <c r="R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1188.9558</v>
      </c>
      <c r="S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1142.5557999999999</v>
      </c>
      <c r="T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1282.2357999999999</v>
      </c>
      <c r="U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1338.7757999999999</v>
      </c>
      <c r="V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1345.6758</v>
      </c>
      <c r="W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1287.5557999999999</v>
      </c>
      <c r="X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1178.0257999999999</v>
      </c>
      <c r="Y414" s="10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998.85580000000004</v>
      </c>
    </row>
    <row r="415" spans="1:27" x14ac:dyDescent="0.2">
      <c r="A415" s="79">
        <f t="shared" si="17"/>
        <v>42611</v>
      </c>
      <c r="B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1102.1158</v>
      </c>
      <c r="C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1024.2657999999999</v>
      </c>
      <c r="D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999.86579999999992</v>
      </c>
      <c r="E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979.10580000000004</v>
      </c>
      <c r="F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976.57580000000007</v>
      </c>
      <c r="G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955.92579999999998</v>
      </c>
      <c r="H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1021.5158</v>
      </c>
      <c r="I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1146.0858000000001</v>
      </c>
      <c r="J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967.49580000000003</v>
      </c>
      <c r="K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1205.5257999999999</v>
      </c>
      <c r="L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1242.7058</v>
      </c>
      <c r="M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1334.1858</v>
      </c>
      <c r="N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1365.9757999999999</v>
      </c>
      <c r="O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1383.2757999999999</v>
      </c>
      <c r="P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1355.4458000000002</v>
      </c>
      <c r="Q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1337.2158000000002</v>
      </c>
      <c r="R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1229.3157999999999</v>
      </c>
      <c r="S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1216.3158000000001</v>
      </c>
      <c r="T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1212.0858000000001</v>
      </c>
      <c r="U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1204.8358000000001</v>
      </c>
      <c r="V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1426.4058</v>
      </c>
      <c r="W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1346.6358</v>
      </c>
      <c r="X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1119.5457999999999</v>
      </c>
      <c r="Y415" s="10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1258.9358</v>
      </c>
    </row>
    <row r="416" spans="1:27" x14ac:dyDescent="0.2">
      <c r="A416" s="79">
        <f t="shared" ref="A416:A417" si="18">A379</f>
        <v>42612</v>
      </c>
      <c r="B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1088.7857999999999</v>
      </c>
      <c r="C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1014.2358</v>
      </c>
      <c r="D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987.1357999999999</v>
      </c>
      <c r="E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971.06580000000008</v>
      </c>
      <c r="F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968.47579999999994</v>
      </c>
      <c r="G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966.16579999999999</v>
      </c>
      <c r="H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1008.9058</v>
      </c>
      <c r="I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1132.2757999999999</v>
      </c>
      <c r="J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964.83579999999995</v>
      </c>
      <c r="K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1179.6758</v>
      </c>
      <c r="L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1237.0057999999999</v>
      </c>
      <c r="M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1267.7257999999999</v>
      </c>
      <c r="N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1241.0458000000001</v>
      </c>
      <c r="O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1253.7758000000001</v>
      </c>
      <c r="P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1256.5558000000001</v>
      </c>
      <c r="Q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1242.7657999999999</v>
      </c>
      <c r="R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1156.8858</v>
      </c>
      <c r="S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1113.4058</v>
      </c>
      <c r="T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1151.7257999999999</v>
      </c>
      <c r="U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1239.9458</v>
      </c>
      <c r="V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1273.9558</v>
      </c>
      <c r="W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1224.7858000000001</v>
      </c>
      <c r="X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1112.4558</v>
      </c>
      <c r="Y416" s="13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1243.9957999999999</v>
      </c>
    </row>
    <row r="417" spans="1:25" x14ac:dyDescent="0.2">
      <c r="A417" s="79">
        <f t="shared" si="18"/>
        <v>42613</v>
      </c>
      <c r="B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1076.2257999999999</v>
      </c>
      <c r="C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1004.3558</v>
      </c>
      <c r="D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969.48580000000004</v>
      </c>
      <c r="E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959.0258</v>
      </c>
      <c r="F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954.5258</v>
      </c>
      <c r="G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943.75580000000002</v>
      </c>
      <c r="H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974.78579999999999</v>
      </c>
      <c r="I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1102.6858</v>
      </c>
      <c r="J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956.29579999999999</v>
      </c>
      <c r="K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1178.3457999999998</v>
      </c>
      <c r="L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1230.8658</v>
      </c>
      <c r="M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1250.7457999999999</v>
      </c>
      <c r="N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1240.9158</v>
      </c>
      <c r="O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1318.0057999999999</v>
      </c>
      <c r="P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1271.6258</v>
      </c>
      <c r="Q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1234.2457999999999</v>
      </c>
      <c r="R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1135.1158</v>
      </c>
      <c r="S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1111.9058</v>
      </c>
      <c r="T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1122.9558</v>
      </c>
      <c r="U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1227.2257999999999</v>
      </c>
      <c r="V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1259.3958</v>
      </c>
      <c r="W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1244.6258</v>
      </c>
      <c r="X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1103.0157999999999</v>
      </c>
      <c r="Y417" s="13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1211.6658</v>
      </c>
    </row>
    <row r="418" spans="1:25" x14ac:dyDescent="0.2">
      <c r="A418" s="85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7" t="s">
        <v>153</v>
      </c>
    </row>
    <row r="420" spans="1:25" ht="12.75" x14ac:dyDescent="0.2">
      <c r="A420" s="165" t="s">
        <v>48</v>
      </c>
      <c r="B420" s="168" t="s">
        <v>122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5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5" ht="12.75" x14ac:dyDescent="0.2">
      <c r="A422" s="166"/>
      <c r="B422" s="174" t="s">
        <v>123</v>
      </c>
      <c r="C422" s="163" t="s">
        <v>124</v>
      </c>
      <c r="D422" s="163" t="s">
        <v>125</v>
      </c>
      <c r="E422" s="163" t="s">
        <v>126</v>
      </c>
      <c r="F422" s="163" t="s">
        <v>127</v>
      </c>
      <c r="G422" s="163" t="s">
        <v>128</v>
      </c>
      <c r="H422" s="163" t="s">
        <v>129</v>
      </c>
      <c r="I422" s="163" t="s">
        <v>130</v>
      </c>
      <c r="J422" s="163" t="s">
        <v>131</v>
      </c>
      <c r="K422" s="163" t="s">
        <v>132</v>
      </c>
      <c r="L422" s="163" t="s">
        <v>133</v>
      </c>
      <c r="M422" s="163" t="s">
        <v>134</v>
      </c>
      <c r="N422" s="176" t="s">
        <v>135</v>
      </c>
      <c r="O422" s="163" t="s">
        <v>136</v>
      </c>
      <c r="P422" s="163" t="s">
        <v>137</v>
      </c>
      <c r="Q422" s="163" t="s">
        <v>138</v>
      </c>
      <c r="R422" s="163" t="s">
        <v>139</v>
      </c>
      <c r="S422" s="163" t="s">
        <v>140</v>
      </c>
      <c r="T422" s="163" t="s">
        <v>141</v>
      </c>
      <c r="U422" s="163" t="s">
        <v>142</v>
      </c>
      <c r="V422" s="163" t="s">
        <v>143</v>
      </c>
      <c r="W422" s="163" t="s">
        <v>144</v>
      </c>
      <c r="X422" s="163" t="s">
        <v>145</v>
      </c>
      <c r="Y422" s="163" t="s">
        <v>146</v>
      </c>
    </row>
    <row r="423" spans="1:25" ht="12.75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79">
        <f t="shared" ref="A424:A452" si="19">A387</f>
        <v>42583</v>
      </c>
      <c r="B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1077.6558</v>
      </c>
      <c r="C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982.81579999999997</v>
      </c>
      <c r="D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965.41579999999999</v>
      </c>
      <c r="E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952.30579999999998</v>
      </c>
      <c r="F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926.64579999999989</v>
      </c>
      <c r="G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925.67579999999998</v>
      </c>
      <c r="H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975.4058</v>
      </c>
      <c r="I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1054.5557999999999</v>
      </c>
      <c r="J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915.43579999999997</v>
      </c>
      <c r="K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1101.0857999999998</v>
      </c>
      <c r="L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1184.0758000000001</v>
      </c>
      <c r="M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1184.2857999999999</v>
      </c>
      <c r="N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1165.0257999999999</v>
      </c>
      <c r="O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1166.8157999999999</v>
      </c>
      <c r="P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1149.6157999999998</v>
      </c>
      <c r="Q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1134.2957999999999</v>
      </c>
      <c r="R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1051.7257999999999</v>
      </c>
      <c r="S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1029.5457999999999</v>
      </c>
      <c r="T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1042.1458</v>
      </c>
      <c r="U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1096.1458</v>
      </c>
      <c r="V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1176.2257999999999</v>
      </c>
      <c r="W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1146.7457999999999</v>
      </c>
      <c r="X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1079.9957999999999</v>
      </c>
      <c r="Y424" s="10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1176.1558</v>
      </c>
    </row>
    <row r="425" spans="1:25" x14ac:dyDescent="0.2">
      <c r="A425" s="79">
        <f t="shared" si="19"/>
        <v>42584</v>
      </c>
      <c r="B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1069.2357999999999</v>
      </c>
      <c r="C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967.91579999999999</v>
      </c>
      <c r="D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953.5258</v>
      </c>
      <c r="E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937.11580000000004</v>
      </c>
      <c r="F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918.31580000000008</v>
      </c>
      <c r="G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922.71579999999994</v>
      </c>
      <c r="H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956.93579999999997</v>
      </c>
      <c r="I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1056.1158</v>
      </c>
      <c r="J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915.73580000000004</v>
      </c>
      <c r="K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1102.6558</v>
      </c>
      <c r="L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1181.7357999999999</v>
      </c>
      <c r="M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1174.0457999999999</v>
      </c>
      <c r="N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1172.0457999999999</v>
      </c>
      <c r="O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1202.3258000000001</v>
      </c>
      <c r="P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1271.2758000000001</v>
      </c>
      <c r="Q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1136.2157999999999</v>
      </c>
      <c r="R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1051.9358</v>
      </c>
      <c r="S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1030.0057999999999</v>
      </c>
      <c r="T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1041.8057999999999</v>
      </c>
      <c r="U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1095.2657999999999</v>
      </c>
      <c r="V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1169.4158</v>
      </c>
      <c r="W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1152.4158</v>
      </c>
      <c r="X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1080.7757999999999</v>
      </c>
      <c r="Y425" s="10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1195.6257999999998</v>
      </c>
    </row>
    <row r="426" spans="1:25" x14ac:dyDescent="0.2">
      <c r="A426" s="79">
        <f t="shared" si="19"/>
        <v>42585</v>
      </c>
      <c r="B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1070.7657999999999</v>
      </c>
      <c r="C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970.63580000000002</v>
      </c>
      <c r="D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953.76580000000001</v>
      </c>
      <c r="E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938.98579999999993</v>
      </c>
      <c r="F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921.24580000000003</v>
      </c>
      <c r="G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910.07579999999996</v>
      </c>
      <c r="H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944.80579999999998</v>
      </c>
      <c r="I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1048.3757999999998</v>
      </c>
      <c r="J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943.82579999999996</v>
      </c>
      <c r="K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1066.1358</v>
      </c>
      <c r="L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1135.9757999999999</v>
      </c>
      <c r="M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1154.2257999999999</v>
      </c>
      <c r="N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1132.9158</v>
      </c>
      <c r="O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1136.5457999999999</v>
      </c>
      <c r="P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1146.6357999999998</v>
      </c>
      <c r="Q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1123.3258000000001</v>
      </c>
      <c r="R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1036.4358</v>
      </c>
      <c r="S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1024.7157999999999</v>
      </c>
      <c r="T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990.28579999999999</v>
      </c>
      <c r="U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1019.9858</v>
      </c>
      <c r="V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1171.6658</v>
      </c>
      <c r="W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1163.8558</v>
      </c>
      <c r="X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1003.6658</v>
      </c>
      <c r="Y426" s="10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1188.4158</v>
      </c>
    </row>
    <row r="427" spans="1:25" x14ac:dyDescent="0.2">
      <c r="A427" s="79">
        <f t="shared" si="19"/>
        <v>42586</v>
      </c>
      <c r="B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1063.5257999999999</v>
      </c>
      <c r="C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971.60579999999993</v>
      </c>
      <c r="D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953.36579999999992</v>
      </c>
      <c r="E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942.49580000000003</v>
      </c>
      <c r="F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924.91579999999999</v>
      </c>
      <c r="G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910.11580000000004</v>
      </c>
      <c r="H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950.98579999999993</v>
      </c>
      <c r="I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1058.6158</v>
      </c>
      <c r="J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945.61580000000004</v>
      </c>
      <c r="K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1072.9158</v>
      </c>
      <c r="L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1147.5057999999999</v>
      </c>
      <c r="M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1177.1758</v>
      </c>
      <c r="N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1135.2357999999999</v>
      </c>
      <c r="O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1203.7857999999999</v>
      </c>
      <c r="P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1214.1158</v>
      </c>
      <c r="Q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1144.7357999999999</v>
      </c>
      <c r="R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1056.6058</v>
      </c>
      <c r="S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1028.0157999999999</v>
      </c>
      <c r="T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993.06579999999997</v>
      </c>
      <c r="U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1026.4657999999999</v>
      </c>
      <c r="V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1167.2957999999999</v>
      </c>
      <c r="W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1154.3257999999998</v>
      </c>
      <c r="X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1004.4158</v>
      </c>
      <c r="Y427" s="10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1200.9458</v>
      </c>
    </row>
    <row r="428" spans="1:25" x14ac:dyDescent="0.2">
      <c r="A428" s="79">
        <f t="shared" si="19"/>
        <v>42587</v>
      </c>
      <c r="B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1071.2058</v>
      </c>
      <c r="C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969.92580000000009</v>
      </c>
      <c r="D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946.74580000000003</v>
      </c>
      <c r="E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933.21580000000006</v>
      </c>
      <c r="F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921.89580000000001</v>
      </c>
      <c r="G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909.17579999999998</v>
      </c>
      <c r="H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935.50579999999991</v>
      </c>
      <c r="I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1054.5557999999999</v>
      </c>
      <c r="J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944.00580000000002</v>
      </c>
      <c r="K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1068.2957999999999</v>
      </c>
      <c r="L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1183.4857999999999</v>
      </c>
      <c r="M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1197.6658</v>
      </c>
      <c r="N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1213.6158</v>
      </c>
      <c r="O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1224.9058</v>
      </c>
      <c r="P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1194.3458000000001</v>
      </c>
      <c r="Q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1211.0358000000001</v>
      </c>
      <c r="R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1129.2357999999999</v>
      </c>
      <c r="S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1095.7157999999999</v>
      </c>
      <c r="T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1037.1258</v>
      </c>
      <c r="U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1080.5858000000001</v>
      </c>
      <c r="V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1209.6558</v>
      </c>
      <c r="W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1222.9957999999999</v>
      </c>
      <c r="X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1071.6858</v>
      </c>
      <c r="Y428" s="10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1231.2857999999999</v>
      </c>
    </row>
    <row r="429" spans="1:25" x14ac:dyDescent="0.2">
      <c r="A429" s="79">
        <f t="shared" si="19"/>
        <v>42588</v>
      </c>
      <c r="B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1119.1858</v>
      </c>
      <c r="C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1030.4657999999999</v>
      </c>
      <c r="D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982.6558</v>
      </c>
      <c r="E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958.17579999999998</v>
      </c>
      <c r="F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943.44579999999996</v>
      </c>
      <c r="G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927.49580000000003</v>
      </c>
      <c r="H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956.93579999999997</v>
      </c>
      <c r="I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1040.8858</v>
      </c>
      <c r="J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1176.8858</v>
      </c>
      <c r="K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1006.8658</v>
      </c>
      <c r="L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1083.0558000000001</v>
      </c>
      <c r="M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1122.2657999999999</v>
      </c>
      <c r="N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1096.8658</v>
      </c>
      <c r="O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1071.8458000000001</v>
      </c>
      <c r="P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1063.3858</v>
      </c>
      <c r="Q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1054.5757999999998</v>
      </c>
      <c r="R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1025.4657999999999</v>
      </c>
      <c r="S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993.92579999999998</v>
      </c>
      <c r="T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1002.2858</v>
      </c>
      <c r="U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1175.4558</v>
      </c>
      <c r="V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1256.8358000000001</v>
      </c>
      <c r="W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1277.1758000000002</v>
      </c>
      <c r="X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1155.5957999999998</v>
      </c>
      <c r="Y429" s="10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961.22580000000005</v>
      </c>
    </row>
    <row r="430" spans="1:25" x14ac:dyDescent="0.2">
      <c r="A430" s="79">
        <f t="shared" si="19"/>
        <v>42589</v>
      </c>
      <c r="B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1112.6358</v>
      </c>
      <c r="C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1017.0658</v>
      </c>
      <c r="D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964.63580000000002</v>
      </c>
      <c r="E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951.73580000000004</v>
      </c>
      <c r="F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930.38580000000002</v>
      </c>
      <c r="G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919.53579999999999</v>
      </c>
      <c r="H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934.17579999999998</v>
      </c>
      <c r="I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982.81579999999997</v>
      </c>
      <c r="J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1121.8858</v>
      </c>
      <c r="K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930.86580000000004</v>
      </c>
      <c r="L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1006.7958</v>
      </c>
      <c r="M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1035.6658</v>
      </c>
      <c r="N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1062.6358</v>
      </c>
      <c r="O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1062.8558</v>
      </c>
      <c r="P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1036.1458</v>
      </c>
      <c r="Q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1027.4158</v>
      </c>
      <c r="R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998.72579999999994</v>
      </c>
      <c r="S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988.22580000000005</v>
      </c>
      <c r="T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977.42579999999998</v>
      </c>
      <c r="U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1094.4957999999999</v>
      </c>
      <c r="V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1249.8858</v>
      </c>
      <c r="W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1271.3558</v>
      </c>
      <c r="X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1156.0257999999999</v>
      </c>
      <c r="Y430" s="10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965.07579999999996</v>
      </c>
    </row>
    <row r="431" spans="1:25" x14ac:dyDescent="0.2">
      <c r="A431" s="79">
        <f t="shared" si="19"/>
        <v>42590</v>
      </c>
      <c r="B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1071.7657999999999</v>
      </c>
      <c r="C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984.54579999999999</v>
      </c>
      <c r="D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951.7758</v>
      </c>
      <c r="E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939.84580000000005</v>
      </c>
      <c r="F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928.98579999999993</v>
      </c>
      <c r="G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909.92579999999998</v>
      </c>
      <c r="H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946.80579999999998</v>
      </c>
      <c r="I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1057.9458</v>
      </c>
      <c r="J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917.00579999999991</v>
      </c>
      <c r="K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1144.5357999999999</v>
      </c>
      <c r="L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1245.7757999999999</v>
      </c>
      <c r="M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1303.4158</v>
      </c>
      <c r="N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1281.5257999999999</v>
      </c>
      <c r="O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1313.3357999999998</v>
      </c>
      <c r="P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1330.3758</v>
      </c>
      <c r="Q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1337.2457999999999</v>
      </c>
      <c r="R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1200.0457999999999</v>
      </c>
      <c r="S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1149.0657999999999</v>
      </c>
      <c r="T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1087.2357999999999</v>
      </c>
      <c r="U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1136.4757999999999</v>
      </c>
      <c r="V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1195.4258</v>
      </c>
      <c r="W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1265.0358000000001</v>
      </c>
      <c r="X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1116.3357999999998</v>
      </c>
      <c r="Y431" s="10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1233.0758000000001</v>
      </c>
    </row>
    <row r="432" spans="1:25" x14ac:dyDescent="0.2">
      <c r="A432" s="79">
        <f t="shared" si="19"/>
        <v>42591</v>
      </c>
      <c r="B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1067.6958</v>
      </c>
      <c r="C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965.18579999999997</v>
      </c>
      <c r="D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934.4058</v>
      </c>
      <c r="E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915.10580000000004</v>
      </c>
      <c r="F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911.78579999999999</v>
      </c>
      <c r="G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905.18579999999997</v>
      </c>
      <c r="H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942.94579999999996</v>
      </c>
      <c r="I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1033.7557999999999</v>
      </c>
      <c r="J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916.76580000000001</v>
      </c>
      <c r="K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1120.8057999999999</v>
      </c>
      <c r="L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1196.2058</v>
      </c>
      <c r="M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1250.9158</v>
      </c>
      <c r="N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1235.4857999999999</v>
      </c>
      <c r="O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1259.1158</v>
      </c>
      <c r="P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1260.9657999999999</v>
      </c>
      <c r="Q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1254.2758000000001</v>
      </c>
      <c r="R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1156.4857999999999</v>
      </c>
      <c r="S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1114.5157999999999</v>
      </c>
      <c r="T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1064.0857999999998</v>
      </c>
      <c r="U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1113.5257999999999</v>
      </c>
      <c r="V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1160.4657999999999</v>
      </c>
      <c r="W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1220.9657999999999</v>
      </c>
      <c r="X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1113.9857999999999</v>
      </c>
      <c r="Y432" s="10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1235.0858000000001</v>
      </c>
    </row>
    <row r="433" spans="1:27" x14ac:dyDescent="0.2">
      <c r="A433" s="79">
        <f t="shared" si="19"/>
        <v>42592</v>
      </c>
      <c r="B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1068.4857999999999</v>
      </c>
      <c r="C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966.42579999999998</v>
      </c>
      <c r="D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931.44579999999996</v>
      </c>
      <c r="E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910.72579999999994</v>
      </c>
      <c r="F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907.7758</v>
      </c>
      <c r="G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907.37580000000003</v>
      </c>
      <c r="H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950.12580000000003</v>
      </c>
      <c r="I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1101.6158</v>
      </c>
      <c r="J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917.00579999999991</v>
      </c>
      <c r="K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1131.8058000000001</v>
      </c>
      <c r="L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1245.7058</v>
      </c>
      <c r="M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1251.2058</v>
      </c>
      <c r="N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1295.9358000000002</v>
      </c>
      <c r="O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1321.9957999999999</v>
      </c>
      <c r="P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1277.3558</v>
      </c>
      <c r="Q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1274.6258</v>
      </c>
      <c r="R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1184.0057999999999</v>
      </c>
      <c r="S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1182.8057999999999</v>
      </c>
      <c r="T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1185.4857999999999</v>
      </c>
      <c r="U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1216.0158000000001</v>
      </c>
      <c r="V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1216.7658000000001</v>
      </c>
      <c r="W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1266.4058</v>
      </c>
      <c r="X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1121.9757999999999</v>
      </c>
      <c r="Y433" s="10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1255.1558</v>
      </c>
    </row>
    <row r="434" spans="1:27" x14ac:dyDescent="0.2">
      <c r="A434" s="79">
        <f t="shared" si="19"/>
        <v>42593</v>
      </c>
      <c r="B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1101.2757999999999</v>
      </c>
      <c r="C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988.72580000000005</v>
      </c>
      <c r="D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967.03579999999999</v>
      </c>
      <c r="E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946.48580000000004</v>
      </c>
      <c r="F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925.71579999999994</v>
      </c>
      <c r="G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917.48579999999993</v>
      </c>
      <c r="H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971.5258</v>
      </c>
      <c r="I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1102.4358</v>
      </c>
      <c r="J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920.62579999999991</v>
      </c>
      <c r="K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1192.3157999999999</v>
      </c>
      <c r="L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1282.9158</v>
      </c>
      <c r="M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1282.7157999999999</v>
      </c>
      <c r="N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1274.3958</v>
      </c>
      <c r="O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1287.4757999999999</v>
      </c>
      <c r="P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1256.7857999999999</v>
      </c>
      <c r="Q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1264.7058</v>
      </c>
      <c r="R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1140.8458000000001</v>
      </c>
      <c r="S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1112.8557999999998</v>
      </c>
      <c r="T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1101.8258000000001</v>
      </c>
      <c r="U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1153.3558</v>
      </c>
      <c r="V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1262.5657999999999</v>
      </c>
      <c r="W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1267.5358000000001</v>
      </c>
      <c r="X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1088.7357999999999</v>
      </c>
      <c r="Y434" s="10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1214.6958</v>
      </c>
    </row>
    <row r="435" spans="1:27" x14ac:dyDescent="0.2">
      <c r="A435" s="79">
        <f t="shared" si="19"/>
        <v>42594</v>
      </c>
      <c r="B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1096.3357999999998</v>
      </c>
      <c r="C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991.66579999999999</v>
      </c>
      <c r="D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963.53579999999988</v>
      </c>
      <c r="E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940.98579999999993</v>
      </c>
      <c r="F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930.94579999999996</v>
      </c>
      <c r="G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916.54579999999999</v>
      </c>
      <c r="H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972.59579999999994</v>
      </c>
      <c r="I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1098.7557999999999</v>
      </c>
      <c r="J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920.47579999999994</v>
      </c>
      <c r="K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1177.7058</v>
      </c>
      <c r="L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1342.2557999999999</v>
      </c>
      <c r="M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1377.6058</v>
      </c>
      <c r="N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1387.8658</v>
      </c>
      <c r="O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1402.8358000000001</v>
      </c>
      <c r="P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1440.0858000000001</v>
      </c>
      <c r="Q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1431.9857999999999</v>
      </c>
      <c r="R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1276.0157999999999</v>
      </c>
      <c r="S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1219.5758000000001</v>
      </c>
      <c r="T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1176.6558</v>
      </c>
      <c r="U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1308.3858</v>
      </c>
      <c r="V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1398.8257999999998</v>
      </c>
      <c r="W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1390.1358</v>
      </c>
      <c r="X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1178.2457999999999</v>
      </c>
      <c r="Y435" s="10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1290.0158000000001</v>
      </c>
    </row>
    <row r="436" spans="1:27" x14ac:dyDescent="0.2">
      <c r="A436" s="79">
        <f t="shared" si="19"/>
        <v>42595</v>
      </c>
      <c r="B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1125.5257999999999</v>
      </c>
      <c r="C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1027.3757999999998</v>
      </c>
      <c r="D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989.50580000000002</v>
      </c>
      <c r="E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956.01580000000001</v>
      </c>
      <c r="F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941.82579999999996</v>
      </c>
      <c r="G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935.74579999999992</v>
      </c>
      <c r="H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965.36579999999992</v>
      </c>
      <c r="I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1010.3858</v>
      </c>
      <c r="J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1239.8057999999999</v>
      </c>
      <c r="K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1078.2757999999999</v>
      </c>
      <c r="L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1168.0957999999998</v>
      </c>
      <c r="M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1192.8857999999998</v>
      </c>
      <c r="N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1176.0657999999999</v>
      </c>
      <c r="O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1181.7557999999999</v>
      </c>
      <c r="P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1195.8757999999998</v>
      </c>
      <c r="Q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1190.1358</v>
      </c>
      <c r="R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1163.3558</v>
      </c>
      <c r="S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1165.7557999999999</v>
      </c>
      <c r="T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1164.9258</v>
      </c>
      <c r="U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1187.2757999999999</v>
      </c>
      <c r="V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1280.6358</v>
      </c>
      <c r="W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1256.5357999999999</v>
      </c>
      <c r="X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1191.1758</v>
      </c>
      <c r="Y436" s="10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1005.5857999999999</v>
      </c>
    </row>
    <row r="437" spans="1:27" x14ac:dyDescent="0.2">
      <c r="A437" s="79">
        <f t="shared" si="19"/>
        <v>42596</v>
      </c>
      <c r="B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1116.7957999999999</v>
      </c>
      <c r="C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1008.6558</v>
      </c>
      <c r="D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978.92579999999998</v>
      </c>
      <c r="E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944.46579999999994</v>
      </c>
      <c r="F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934.68579999999997</v>
      </c>
      <c r="G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926.77579999999989</v>
      </c>
      <c r="H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957.07579999999996</v>
      </c>
      <c r="I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992.59579999999994</v>
      </c>
      <c r="J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1134.1858</v>
      </c>
      <c r="K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963.54579999999999</v>
      </c>
      <c r="L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1061.3058000000001</v>
      </c>
      <c r="M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1097.0257999999999</v>
      </c>
      <c r="N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1107.1257999999998</v>
      </c>
      <c r="O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1088.6558</v>
      </c>
      <c r="P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1088.6658</v>
      </c>
      <c r="Q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1088.8057999999999</v>
      </c>
      <c r="R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1089.2257999999999</v>
      </c>
      <c r="S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1063.7957999999999</v>
      </c>
      <c r="T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1071.1758</v>
      </c>
      <c r="U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1169.0958000000001</v>
      </c>
      <c r="V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1280.5858000000001</v>
      </c>
      <c r="W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1261.3358000000001</v>
      </c>
      <c r="X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1161.8657999999998</v>
      </c>
      <c r="Y437" s="10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1019.8558</v>
      </c>
    </row>
    <row r="438" spans="1:27" x14ac:dyDescent="0.2">
      <c r="A438" s="79">
        <f t="shared" si="19"/>
        <v>42597</v>
      </c>
      <c r="B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1068.7857999999999</v>
      </c>
      <c r="C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992.20579999999995</v>
      </c>
      <c r="D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961.08580000000006</v>
      </c>
      <c r="E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947.56579999999997</v>
      </c>
      <c r="F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936.63580000000002</v>
      </c>
      <c r="G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925.06579999999997</v>
      </c>
      <c r="H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955.26580000000001</v>
      </c>
      <c r="I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1072.1858</v>
      </c>
      <c r="J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919.44579999999996</v>
      </c>
      <c r="K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1146.5557999999999</v>
      </c>
      <c r="L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1238.0158000000001</v>
      </c>
      <c r="M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1273.6358</v>
      </c>
      <c r="N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1268.0558000000001</v>
      </c>
      <c r="O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1283.0657999999999</v>
      </c>
      <c r="P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1271.3458000000001</v>
      </c>
      <c r="Q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1271.3258000000001</v>
      </c>
      <c r="R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1162.2957999999999</v>
      </c>
      <c r="S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1135.1658</v>
      </c>
      <c r="T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1117.5257999999999</v>
      </c>
      <c r="U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1204.8457999999998</v>
      </c>
      <c r="V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1236.5557999999999</v>
      </c>
      <c r="W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1172.3858</v>
      </c>
      <c r="X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1045.7157999999999</v>
      </c>
      <c r="Y438" s="10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1174.5557999999999</v>
      </c>
    </row>
    <row r="439" spans="1:27" s="90" customFormat="1" x14ac:dyDescent="0.25">
      <c r="A439" s="79">
        <f t="shared" si="19"/>
        <v>42598</v>
      </c>
      <c r="B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1028.0958000000001</v>
      </c>
      <c r="C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977.06579999999997</v>
      </c>
      <c r="D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952.9058</v>
      </c>
      <c r="E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947.91579999999999</v>
      </c>
      <c r="F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938.0258</v>
      </c>
      <c r="G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927.86580000000004</v>
      </c>
      <c r="H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961.62580000000003</v>
      </c>
      <c r="I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1091.1958</v>
      </c>
      <c r="J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903.84579999999994</v>
      </c>
      <c r="K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1113.5057999999999</v>
      </c>
      <c r="L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1170.7657999999999</v>
      </c>
      <c r="M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1220.3158000000001</v>
      </c>
      <c r="N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1226.1458</v>
      </c>
      <c r="O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1227.4358</v>
      </c>
      <c r="P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1242.3258000000001</v>
      </c>
      <c r="Q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1242.7757999999999</v>
      </c>
      <c r="R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1133.9258</v>
      </c>
      <c r="S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1112.1658</v>
      </c>
      <c r="T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1108.4058</v>
      </c>
      <c r="U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1161.9258</v>
      </c>
      <c r="V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1246.1958</v>
      </c>
      <c r="W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1187.7557999999999</v>
      </c>
      <c r="X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1092.3558</v>
      </c>
      <c r="Y439" s="10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1181.1658</v>
      </c>
    </row>
    <row r="440" spans="1:27" x14ac:dyDescent="0.2">
      <c r="A440" s="79">
        <f t="shared" si="19"/>
        <v>42599</v>
      </c>
      <c r="B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1039.7557999999999</v>
      </c>
      <c r="C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976.48580000000004</v>
      </c>
      <c r="D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941.04579999999999</v>
      </c>
      <c r="E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928.97579999999994</v>
      </c>
      <c r="F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925.18579999999997</v>
      </c>
      <c r="G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910.5258</v>
      </c>
      <c r="H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954.88580000000002</v>
      </c>
      <c r="I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1072.6758</v>
      </c>
      <c r="J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917.18579999999997</v>
      </c>
      <c r="K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1170.6458</v>
      </c>
      <c r="L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1258.3557999999998</v>
      </c>
      <c r="M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1264.0457999999999</v>
      </c>
      <c r="N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1235.4158</v>
      </c>
      <c r="O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1239.0658000000001</v>
      </c>
      <c r="P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1241.5558000000001</v>
      </c>
      <c r="Q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1239.5557999999999</v>
      </c>
      <c r="R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1134.9757999999999</v>
      </c>
      <c r="S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1086.2357999999999</v>
      </c>
      <c r="T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1029.0557999999999</v>
      </c>
      <c r="U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1153.2757999999999</v>
      </c>
      <c r="V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1226.8258000000001</v>
      </c>
      <c r="W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1182.9957999999999</v>
      </c>
      <c r="X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1076.6157999999998</v>
      </c>
      <c r="Y440" s="10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1148.0257999999999</v>
      </c>
    </row>
    <row r="441" spans="1:27" x14ac:dyDescent="0.2">
      <c r="A441" s="79">
        <f t="shared" si="19"/>
        <v>42600</v>
      </c>
      <c r="B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1053.6258</v>
      </c>
      <c r="C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969.92580000000009</v>
      </c>
      <c r="D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947.44579999999996</v>
      </c>
      <c r="E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940.85579999999993</v>
      </c>
      <c r="F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934.86579999999992</v>
      </c>
      <c r="G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916.11580000000004</v>
      </c>
      <c r="H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955.07580000000007</v>
      </c>
      <c r="I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1081.3758</v>
      </c>
      <c r="J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910.50580000000002</v>
      </c>
      <c r="K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1100.6057999999998</v>
      </c>
      <c r="L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1172.8658</v>
      </c>
      <c r="M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1175.7557999999999</v>
      </c>
      <c r="N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1158.5857999999998</v>
      </c>
      <c r="O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1159.9857999999999</v>
      </c>
      <c r="P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1160.1258</v>
      </c>
      <c r="Q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1160.8057999999999</v>
      </c>
      <c r="R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1066.7557999999999</v>
      </c>
      <c r="S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988.79579999999999</v>
      </c>
      <c r="T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1036.7857999999999</v>
      </c>
      <c r="U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1173.0057999999999</v>
      </c>
      <c r="V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1216.4158</v>
      </c>
      <c r="W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1181.1758</v>
      </c>
      <c r="X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1048.9957999999999</v>
      </c>
      <c r="Y441" s="10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1199.8558</v>
      </c>
    </row>
    <row r="442" spans="1:27" x14ac:dyDescent="0.2">
      <c r="A442" s="79">
        <f t="shared" si="19"/>
        <v>42601</v>
      </c>
      <c r="B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1066.2357999999999</v>
      </c>
      <c r="C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979.05580000000009</v>
      </c>
      <c r="D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950.24579999999992</v>
      </c>
      <c r="E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941.70579999999995</v>
      </c>
      <c r="F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939.91579999999999</v>
      </c>
      <c r="G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932.28579999999999</v>
      </c>
      <c r="H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968.43579999999997</v>
      </c>
      <c r="I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1095.7457999999999</v>
      </c>
      <c r="J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918.33580000000006</v>
      </c>
      <c r="K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1151.5457999999999</v>
      </c>
      <c r="L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1199.4957999999999</v>
      </c>
      <c r="M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1294.7757999999999</v>
      </c>
      <c r="N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1294.7957999999999</v>
      </c>
      <c r="O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1296.2958000000001</v>
      </c>
      <c r="P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1297.2858000000001</v>
      </c>
      <c r="Q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1296.0658000000001</v>
      </c>
      <c r="R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1180.8058000000001</v>
      </c>
      <c r="S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1138.4957999999999</v>
      </c>
      <c r="T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1097.1958</v>
      </c>
      <c r="U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1236.4358</v>
      </c>
      <c r="V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1324.8658</v>
      </c>
      <c r="W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1273.3258000000001</v>
      </c>
      <c r="X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1123.7457999999999</v>
      </c>
      <c r="Y442" s="10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1256.9058</v>
      </c>
    </row>
    <row r="443" spans="1:27" x14ac:dyDescent="0.2">
      <c r="A443" s="79">
        <f t="shared" si="19"/>
        <v>42602</v>
      </c>
      <c r="B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1182.5057999999999</v>
      </c>
      <c r="C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1081.9558</v>
      </c>
      <c r="D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1024.0757999999998</v>
      </c>
      <c r="E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1012.4857999999999</v>
      </c>
      <c r="F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995.01580000000001</v>
      </c>
      <c r="G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973.03579999999999</v>
      </c>
      <c r="H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1009.4458</v>
      </c>
      <c r="I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1118.0557999999999</v>
      </c>
      <c r="J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1284.6458</v>
      </c>
      <c r="K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1142.9558</v>
      </c>
      <c r="L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1370.6458</v>
      </c>
      <c r="M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1368.0857999999998</v>
      </c>
      <c r="N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1385.2757999999999</v>
      </c>
      <c r="O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1357.8358000000001</v>
      </c>
      <c r="P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1384.6058</v>
      </c>
      <c r="Q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1377.9458</v>
      </c>
      <c r="R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1351.1058</v>
      </c>
      <c r="S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1312.2157999999999</v>
      </c>
      <c r="T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1347.4857999999999</v>
      </c>
      <c r="U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1491.4258000000002</v>
      </c>
      <c r="V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1654.5657999999999</v>
      </c>
      <c r="W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1559.2758000000001</v>
      </c>
      <c r="X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1253.6358</v>
      </c>
      <c r="Y443" s="10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990.26580000000001</v>
      </c>
    </row>
    <row r="444" spans="1:27" x14ac:dyDescent="0.2">
      <c r="A444" s="79">
        <f t="shared" si="19"/>
        <v>42603</v>
      </c>
      <c r="B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1172.5057999999999</v>
      </c>
      <c r="C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1078.7457999999999</v>
      </c>
      <c r="D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1016.8458000000001</v>
      </c>
      <c r="E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995.14580000000001</v>
      </c>
      <c r="F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980.34579999999994</v>
      </c>
      <c r="G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965.62579999999991</v>
      </c>
      <c r="H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988.07580000000007</v>
      </c>
      <c r="I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1046.0357999999999</v>
      </c>
      <c r="J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1246.0857999999998</v>
      </c>
      <c r="K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1090.0257999999999</v>
      </c>
      <c r="L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1210.0758000000001</v>
      </c>
      <c r="M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1250.0058000000001</v>
      </c>
      <c r="N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1250.4757999999999</v>
      </c>
      <c r="O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1231.0057999999999</v>
      </c>
      <c r="P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1214.1958</v>
      </c>
      <c r="Q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1202.3158000000001</v>
      </c>
      <c r="R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1199.1958</v>
      </c>
      <c r="S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1193.4957999999999</v>
      </c>
      <c r="T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1206.3358000000001</v>
      </c>
      <c r="U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1317.4857999999999</v>
      </c>
      <c r="V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1404.7357999999999</v>
      </c>
      <c r="W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1350.6358</v>
      </c>
      <c r="X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1184.0457999999999</v>
      </c>
      <c r="Y444" s="10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979.57580000000007</v>
      </c>
    </row>
    <row r="445" spans="1:27" x14ac:dyDescent="0.2">
      <c r="A445" s="79">
        <f t="shared" si="19"/>
        <v>42604</v>
      </c>
      <c r="B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1093.7257999999999</v>
      </c>
      <c r="C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1008.3258</v>
      </c>
      <c r="D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962.00580000000002</v>
      </c>
      <c r="E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954.06579999999997</v>
      </c>
      <c r="F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950.51580000000001</v>
      </c>
      <c r="G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941.67579999999998</v>
      </c>
      <c r="H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1003.5658000000001</v>
      </c>
      <c r="I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1145.5357999999999</v>
      </c>
      <c r="J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940.43579999999997</v>
      </c>
      <c r="K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1226.8858</v>
      </c>
      <c r="L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1351.8758</v>
      </c>
      <c r="M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1405.1357999999998</v>
      </c>
      <c r="N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1461.3258000000001</v>
      </c>
      <c r="O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1509.2257999999999</v>
      </c>
      <c r="P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1503.7258000000002</v>
      </c>
      <c r="Q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1521.0657999999999</v>
      </c>
      <c r="R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1349.9058</v>
      </c>
      <c r="S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1378.5157999999999</v>
      </c>
      <c r="T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1261.2958000000001</v>
      </c>
      <c r="U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1224.1158</v>
      </c>
      <c r="V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1465.6558</v>
      </c>
      <c r="W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1356.6157999999998</v>
      </c>
      <c r="X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1171.1758</v>
      </c>
      <c r="Y445" s="10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1308.3258000000001</v>
      </c>
      <c r="AA445" s="80"/>
    </row>
    <row r="446" spans="1:27" x14ac:dyDescent="0.2">
      <c r="A446" s="79">
        <f t="shared" si="19"/>
        <v>42605</v>
      </c>
      <c r="B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1109.6758</v>
      </c>
      <c r="C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1017.2058</v>
      </c>
      <c r="D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976.21580000000006</v>
      </c>
      <c r="E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957.56580000000008</v>
      </c>
      <c r="F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954.98580000000004</v>
      </c>
      <c r="G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938.73579999999993</v>
      </c>
      <c r="H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999.23579999999993</v>
      </c>
      <c r="I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1136.3057999999999</v>
      </c>
      <c r="J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980.72579999999994</v>
      </c>
      <c r="K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1260.1858</v>
      </c>
      <c r="L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1331.8257999999998</v>
      </c>
      <c r="M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1359.1658</v>
      </c>
      <c r="N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1331.5357999999999</v>
      </c>
      <c r="O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1372.1658</v>
      </c>
      <c r="P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1271.0357999999999</v>
      </c>
      <c r="Q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1289.7958000000001</v>
      </c>
      <c r="R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1191.8257999999998</v>
      </c>
      <c r="S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1198.9057999999998</v>
      </c>
      <c r="T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1173.2557999999999</v>
      </c>
      <c r="U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1216.6458</v>
      </c>
      <c r="V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1316.3758</v>
      </c>
      <c r="W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1394.4158</v>
      </c>
      <c r="X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1166.7457999999999</v>
      </c>
      <c r="Y446" s="10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1263.6558</v>
      </c>
    </row>
    <row r="447" spans="1:27" x14ac:dyDescent="0.2">
      <c r="A447" s="79">
        <f t="shared" si="19"/>
        <v>42606</v>
      </c>
      <c r="B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1108.5958000000001</v>
      </c>
      <c r="C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1014.4857999999999</v>
      </c>
      <c r="D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976.19580000000008</v>
      </c>
      <c r="E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958.18579999999997</v>
      </c>
      <c r="F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959.45579999999995</v>
      </c>
      <c r="G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940.73580000000004</v>
      </c>
      <c r="H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1002.7257999999999</v>
      </c>
      <c r="I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1130.2457999999999</v>
      </c>
      <c r="J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927.73580000000004</v>
      </c>
      <c r="K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1240.9857999999999</v>
      </c>
      <c r="L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1360.2257999999999</v>
      </c>
      <c r="M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1372.3658</v>
      </c>
      <c r="N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1352.2758000000001</v>
      </c>
      <c r="O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1388.2458000000001</v>
      </c>
      <c r="P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1389.6458</v>
      </c>
      <c r="Q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1378.5057999999999</v>
      </c>
      <c r="R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1247.9757999999999</v>
      </c>
      <c r="S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1237.2457999999999</v>
      </c>
      <c r="T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1202.9058</v>
      </c>
      <c r="U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1267.7457999999999</v>
      </c>
      <c r="V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1334.7257999999999</v>
      </c>
      <c r="W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1307.9858000000002</v>
      </c>
      <c r="X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1161.3758</v>
      </c>
      <c r="Y447" s="10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1296.9758000000002</v>
      </c>
    </row>
    <row r="448" spans="1:27" x14ac:dyDescent="0.2">
      <c r="A448" s="79">
        <f t="shared" si="19"/>
        <v>42607</v>
      </c>
      <c r="B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1098.4757999999999</v>
      </c>
      <c r="C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1013.3358000000001</v>
      </c>
      <c r="D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978.35579999999993</v>
      </c>
      <c r="E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960.51580000000001</v>
      </c>
      <c r="F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960.0258</v>
      </c>
      <c r="G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951.69580000000008</v>
      </c>
      <c r="H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997.03579999999999</v>
      </c>
      <c r="I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1115.1058</v>
      </c>
      <c r="J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947.1558</v>
      </c>
      <c r="K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1187.2357999999999</v>
      </c>
      <c r="L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1276.8657999999998</v>
      </c>
      <c r="M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1293.4158</v>
      </c>
      <c r="N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1291.5458000000001</v>
      </c>
      <c r="O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1309.2558000000001</v>
      </c>
      <c r="P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1311.3258000000001</v>
      </c>
      <c r="Q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1313.9358000000002</v>
      </c>
      <c r="R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1202.7058</v>
      </c>
      <c r="S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1164.5157999999999</v>
      </c>
      <c r="T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1151.7257999999999</v>
      </c>
      <c r="U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1214.4058</v>
      </c>
      <c r="V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1274.5858000000001</v>
      </c>
      <c r="W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1232.2457999999999</v>
      </c>
      <c r="X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1120.7557999999999</v>
      </c>
      <c r="Y448" s="10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1221.6358</v>
      </c>
    </row>
    <row r="449" spans="1:25" x14ac:dyDescent="0.2">
      <c r="A449" s="79">
        <f t="shared" si="19"/>
        <v>42608</v>
      </c>
      <c r="B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1068.9258</v>
      </c>
      <c r="C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999.08579999999995</v>
      </c>
      <c r="D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970.66579999999999</v>
      </c>
      <c r="E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962.48579999999993</v>
      </c>
      <c r="F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965.41579999999999</v>
      </c>
      <c r="G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945.82580000000007</v>
      </c>
      <c r="H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1006.7658</v>
      </c>
      <c r="I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1130.7857999999999</v>
      </c>
      <c r="J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947.31579999999997</v>
      </c>
      <c r="K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1178.6958</v>
      </c>
      <c r="L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1243.6158</v>
      </c>
      <c r="M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1264.3257999999998</v>
      </c>
      <c r="N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1267.4358</v>
      </c>
      <c r="O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1277.9858000000002</v>
      </c>
      <c r="P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1295.3457999999998</v>
      </c>
      <c r="Q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1309.1858</v>
      </c>
      <c r="R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1216.0258000000001</v>
      </c>
      <c r="S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1199.9058</v>
      </c>
      <c r="T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1191.1658</v>
      </c>
      <c r="U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1228.5758000000001</v>
      </c>
      <c r="V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1290.4458</v>
      </c>
      <c r="W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1355.0057999999999</v>
      </c>
      <c r="X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1095.4558</v>
      </c>
      <c r="Y449" s="10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1236.7657999999999</v>
      </c>
    </row>
    <row r="450" spans="1:25" x14ac:dyDescent="0.2">
      <c r="A450" s="79">
        <f t="shared" si="19"/>
        <v>42609</v>
      </c>
      <c r="B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1114.3358000000001</v>
      </c>
      <c r="C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1013.4058</v>
      </c>
      <c r="D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976.22580000000005</v>
      </c>
      <c r="E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958.18579999999997</v>
      </c>
      <c r="F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947.39580000000001</v>
      </c>
      <c r="G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934.39580000000001</v>
      </c>
      <c r="H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967.09580000000005</v>
      </c>
      <c r="I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1012.4158</v>
      </c>
      <c r="J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1227.0457999999999</v>
      </c>
      <c r="K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1081.4957999999999</v>
      </c>
      <c r="L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1164.6358</v>
      </c>
      <c r="M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1203.4757999999999</v>
      </c>
      <c r="N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1203.9158</v>
      </c>
      <c r="O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1200.2357999999999</v>
      </c>
      <c r="P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1200.8257999999998</v>
      </c>
      <c r="Q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1195.0757999999998</v>
      </c>
      <c r="R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1198.1558</v>
      </c>
      <c r="S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1198.4258</v>
      </c>
      <c r="T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1230.6858</v>
      </c>
      <c r="U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1304.4657999999999</v>
      </c>
      <c r="V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1317.8858</v>
      </c>
      <c r="W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1255.9657999999999</v>
      </c>
      <c r="X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1134.4458</v>
      </c>
      <c r="Y450" s="10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948.38580000000002</v>
      </c>
    </row>
    <row r="451" spans="1:25" x14ac:dyDescent="0.2">
      <c r="A451" s="79">
        <f t="shared" si="19"/>
        <v>42610</v>
      </c>
      <c r="B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1158.1458</v>
      </c>
      <c r="C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1040.3558</v>
      </c>
      <c r="D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994.2758</v>
      </c>
      <c r="E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984.84579999999994</v>
      </c>
      <c r="F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967.64580000000001</v>
      </c>
      <c r="G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949.48580000000004</v>
      </c>
      <c r="H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984.96579999999994</v>
      </c>
      <c r="I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989.85579999999993</v>
      </c>
      <c r="J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1132.7457999999999</v>
      </c>
      <c r="K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992.14580000000001</v>
      </c>
      <c r="L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1101.0757999999998</v>
      </c>
      <c r="M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1145.9158</v>
      </c>
      <c r="N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1173.9957999999999</v>
      </c>
      <c r="O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1170.7157999999999</v>
      </c>
      <c r="P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1142.5257999999999</v>
      </c>
      <c r="Q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1156.6058</v>
      </c>
      <c r="R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1160.7257999999999</v>
      </c>
      <c r="S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1115.6157999999998</v>
      </c>
      <c r="T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1251.3758</v>
      </c>
      <c r="U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1306.3257999999998</v>
      </c>
      <c r="V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1313.0357999999999</v>
      </c>
      <c r="W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1256.5457999999999</v>
      </c>
      <c r="X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1150.0957999999998</v>
      </c>
      <c r="Y451" s="10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975.96580000000006</v>
      </c>
    </row>
    <row r="452" spans="1:25" x14ac:dyDescent="0.2">
      <c r="A452" s="79">
        <f t="shared" si="19"/>
        <v>42611</v>
      </c>
      <c r="B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1076.3257999999998</v>
      </c>
      <c r="C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1000.6658</v>
      </c>
      <c r="D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976.94579999999996</v>
      </c>
      <c r="E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956.76580000000001</v>
      </c>
      <c r="F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954.30579999999998</v>
      </c>
      <c r="G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934.23580000000004</v>
      </c>
      <c r="H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997.98580000000004</v>
      </c>
      <c r="I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1119.0557999999999</v>
      </c>
      <c r="J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945.48580000000004</v>
      </c>
      <c r="K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1176.8257999999998</v>
      </c>
      <c r="L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1212.9558</v>
      </c>
      <c r="M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1301.8658</v>
      </c>
      <c r="N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1332.7658000000001</v>
      </c>
      <c r="O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1349.5757999999998</v>
      </c>
      <c r="P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1322.5258000000001</v>
      </c>
      <c r="Q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1304.8058000000001</v>
      </c>
      <c r="R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1199.9458</v>
      </c>
      <c r="S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1187.3058000000001</v>
      </c>
      <c r="T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1183.2058</v>
      </c>
      <c r="U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1176.1558</v>
      </c>
      <c r="V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1391.4957999999999</v>
      </c>
      <c r="W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1313.9658000000002</v>
      </c>
      <c r="X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1093.2557999999999</v>
      </c>
      <c r="Y452" s="10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1228.7357999999999</v>
      </c>
    </row>
    <row r="453" spans="1:25" x14ac:dyDescent="0.2">
      <c r="A453" s="79">
        <f t="shared" ref="A453:A454" si="20">A416</f>
        <v>42612</v>
      </c>
      <c r="B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1063.3657999999998</v>
      </c>
      <c r="C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990.91579999999999</v>
      </c>
      <c r="D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964.57579999999996</v>
      </c>
      <c r="E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948.96580000000006</v>
      </c>
      <c r="F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946.43579999999997</v>
      </c>
      <c r="G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944.19579999999996</v>
      </c>
      <c r="H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985.73580000000004</v>
      </c>
      <c r="I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1105.6358</v>
      </c>
      <c r="J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942.9058</v>
      </c>
      <c r="K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1151.7058</v>
      </c>
      <c r="L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1207.4258</v>
      </c>
      <c r="M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1237.2758000000001</v>
      </c>
      <c r="N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1211.3458000000001</v>
      </c>
      <c r="O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1223.7157999999999</v>
      </c>
      <c r="P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1226.4158</v>
      </c>
      <c r="Q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1213.0157999999999</v>
      </c>
      <c r="R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1129.5457999999999</v>
      </c>
      <c r="S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1087.2957999999999</v>
      </c>
      <c r="T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1124.5357999999999</v>
      </c>
      <c r="U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1210.2758000000001</v>
      </c>
      <c r="V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1243.3257999999998</v>
      </c>
      <c r="W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1195.5457999999999</v>
      </c>
      <c r="X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1086.3758</v>
      </c>
      <c r="Y453" s="13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1214.2058</v>
      </c>
    </row>
    <row r="454" spans="1:25" x14ac:dyDescent="0.2">
      <c r="A454" s="79">
        <f t="shared" si="20"/>
        <v>42613</v>
      </c>
      <c r="B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1051.1558</v>
      </c>
      <c r="C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981.31579999999997</v>
      </c>
      <c r="D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947.41579999999999</v>
      </c>
      <c r="E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937.25580000000002</v>
      </c>
      <c r="F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932.8857999999999</v>
      </c>
      <c r="G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922.41579999999999</v>
      </c>
      <c r="H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952.56579999999997</v>
      </c>
      <c r="I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1076.8758</v>
      </c>
      <c r="J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934.60579999999993</v>
      </c>
      <c r="K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1150.4158</v>
      </c>
      <c r="L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1201.4458</v>
      </c>
      <c r="M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1220.7757999999999</v>
      </c>
      <c r="N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1211.2157999999999</v>
      </c>
      <c r="O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1286.1358</v>
      </c>
      <c r="P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1241.0658000000001</v>
      </c>
      <c r="Q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1204.7357999999999</v>
      </c>
      <c r="R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1108.3958</v>
      </c>
      <c r="S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1085.8358000000001</v>
      </c>
      <c r="T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1096.5757999999998</v>
      </c>
      <c r="U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1197.9158</v>
      </c>
      <c r="V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1229.1758</v>
      </c>
      <c r="W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1214.8258000000001</v>
      </c>
      <c r="X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1077.2058</v>
      </c>
      <c r="Y454" s="13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1182.7957999999999</v>
      </c>
    </row>
    <row r="456" spans="1:25" x14ac:dyDescent="0.25">
      <c r="A456" s="77" t="s">
        <v>149</v>
      </c>
    </row>
    <row r="457" spans="1:25" x14ac:dyDescent="0.25">
      <c r="A457" s="87" t="s">
        <v>150</v>
      </c>
      <c r="B457" s="78"/>
      <c r="C457" s="78"/>
      <c r="D457" s="78"/>
    </row>
    <row r="458" spans="1:25" ht="12.75" x14ac:dyDescent="0.2">
      <c r="A458" s="165" t="s">
        <v>48</v>
      </c>
      <c r="B458" s="168" t="s">
        <v>122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5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5" ht="12.75" x14ac:dyDescent="0.2">
      <c r="A460" s="166"/>
      <c r="B460" s="174" t="s">
        <v>123</v>
      </c>
      <c r="C460" s="163" t="s">
        <v>124</v>
      </c>
      <c r="D460" s="163" t="s">
        <v>125</v>
      </c>
      <c r="E460" s="163" t="s">
        <v>126</v>
      </c>
      <c r="F460" s="163" t="s">
        <v>127</v>
      </c>
      <c r="G460" s="163" t="s">
        <v>128</v>
      </c>
      <c r="H460" s="163" t="s">
        <v>129</v>
      </c>
      <c r="I460" s="163" t="s">
        <v>130</v>
      </c>
      <c r="J460" s="163" t="s">
        <v>131</v>
      </c>
      <c r="K460" s="163" t="s">
        <v>132</v>
      </c>
      <c r="L460" s="163" t="s">
        <v>133</v>
      </c>
      <c r="M460" s="163" t="s">
        <v>134</v>
      </c>
      <c r="N460" s="176" t="s">
        <v>135</v>
      </c>
      <c r="O460" s="163" t="s">
        <v>136</v>
      </c>
      <c r="P460" s="163" t="s">
        <v>137</v>
      </c>
      <c r="Q460" s="163" t="s">
        <v>138</v>
      </c>
      <c r="R460" s="163" t="s">
        <v>139</v>
      </c>
      <c r="S460" s="163" t="s">
        <v>140</v>
      </c>
      <c r="T460" s="163" t="s">
        <v>141</v>
      </c>
      <c r="U460" s="163" t="s">
        <v>142</v>
      </c>
      <c r="V460" s="163" t="s">
        <v>143</v>
      </c>
      <c r="W460" s="163" t="s">
        <v>144</v>
      </c>
      <c r="X460" s="163" t="s">
        <v>145</v>
      </c>
      <c r="Y460" s="163" t="s">
        <v>146</v>
      </c>
    </row>
    <row r="461" spans="1:25" ht="12.75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79">
        <f>A424</f>
        <v>42583</v>
      </c>
      <c r="B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1447.1589299999998</v>
      </c>
      <c r="C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1345.6089299999999</v>
      </c>
      <c r="D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1326.97893</v>
      </c>
      <c r="E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1312.94893</v>
      </c>
      <c r="F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1285.47893</v>
      </c>
      <c r="G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1284.43893</v>
      </c>
      <c r="H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1337.67893</v>
      </c>
      <c r="I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1422.41893</v>
      </c>
      <c r="J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1273.46893</v>
      </c>
      <c r="K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1472.23893</v>
      </c>
      <c r="L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1561.0989299999999</v>
      </c>
      <c r="M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1561.3189299999999</v>
      </c>
      <c r="N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1540.70893</v>
      </c>
      <c r="O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1542.6189299999999</v>
      </c>
      <c r="P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1524.2089299999998</v>
      </c>
      <c r="Q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1507.7989299999999</v>
      </c>
      <c r="R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1419.3989299999998</v>
      </c>
      <c r="S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1395.6489300000001</v>
      </c>
      <c r="T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1409.1389300000001</v>
      </c>
      <c r="U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1466.94893</v>
      </c>
      <c r="V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1552.6989299999998</v>
      </c>
      <c r="W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1521.1289299999999</v>
      </c>
      <c r="X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1449.6589300000001</v>
      </c>
      <c r="Y462" s="10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1552.6189299999999</v>
      </c>
    </row>
    <row r="463" spans="1:25" x14ac:dyDescent="0.2">
      <c r="A463" s="79">
        <f>A462+1</f>
        <v>42584</v>
      </c>
      <c r="B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1438.1389300000001</v>
      </c>
      <c r="C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1329.6589300000001</v>
      </c>
      <c r="D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1314.25893</v>
      </c>
      <c r="E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1296.68893</v>
      </c>
      <c r="F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1276.5589299999999</v>
      </c>
      <c r="G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1281.26893</v>
      </c>
      <c r="H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1317.9089300000001</v>
      </c>
      <c r="I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1424.0989299999999</v>
      </c>
      <c r="J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1273.7889299999999</v>
      </c>
      <c r="K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1473.91893</v>
      </c>
      <c r="L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1558.5889299999999</v>
      </c>
      <c r="M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1550.3589299999999</v>
      </c>
      <c r="N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1548.2189299999998</v>
      </c>
      <c r="O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1580.6389299999998</v>
      </c>
      <c r="P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1654.46893</v>
      </c>
      <c r="Q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1509.8489299999999</v>
      </c>
      <c r="R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1419.6189300000001</v>
      </c>
      <c r="S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1396.1389299999998</v>
      </c>
      <c r="T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1408.76893</v>
      </c>
      <c r="U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1466.01893</v>
      </c>
      <c r="V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1545.4089299999998</v>
      </c>
      <c r="W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1527.19893</v>
      </c>
      <c r="X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1450.49893</v>
      </c>
      <c r="Y463" s="10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1573.4689299999998</v>
      </c>
    </row>
    <row r="464" spans="1:25" x14ac:dyDescent="0.2">
      <c r="A464" s="79">
        <f t="shared" ref="A464:A492" si="21">A463+1</f>
        <v>42585</v>
      </c>
      <c r="B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1439.7789299999999</v>
      </c>
      <c r="C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1332.5789299999999</v>
      </c>
      <c r="D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1314.50893</v>
      </c>
      <c r="E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1298.67893</v>
      </c>
      <c r="F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1279.69893</v>
      </c>
      <c r="G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1267.72893</v>
      </c>
      <c r="H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1304.9089300000001</v>
      </c>
      <c r="I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1415.8089299999999</v>
      </c>
      <c r="J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1303.8589299999999</v>
      </c>
      <c r="K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1434.8289299999999</v>
      </c>
      <c r="L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1509.5989300000001</v>
      </c>
      <c r="M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1529.1389299999998</v>
      </c>
      <c r="N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1506.3189299999999</v>
      </c>
      <c r="O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1510.20893</v>
      </c>
      <c r="P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1521.01893</v>
      </c>
      <c r="Q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1496.0489299999999</v>
      </c>
      <c r="R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1403.01893</v>
      </c>
      <c r="S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1390.47893</v>
      </c>
      <c r="T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1353.6189300000001</v>
      </c>
      <c r="U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1385.4089300000001</v>
      </c>
      <c r="V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1547.8189299999999</v>
      </c>
      <c r="W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1539.44893</v>
      </c>
      <c r="X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1367.9389299999998</v>
      </c>
      <c r="Y464" s="10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1565.73893</v>
      </c>
    </row>
    <row r="465" spans="1:25" x14ac:dyDescent="0.2">
      <c r="A465" s="79">
        <f t="shared" si="21"/>
        <v>42586</v>
      </c>
      <c r="B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1432.01893</v>
      </c>
      <c r="C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1333.6089299999999</v>
      </c>
      <c r="D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1314.0789299999999</v>
      </c>
      <c r="E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1302.44893</v>
      </c>
      <c r="F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1283.6289299999999</v>
      </c>
      <c r="G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1267.76893</v>
      </c>
      <c r="H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1311.5289299999999</v>
      </c>
      <c r="I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1426.76893</v>
      </c>
      <c r="J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1305.7789299999999</v>
      </c>
      <c r="K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1442.0789299999999</v>
      </c>
      <c r="L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1521.9389299999998</v>
      </c>
      <c r="M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1553.70893</v>
      </c>
      <c r="N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1508.7989299999999</v>
      </c>
      <c r="O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1582.19893</v>
      </c>
      <c r="P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1593.25893</v>
      </c>
      <c r="Q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1518.97893</v>
      </c>
      <c r="R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1424.6189300000001</v>
      </c>
      <c r="S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1393.99893</v>
      </c>
      <c r="T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1356.5889299999999</v>
      </c>
      <c r="U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1392.3489299999999</v>
      </c>
      <c r="V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1543.1289299999999</v>
      </c>
      <c r="W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1529.23893</v>
      </c>
      <c r="X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1368.73893</v>
      </c>
      <c r="Y465" s="10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1579.1589299999998</v>
      </c>
    </row>
    <row r="466" spans="1:25" x14ac:dyDescent="0.2">
      <c r="A466" s="79">
        <f t="shared" si="21"/>
        <v>42587</v>
      </c>
      <c r="B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1440.24893</v>
      </c>
      <c r="C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1331.8189299999999</v>
      </c>
      <c r="D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1306.98893</v>
      </c>
      <c r="E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1292.50893</v>
      </c>
      <c r="F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1280.3889300000001</v>
      </c>
      <c r="G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1266.76893</v>
      </c>
      <c r="H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1294.95893</v>
      </c>
      <c r="I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1422.41893</v>
      </c>
      <c r="J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1304.0689299999999</v>
      </c>
      <c r="K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1437.1389299999998</v>
      </c>
      <c r="L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1560.4589299999998</v>
      </c>
      <c r="M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1575.6489299999998</v>
      </c>
      <c r="N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1592.7289299999998</v>
      </c>
      <c r="O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1604.8089299999999</v>
      </c>
      <c r="P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1572.0989299999999</v>
      </c>
      <c r="Q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1589.96893</v>
      </c>
      <c r="R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1502.3789299999999</v>
      </c>
      <c r="S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1466.49893</v>
      </c>
      <c r="T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1403.75893</v>
      </c>
      <c r="U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1450.2989299999999</v>
      </c>
      <c r="V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1588.47893</v>
      </c>
      <c r="W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1602.76893</v>
      </c>
      <c r="X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1440.76893</v>
      </c>
      <c r="Y466" s="10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1611.6489299999998</v>
      </c>
    </row>
    <row r="467" spans="1:25" x14ac:dyDescent="0.2">
      <c r="A467" s="79">
        <f t="shared" si="21"/>
        <v>42588</v>
      </c>
      <c r="B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1491.6189300000001</v>
      </c>
      <c r="C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1396.6289299999999</v>
      </c>
      <c r="D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1345.44893</v>
      </c>
      <c r="E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1319.23893</v>
      </c>
      <c r="F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1303.45893</v>
      </c>
      <c r="G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1286.3789299999999</v>
      </c>
      <c r="H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1317.9089300000001</v>
      </c>
      <c r="I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1407.7889299999999</v>
      </c>
      <c r="J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1553.3989300000001</v>
      </c>
      <c r="K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1371.3689299999999</v>
      </c>
      <c r="L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1452.93893</v>
      </c>
      <c r="M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1494.9189299999998</v>
      </c>
      <c r="N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1467.71893</v>
      </c>
      <c r="O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1440.92893</v>
      </c>
      <c r="P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1431.8789300000001</v>
      </c>
      <c r="Q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1422.44893</v>
      </c>
      <c r="R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1391.2789299999999</v>
      </c>
      <c r="S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1357.50893</v>
      </c>
      <c r="T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1366.46893</v>
      </c>
      <c r="U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1551.8689299999999</v>
      </c>
      <c r="V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1639.00893</v>
      </c>
      <c r="W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1660.76893</v>
      </c>
      <c r="X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1530.5989299999999</v>
      </c>
      <c r="Y467" s="10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1322.48893</v>
      </c>
    </row>
    <row r="468" spans="1:25" x14ac:dyDescent="0.2">
      <c r="A468" s="79">
        <f t="shared" si="21"/>
        <v>42589</v>
      </c>
      <c r="B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1484.6089300000001</v>
      </c>
      <c r="C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1382.2789299999999</v>
      </c>
      <c r="D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1326.1489300000001</v>
      </c>
      <c r="E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1312.3389299999999</v>
      </c>
      <c r="F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1289.47893</v>
      </c>
      <c r="G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1277.8689299999999</v>
      </c>
      <c r="H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1293.5389299999999</v>
      </c>
      <c r="I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1345.6089299999999</v>
      </c>
      <c r="J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1494.50893</v>
      </c>
      <c r="K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1289.98893</v>
      </c>
      <c r="L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1371.2889299999999</v>
      </c>
      <c r="M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1402.19893</v>
      </c>
      <c r="N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1431.0789299999999</v>
      </c>
      <c r="O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1431.3089299999999</v>
      </c>
      <c r="P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1402.70893</v>
      </c>
      <c r="Q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1393.3689300000001</v>
      </c>
      <c r="R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1362.6489299999998</v>
      </c>
      <c r="S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1351.4089300000001</v>
      </c>
      <c r="T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1339.8389299999999</v>
      </c>
      <c r="U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1465.18893</v>
      </c>
      <c r="V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1631.5589299999999</v>
      </c>
      <c r="W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1654.5489299999999</v>
      </c>
      <c r="X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1531.0589299999999</v>
      </c>
      <c r="Y468" s="10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1326.6289299999999</v>
      </c>
    </row>
    <row r="469" spans="1:25" x14ac:dyDescent="0.2">
      <c r="A469" s="79">
        <f t="shared" si="21"/>
        <v>42590</v>
      </c>
      <c r="B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1440.8489299999999</v>
      </c>
      <c r="C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1347.46893</v>
      </c>
      <c r="D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1312.3789299999999</v>
      </c>
      <c r="E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1299.6089300000001</v>
      </c>
      <c r="F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1287.97893</v>
      </c>
      <c r="G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1267.5689299999999</v>
      </c>
      <c r="H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1307.0589299999999</v>
      </c>
      <c r="I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1426.0489299999999</v>
      </c>
      <c r="J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1275.1489299999998</v>
      </c>
      <c r="K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1518.75893</v>
      </c>
      <c r="L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1627.1589299999998</v>
      </c>
      <c r="M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1688.8689299999999</v>
      </c>
      <c r="N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1665.4389299999998</v>
      </c>
      <c r="O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1699.4989299999997</v>
      </c>
      <c r="P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1717.73893</v>
      </c>
      <c r="Q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1725.0889299999999</v>
      </c>
      <c r="R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1578.1989299999998</v>
      </c>
      <c r="S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1523.6189299999999</v>
      </c>
      <c r="T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1457.4089300000001</v>
      </c>
      <c r="U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1510.1289299999999</v>
      </c>
      <c r="V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1573.24893</v>
      </c>
      <c r="W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1647.7789299999999</v>
      </c>
      <c r="X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1488.5789299999999</v>
      </c>
      <c r="Y469" s="10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1613.5689299999999</v>
      </c>
    </row>
    <row r="470" spans="1:25" x14ac:dyDescent="0.2">
      <c r="A470" s="79">
        <f t="shared" si="21"/>
        <v>42591</v>
      </c>
      <c r="B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1436.48893</v>
      </c>
      <c r="C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1326.73893</v>
      </c>
      <c r="D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1293.7789299999999</v>
      </c>
      <c r="E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1273.1189299999999</v>
      </c>
      <c r="F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1269.5589299999999</v>
      </c>
      <c r="G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1262.48893</v>
      </c>
      <c r="H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1302.9289299999998</v>
      </c>
      <c r="I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1400.1489299999998</v>
      </c>
      <c r="J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1274.8989300000001</v>
      </c>
      <c r="K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1493.3489299999999</v>
      </c>
      <c r="L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1574.0789299999999</v>
      </c>
      <c r="M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1632.66893</v>
      </c>
      <c r="N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1616.1389299999998</v>
      </c>
      <c r="O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1641.4389299999998</v>
      </c>
      <c r="P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1643.4289299999998</v>
      </c>
      <c r="Q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1636.25893</v>
      </c>
      <c r="R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1531.5589299999999</v>
      </c>
      <c r="S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1486.6189299999999</v>
      </c>
      <c r="T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1432.6289299999999</v>
      </c>
      <c r="U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1485.5589299999999</v>
      </c>
      <c r="V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1535.8189299999999</v>
      </c>
      <c r="W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1600.5989299999999</v>
      </c>
      <c r="X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1486.0489299999999</v>
      </c>
      <c r="Y470" s="10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1615.7089299999998</v>
      </c>
    </row>
    <row r="471" spans="1:25" x14ac:dyDescent="0.2">
      <c r="A471" s="79">
        <f t="shared" si="21"/>
        <v>42592</v>
      </c>
      <c r="B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1437.3389299999999</v>
      </c>
      <c r="C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1328.0689299999999</v>
      </c>
      <c r="D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1290.6089299999999</v>
      </c>
      <c r="E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1268.42893</v>
      </c>
      <c r="F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1265.26893</v>
      </c>
      <c r="G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1264.8389300000001</v>
      </c>
      <c r="H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1310.6189300000001</v>
      </c>
      <c r="I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1472.8089299999999</v>
      </c>
      <c r="J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1275.1489299999998</v>
      </c>
      <c r="K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1505.1289300000001</v>
      </c>
      <c r="L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1627.0789299999999</v>
      </c>
      <c r="M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1632.97893</v>
      </c>
      <c r="N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1680.8689300000001</v>
      </c>
      <c r="O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1708.7589299999997</v>
      </c>
      <c r="P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1660.9789299999998</v>
      </c>
      <c r="Q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1658.0489299999999</v>
      </c>
      <c r="R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1561.01893</v>
      </c>
      <c r="S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1559.73893</v>
      </c>
      <c r="T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1562.6089299999999</v>
      </c>
      <c r="U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1595.2889299999999</v>
      </c>
      <c r="V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1596.0989299999999</v>
      </c>
      <c r="W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1649.23893</v>
      </c>
      <c r="X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1494.6089299999999</v>
      </c>
      <c r="Y471" s="10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1637.19893</v>
      </c>
    </row>
    <row r="472" spans="1:25" x14ac:dyDescent="0.2">
      <c r="A472" s="79">
        <f t="shared" si="21"/>
        <v>42593</v>
      </c>
      <c r="B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1472.44893</v>
      </c>
      <c r="C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1351.93893</v>
      </c>
      <c r="D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1328.71893</v>
      </c>
      <c r="E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1306.71893</v>
      </c>
      <c r="F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1284.46893</v>
      </c>
      <c r="G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1275.66893</v>
      </c>
      <c r="H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1333.51893</v>
      </c>
      <c r="I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1473.67893</v>
      </c>
      <c r="J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1279.0289299999999</v>
      </c>
      <c r="K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1569.9189299999998</v>
      </c>
      <c r="L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1666.91893</v>
      </c>
      <c r="M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1666.70893</v>
      </c>
      <c r="N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1657.7989299999999</v>
      </c>
      <c r="O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1671.7989299999999</v>
      </c>
      <c r="P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1638.9489299999998</v>
      </c>
      <c r="Q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1647.41893</v>
      </c>
      <c r="R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1514.8089299999999</v>
      </c>
      <c r="S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1484.8489299999999</v>
      </c>
      <c r="T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1473.0389299999999</v>
      </c>
      <c r="U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1528.19893</v>
      </c>
      <c r="V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1645.1289299999999</v>
      </c>
      <c r="W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1650.45893</v>
      </c>
      <c r="X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1459.01893</v>
      </c>
      <c r="Y472" s="10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1593.8889299999998</v>
      </c>
    </row>
    <row r="473" spans="1:25" x14ac:dyDescent="0.2">
      <c r="A473" s="79">
        <f t="shared" si="21"/>
        <v>42594</v>
      </c>
      <c r="B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1467.1489299999998</v>
      </c>
      <c r="C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1355.0889299999999</v>
      </c>
      <c r="D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1324.96893</v>
      </c>
      <c r="E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1300.8289299999999</v>
      </c>
      <c r="F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1290.0789299999999</v>
      </c>
      <c r="G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1274.6589300000001</v>
      </c>
      <c r="H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1334.66893</v>
      </c>
      <c r="I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1469.73893</v>
      </c>
      <c r="J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1278.8689299999999</v>
      </c>
      <c r="K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1554.2789299999999</v>
      </c>
      <c r="L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1730.4589299999998</v>
      </c>
      <c r="M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1768.3089299999999</v>
      </c>
      <c r="N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1779.2889299999999</v>
      </c>
      <c r="O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1795.3189299999999</v>
      </c>
      <c r="P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1835.19893</v>
      </c>
      <c r="Q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1826.5289299999997</v>
      </c>
      <c r="R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1659.5289299999999</v>
      </c>
      <c r="S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1599.1089299999999</v>
      </c>
      <c r="T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1553.1489299999998</v>
      </c>
      <c r="U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1694.1989299999998</v>
      </c>
      <c r="V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1791.0189299999997</v>
      </c>
      <c r="W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1781.71893</v>
      </c>
      <c r="X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1554.8589299999999</v>
      </c>
      <c r="Y473" s="10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1674.5289299999999</v>
      </c>
    </row>
    <row r="474" spans="1:25" x14ac:dyDescent="0.2">
      <c r="A474" s="79">
        <f t="shared" si="21"/>
        <v>42595</v>
      </c>
      <c r="B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1498.4089299999998</v>
      </c>
      <c r="C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1393.3189299999999</v>
      </c>
      <c r="D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1352.7789299999999</v>
      </c>
      <c r="E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1316.91893</v>
      </c>
      <c r="F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1301.72893</v>
      </c>
      <c r="G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1295.20893</v>
      </c>
      <c r="H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1326.9289299999998</v>
      </c>
      <c r="I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1375.1289299999999</v>
      </c>
      <c r="J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1620.76893</v>
      </c>
      <c r="K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1447.8189299999999</v>
      </c>
      <c r="L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1543.98893</v>
      </c>
      <c r="M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1570.5289299999999</v>
      </c>
      <c r="N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1552.5289299999999</v>
      </c>
      <c r="O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1558.6089299999999</v>
      </c>
      <c r="P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1573.73893</v>
      </c>
      <c r="Q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1567.5889299999999</v>
      </c>
      <c r="R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1538.9089300000001</v>
      </c>
      <c r="S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1541.48893</v>
      </c>
      <c r="T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1540.5889299999999</v>
      </c>
      <c r="U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1564.5289299999999</v>
      </c>
      <c r="V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1664.47893</v>
      </c>
      <c r="W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1638.6789299999998</v>
      </c>
      <c r="X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1568.6989299999998</v>
      </c>
      <c r="Y474" s="10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1369.98893</v>
      </c>
    </row>
    <row r="475" spans="1:25" x14ac:dyDescent="0.2">
      <c r="A475" s="79">
        <f t="shared" si="21"/>
        <v>42596</v>
      </c>
      <c r="B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1489.0689299999999</v>
      </c>
      <c r="C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1373.2889299999999</v>
      </c>
      <c r="D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1341.44893</v>
      </c>
      <c r="E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1304.5589299999999</v>
      </c>
      <c r="F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1294.0889299999999</v>
      </c>
      <c r="G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1285.6089299999999</v>
      </c>
      <c r="H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1318.0489299999999</v>
      </c>
      <c r="I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1356.0789299999999</v>
      </c>
      <c r="J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1507.68893</v>
      </c>
      <c r="K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1324.97893</v>
      </c>
      <c r="L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1429.6489300000001</v>
      </c>
      <c r="M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1467.8889300000001</v>
      </c>
      <c r="N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1478.70893</v>
      </c>
      <c r="O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1458.93893</v>
      </c>
      <c r="P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1458.94893</v>
      </c>
      <c r="Q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1459.0889299999999</v>
      </c>
      <c r="R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1459.5389299999999</v>
      </c>
      <c r="S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1432.3189299999999</v>
      </c>
      <c r="T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1440.21893</v>
      </c>
      <c r="U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1545.0589299999999</v>
      </c>
      <c r="V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1664.43893</v>
      </c>
      <c r="W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1643.8189299999999</v>
      </c>
      <c r="X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1537.3189299999999</v>
      </c>
      <c r="Y475" s="10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1385.26893</v>
      </c>
    </row>
    <row r="476" spans="1:25" x14ac:dyDescent="0.2">
      <c r="A476" s="79">
        <f t="shared" si="21"/>
        <v>42597</v>
      </c>
      <c r="B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1437.6589300000001</v>
      </c>
      <c r="C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1355.6689299999998</v>
      </c>
      <c r="D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1322.3489299999999</v>
      </c>
      <c r="E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1307.8689299999999</v>
      </c>
      <c r="F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1296.16893</v>
      </c>
      <c r="G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1283.7789299999999</v>
      </c>
      <c r="H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1316.1189299999999</v>
      </c>
      <c r="I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1441.2989299999999</v>
      </c>
      <c r="J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1277.76893</v>
      </c>
      <c r="K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1520.92893</v>
      </c>
      <c r="L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1618.8489299999999</v>
      </c>
      <c r="M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1656.98893</v>
      </c>
      <c r="N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1651.01893</v>
      </c>
      <c r="O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1667.0789299999999</v>
      </c>
      <c r="P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1654.5289299999999</v>
      </c>
      <c r="Q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1654.50893</v>
      </c>
      <c r="R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1537.7789299999999</v>
      </c>
      <c r="S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1508.73893</v>
      </c>
      <c r="T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1489.8489299999999</v>
      </c>
      <c r="U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1583.3389299999999</v>
      </c>
      <c r="V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1617.2789299999999</v>
      </c>
      <c r="W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1548.5889299999999</v>
      </c>
      <c r="X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1412.95893</v>
      </c>
      <c r="Y476" s="10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1550.9089300000001</v>
      </c>
    </row>
    <row r="477" spans="1:25" x14ac:dyDescent="0.2">
      <c r="A477" s="79">
        <f t="shared" si="21"/>
        <v>42598</v>
      </c>
      <c r="B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1394.0889299999999</v>
      </c>
      <c r="C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1339.45893</v>
      </c>
      <c r="D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1313.5889299999999</v>
      </c>
      <c r="E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1308.24893</v>
      </c>
      <c r="F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1297.6589300000001</v>
      </c>
      <c r="G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1286.7789299999999</v>
      </c>
      <c r="H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1322.92893</v>
      </c>
      <c r="I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1461.6489300000001</v>
      </c>
      <c r="J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1261.0689299999999</v>
      </c>
      <c r="K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1485.5389299999999</v>
      </c>
      <c r="L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1546.8489299999999</v>
      </c>
      <c r="M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1599.8989299999998</v>
      </c>
      <c r="N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1606.1389300000001</v>
      </c>
      <c r="O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1607.5289299999999</v>
      </c>
      <c r="P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1623.46893</v>
      </c>
      <c r="Q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1623.9489299999998</v>
      </c>
      <c r="R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1507.4089300000001</v>
      </c>
      <c r="S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1484.1089299999999</v>
      </c>
      <c r="T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1480.0789299999999</v>
      </c>
      <c r="U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1537.3789299999999</v>
      </c>
      <c r="V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1627.6089299999999</v>
      </c>
      <c r="W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1565.0389299999999</v>
      </c>
      <c r="X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1462.8989300000001</v>
      </c>
      <c r="Y477" s="10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1557.98893</v>
      </c>
    </row>
    <row r="478" spans="1:25" x14ac:dyDescent="0.2">
      <c r="A478" s="79">
        <f t="shared" si="21"/>
        <v>42599</v>
      </c>
      <c r="B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1406.5689299999999</v>
      </c>
      <c r="C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1338.8389299999999</v>
      </c>
      <c r="D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1300.8889300000001</v>
      </c>
      <c r="E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1287.96893</v>
      </c>
      <c r="F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1283.9189299999998</v>
      </c>
      <c r="G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1268.20893</v>
      </c>
      <c r="H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1315.70893</v>
      </c>
      <c r="I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1441.8289299999999</v>
      </c>
      <c r="J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1275.3389299999999</v>
      </c>
      <c r="K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1546.71893</v>
      </c>
      <c r="L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1640.6289299999999</v>
      </c>
      <c r="M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1646.7189299999998</v>
      </c>
      <c r="N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1616.0689299999999</v>
      </c>
      <c r="O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1619.96893</v>
      </c>
      <c r="P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1622.6389299999998</v>
      </c>
      <c r="Q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1620.4989299999997</v>
      </c>
      <c r="R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1508.51893</v>
      </c>
      <c r="S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1456.3489299999999</v>
      </c>
      <c r="T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1395.1189299999999</v>
      </c>
      <c r="U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1528.1289299999999</v>
      </c>
      <c r="V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1606.8689299999999</v>
      </c>
      <c r="W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1559.9389299999998</v>
      </c>
      <c r="X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1446.0489299999999</v>
      </c>
      <c r="Y478" s="10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1522.49893</v>
      </c>
    </row>
    <row r="479" spans="1:25" x14ac:dyDescent="0.2">
      <c r="A479" s="79">
        <f t="shared" si="21"/>
        <v>42600</v>
      </c>
      <c r="B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1421.42893</v>
      </c>
      <c r="C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1331.8189299999999</v>
      </c>
      <c r="D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1307.74893</v>
      </c>
      <c r="E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1300.6889299999998</v>
      </c>
      <c r="F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1294.2789299999999</v>
      </c>
      <c r="G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1274.19893</v>
      </c>
      <c r="H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1315.9089300000001</v>
      </c>
      <c r="I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1451.1389300000001</v>
      </c>
      <c r="J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1268.19893</v>
      </c>
      <c r="K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1471.72893</v>
      </c>
      <c r="L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1549.0989299999999</v>
      </c>
      <c r="M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1552.18893</v>
      </c>
      <c r="N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1533.8089299999999</v>
      </c>
      <c r="O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1535.2989299999999</v>
      </c>
      <c r="P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1535.45893</v>
      </c>
      <c r="Q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1536.1889299999998</v>
      </c>
      <c r="R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1435.48893</v>
      </c>
      <c r="S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1352.01893</v>
      </c>
      <c r="T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1403.3989300000001</v>
      </c>
      <c r="U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1549.24893</v>
      </c>
      <c r="V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1595.72893</v>
      </c>
      <c r="W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1557.9989299999997</v>
      </c>
      <c r="X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1416.47893</v>
      </c>
      <c r="Y479" s="10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1577.98893</v>
      </c>
    </row>
    <row r="480" spans="1:25" x14ac:dyDescent="0.2">
      <c r="A480" s="79">
        <f t="shared" si="21"/>
        <v>42601</v>
      </c>
      <c r="B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1434.9289299999998</v>
      </c>
      <c r="C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1341.5789299999999</v>
      </c>
      <c r="D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1310.73893</v>
      </c>
      <c r="E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1301.5989299999999</v>
      </c>
      <c r="F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1299.67893</v>
      </c>
      <c r="G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1291.51893</v>
      </c>
      <c r="H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1330.21893</v>
      </c>
      <c r="I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1466.5289299999999</v>
      </c>
      <c r="J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1276.5789299999999</v>
      </c>
      <c r="K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1526.26893</v>
      </c>
      <c r="L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1577.6089299999999</v>
      </c>
      <c r="M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1679.6289299999999</v>
      </c>
      <c r="N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1679.6389299999998</v>
      </c>
      <c r="O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1681.24893</v>
      </c>
      <c r="P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1682.3089299999999</v>
      </c>
      <c r="Q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1680.99893</v>
      </c>
      <c r="R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1557.5989299999999</v>
      </c>
      <c r="S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1512.2989299999999</v>
      </c>
      <c r="T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1468.0789299999999</v>
      </c>
      <c r="U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1617.1589299999998</v>
      </c>
      <c r="V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1711.8389300000001</v>
      </c>
      <c r="W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1656.6489300000001</v>
      </c>
      <c r="X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1496.49893</v>
      </c>
      <c r="Y480" s="10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1639.0689299999999</v>
      </c>
    </row>
    <row r="481" spans="1:25" x14ac:dyDescent="0.2">
      <c r="A481" s="79">
        <f t="shared" si="21"/>
        <v>42602</v>
      </c>
      <c r="B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1559.41893</v>
      </c>
      <c r="C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1451.75893</v>
      </c>
      <c r="D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1389.7989299999999</v>
      </c>
      <c r="E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1377.3789299999999</v>
      </c>
      <c r="F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1358.66893</v>
      </c>
      <c r="G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1335.1389299999998</v>
      </c>
      <c r="H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1374.1189300000001</v>
      </c>
      <c r="I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1490.41893</v>
      </c>
      <c r="J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1668.7789299999999</v>
      </c>
      <c r="K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1517.0689299999999</v>
      </c>
      <c r="L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1760.8589299999999</v>
      </c>
      <c r="M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1758.1089299999999</v>
      </c>
      <c r="N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1776.5189299999997</v>
      </c>
      <c r="O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1747.1389299999998</v>
      </c>
      <c r="P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1775.8089299999999</v>
      </c>
      <c r="Q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1768.6689299999998</v>
      </c>
      <c r="R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1739.9289299999998</v>
      </c>
      <c r="S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1698.2889299999999</v>
      </c>
      <c r="T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1736.0589299999999</v>
      </c>
      <c r="U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1890.16893</v>
      </c>
      <c r="V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2064.8489300000001</v>
      </c>
      <c r="W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1962.8189299999999</v>
      </c>
      <c r="X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1635.5789299999999</v>
      </c>
      <c r="Y481" s="10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1353.5889299999999</v>
      </c>
    </row>
    <row r="482" spans="1:25" x14ac:dyDescent="0.2">
      <c r="A482" s="79">
        <f t="shared" si="21"/>
        <v>42603</v>
      </c>
      <c r="B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1548.70893</v>
      </c>
      <c r="C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1448.3189299999999</v>
      </c>
      <c r="D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1382.0489299999999</v>
      </c>
      <c r="E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1358.8189299999999</v>
      </c>
      <c r="F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1342.96893</v>
      </c>
      <c r="G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1327.20893</v>
      </c>
      <c r="H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1351.24893</v>
      </c>
      <c r="I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1413.2989299999999</v>
      </c>
      <c r="J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1627.4889299999998</v>
      </c>
      <c r="K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1460.3989300000001</v>
      </c>
      <c r="L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1588.9389299999998</v>
      </c>
      <c r="M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1631.67893</v>
      </c>
      <c r="N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1632.1989299999998</v>
      </c>
      <c r="O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1611.3389299999999</v>
      </c>
      <c r="P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1593.3489299999999</v>
      </c>
      <c r="Q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1580.6189299999999</v>
      </c>
      <c r="R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1577.2889299999999</v>
      </c>
      <c r="S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1571.1789299999998</v>
      </c>
      <c r="T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1584.92893</v>
      </c>
      <c r="U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1703.9389299999998</v>
      </c>
      <c r="V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1797.3489299999999</v>
      </c>
      <c r="W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1739.4289299999998</v>
      </c>
      <c r="X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1561.0689299999999</v>
      </c>
      <c r="Y482" s="10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1342.1389300000001</v>
      </c>
    </row>
    <row r="483" spans="1:25" x14ac:dyDescent="0.2">
      <c r="A483" s="79">
        <f t="shared" si="21"/>
        <v>42604</v>
      </c>
      <c r="B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1464.3589299999999</v>
      </c>
      <c r="C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1372.92893</v>
      </c>
      <c r="D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1323.3289299999999</v>
      </c>
      <c r="E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1314.8389299999999</v>
      </c>
      <c r="F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1311.0289299999999</v>
      </c>
      <c r="G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1301.5589299999999</v>
      </c>
      <c r="H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1367.8289299999999</v>
      </c>
      <c r="I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1519.8289299999999</v>
      </c>
      <c r="J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1300.23893</v>
      </c>
      <c r="K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1606.9389299999998</v>
      </c>
      <c r="L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1740.75893</v>
      </c>
      <c r="M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1797.7889299999997</v>
      </c>
      <c r="N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1857.9389299999998</v>
      </c>
      <c r="O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1909.22893</v>
      </c>
      <c r="P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1903.3389299999999</v>
      </c>
      <c r="Q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1921.9089299999998</v>
      </c>
      <c r="R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1738.6489300000001</v>
      </c>
      <c r="S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1769.2789299999999</v>
      </c>
      <c r="T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1643.76893</v>
      </c>
      <c r="U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1603.96893</v>
      </c>
      <c r="V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1862.5789299999999</v>
      </c>
      <c r="W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1745.8389299999999</v>
      </c>
      <c r="X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1547.2889299999999</v>
      </c>
      <c r="Y483" s="10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1694.1289299999999</v>
      </c>
    </row>
    <row r="484" spans="1:25" x14ac:dyDescent="0.2">
      <c r="A484" s="79">
        <f t="shared" si="21"/>
        <v>42605</v>
      </c>
      <c r="B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1481.43893</v>
      </c>
      <c r="C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1382.43893</v>
      </c>
      <c r="D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1338.5489299999999</v>
      </c>
      <c r="E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1318.5789299999999</v>
      </c>
      <c r="F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1315.8189299999999</v>
      </c>
      <c r="G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1298.41893</v>
      </c>
      <c r="H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1363.1889299999998</v>
      </c>
      <c r="I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1509.94893</v>
      </c>
      <c r="J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1343.3789299999999</v>
      </c>
      <c r="K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1642.5889299999999</v>
      </c>
      <c r="L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1719.2889299999999</v>
      </c>
      <c r="M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1748.5589299999999</v>
      </c>
      <c r="N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1718.97893</v>
      </c>
      <c r="O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1762.47893</v>
      </c>
      <c r="P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1654.20893</v>
      </c>
      <c r="Q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1674.2889299999999</v>
      </c>
      <c r="R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1569.3889299999998</v>
      </c>
      <c r="S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1576.9689299999998</v>
      </c>
      <c r="T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1549.50893</v>
      </c>
      <c r="U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1595.96893</v>
      </c>
      <c r="V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1702.74893</v>
      </c>
      <c r="W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1786.2989299999999</v>
      </c>
      <c r="X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1542.5489299999999</v>
      </c>
      <c r="Y484" s="10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1646.3089299999999</v>
      </c>
    </row>
    <row r="485" spans="1:25" x14ac:dyDescent="0.2">
      <c r="A485" s="79">
        <f t="shared" si="21"/>
        <v>42606</v>
      </c>
      <c r="B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1480.2789299999999</v>
      </c>
      <c r="C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1379.5289299999999</v>
      </c>
      <c r="D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1338.51893</v>
      </c>
      <c r="E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1319.24893</v>
      </c>
      <c r="F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1320.6089299999999</v>
      </c>
      <c r="G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1300.5589299999999</v>
      </c>
      <c r="H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1366.92893</v>
      </c>
      <c r="I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1503.46893</v>
      </c>
      <c r="J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1286.6389300000001</v>
      </c>
      <c r="K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1622.0289299999999</v>
      </c>
      <c r="L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1749.6989299999998</v>
      </c>
      <c r="M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1762.69893</v>
      </c>
      <c r="N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1741.18893</v>
      </c>
      <c r="O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1779.69893</v>
      </c>
      <c r="P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1781.19893</v>
      </c>
      <c r="Q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1769.2689299999997</v>
      </c>
      <c r="R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1629.51893</v>
      </c>
      <c r="S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1618.0289299999999</v>
      </c>
      <c r="T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1581.25893</v>
      </c>
      <c r="U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1650.6789299999998</v>
      </c>
      <c r="V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1722.3889299999998</v>
      </c>
      <c r="W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1693.76893</v>
      </c>
      <c r="X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1536.7989299999999</v>
      </c>
      <c r="Y485" s="10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1681.97893</v>
      </c>
    </row>
    <row r="486" spans="1:25" x14ac:dyDescent="0.2">
      <c r="A486" s="79">
        <f t="shared" si="21"/>
        <v>42607</v>
      </c>
      <c r="B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1469.44893</v>
      </c>
      <c r="C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1378.2889299999999</v>
      </c>
      <c r="D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1340.8389299999999</v>
      </c>
      <c r="E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1321.73893</v>
      </c>
      <c r="F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1321.20893</v>
      </c>
      <c r="G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1312.2889299999999</v>
      </c>
      <c r="H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1360.8389300000001</v>
      </c>
      <c r="I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1487.25893</v>
      </c>
      <c r="J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1307.43893</v>
      </c>
      <c r="K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1564.47893</v>
      </c>
      <c r="L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1660.4489299999998</v>
      </c>
      <c r="M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1678.16893</v>
      </c>
      <c r="N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1676.16893</v>
      </c>
      <c r="O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1695.1189300000001</v>
      </c>
      <c r="P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1697.3389299999999</v>
      </c>
      <c r="Q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1700.1289300000001</v>
      </c>
      <c r="R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1581.0489299999999</v>
      </c>
      <c r="S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1540.1589300000001</v>
      </c>
      <c r="T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1526.4589299999998</v>
      </c>
      <c r="U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1593.5689299999999</v>
      </c>
      <c r="V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1658.00893</v>
      </c>
      <c r="W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1612.6689299999998</v>
      </c>
      <c r="X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1493.3089299999999</v>
      </c>
      <c r="Y486" s="10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1601.3089299999999</v>
      </c>
    </row>
    <row r="487" spans="1:25" x14ac:dyDescent="0.2">
      <c r="A487" s="79">
        <f t="shared" si="21"/>
        <v>42608</v>
      </c>
      <c r="B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1437.8089299999999</v>
      </c>
      <c r="C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1363.0389299999999</v>
      </c>
      <c r="D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1332.6089299999999</v>
      </c>
      <c r="E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1323.8489299999999</v>
      </c>
      <c r="F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1326.97893</v>
      </c>
      <c r="G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1306.00893</v>
      </c>
      <c r="H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1371.24893</v>
      </c>
      <c r="I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1504.0489299999999</v>
      </c>
      <c r="J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1307.5989299999999</v>
      </c>
      <c r="K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1555.3389299999999</v>
      </c>
      <c r="L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1624.8489299999999</v>
      </c>
      <c r="M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1647.01893</v>
      </c>
      <c r="N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1650.3489299999999</v>
      </c>
      <c r="O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1661.6389300000001</v>
      </c>
      <c r="P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1680.2289299999998</v>
      </c>
      <c r="Q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1695.0589299999999</v>
      </c>
      <c r="R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1595.2989299999999</v>
      </c>
      <c r="S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1578.0489299999999</v>
      </c>
      <c r="T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1568.6889299999998</v>
      </c>
      <c r="U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1608.73893</v>
      </c>
      <c r="V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1674.9789299999998</v>
      </c>
      <c r="W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1744.0989299999999</v>
      </c>
      <c r="X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1466.21893</v>
      </c>
      <c r="Y487" s="10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1617.51893</v>
      </c>
    </row>
    <row r="488" spans="1:25" x14ac:dyDescent="0.2">
      <c r="A488" s="79">
        <f t="shared" si="21"/>
        <v>42609</v>
      </c>
      <c r="B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1486.42893</v>
      </c>
      <c r="C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1378.3689299999999</v>
      </c>
      <c r="D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1338.5589299999999</v>
      </c>
      <c r="E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1319.24893</v>
      </c>
      <c r="F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1307.68893</v>
      </c>
      <c r="G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1293.76893</v>
      </c>
      <c r="H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1328.7789299999999</v>
      </c>
      <c r="I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1377.2989299999999</v>
      </c>
      <c r="J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1607.0989299999999</v>
      </c>
      <c r="K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1451.26893</v>
      </c>
      <c r="L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1540.2789299999999</v>
      </c>
      <c r="M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1581.8789299999999</v>
      </c>
      <c r="N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1582.3389299999999</v>
      </c>
      <c r="O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1578.3989299999998</v>
      </c>
      <c r="P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1579.0289299999999</v>
      </c>
      <c r="Q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1572.8789299999999</v>
      </c>
      <c r="R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1576.16893</v>
      </c>
      <c r="S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1576.45893</v>
      </c>
      <c r="T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1610.99893</v>
      </c>
      <c r="U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1689.9989299999997</v>
      </c>
      <c r="V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1704.3689300000001</v>
      </c>
      <c r="W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1638.0689299999999</v>
      </c>
      <c r="X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1507.96893</v>
      </c>
      <c r="Y488" s="10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1308.74893</v>
      </c>
    </row>
    <row r="489" spans="1:25" x14ac:dyDescent="0.2">
      <c r="A489" s="79">
        <f t="shared" si="21"/>
        <v>42610</v>
      </c>
      <c r="B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1533.3389299999999</v>
      </c>
      <c r="C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1407.21893</v>
      </c>
      <c r="D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1357.8789299999999</v>
      </c>
      <c r="E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1347.7889299999999</v>
      </c>
      <c r="F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1329.3689299999999</v>
      </c>
      <c r="G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1309.92893</v>
      </c>
      <c r="H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1347.9089300000001</v>
      </c>
      <c r="I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1353.1489299999998</v>
      </c>
      <c r="J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1506.1489300000001</v>
      </c>
      <c r="K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1355.5989299999999</v>
      </c>
      <c r="L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1472.22893</v>
      </c>
      <c r="M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1520.23893</v>
      </c>
      <c r="N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1550.3089299999999</v>
      </c>
      <c r="O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1546.7889299999999</v>
      </c>
      <c r="P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1516.6189299999999</v>
      </c>
      <c r="Q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1531.6889299999998</v>
      </c>
      <c r="R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1536.0989299999999</v>
      </c>
      <c r="S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1487.8089299999999</v>
      </c>
      <c r="T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1633.1589299999998</v>
      </c>
      <c r="U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1691.9889299999998</v>
      </c>
      <c r="V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1699.1689299999998</v>
      </c>
      <c r="W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1638.6889299999998</v>
      </c>
      <c r="X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1524.71893</v>
      </c>
      <c r="Y489" s="10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1338.2789299999999</v>
      </c>
    </row>
    <row r="490" spans="1:25" x14ac:dyDescent="0.2">
      <c r="A490" s="79">
        <f t="shared" si="21"/>
        <v>42611</v>
      </c>
      <c r="B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1445.72893</v>
      </c>
      <c r="C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1364.71893</v>
      </c>
      <c r="D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1339.3289299999999</v>
      </c>
      <c r="E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1317.72893</v>
      </c>
      <c r="F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1315.0889299999999</v>
      </c>
      <c r="G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1293.6089300000001</v>
      </c>
      <c r="H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1361.8589299999999</v>
      </c>
      <c r="I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1491.47893</v>
      </c>
      <c r="J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1305.6489300000001</v>
      </c>
      <c r="K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1553.3289299999999</v>
      </c>
      <c r="L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1592.01893</v>
      </c>
      <c r="M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1687.2189299999998</v>
      </c>
      <c r="N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1720.2889299999999</v>
      </c>
      <c r="O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1738.2989299999999</v>
      </c>
      <c r="P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1709.3289300000001</v>
      </c>
      <c r="Q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1690.3689300000001</v>
      </c>
      <c r="R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1578.0889299999999</v>
      </c>
      <c r="S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1564.5589299999999</v>
      </c>
      <c r="T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1560.1589299999998</v>
      </c>
      <c r="U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1552.6189299999999</v>
      </c>
      <c r="V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1783.1689299999998</v>
      </c>
      <c r="W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1700.16893</v>
      </c>
      <c r="X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1463.8589299999999</v>
      </c>
      <c r="Y490" s="10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1608.9089299999998</v>
      </c>
    </row>
    <row r="491" spans="1:25" x14ac:dyDescent="0.2">
      <c r="A491" s="79">
        <f t="shared" si="21"/>
        <v>42612</v>
      </c>
      <c r="B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1431.8589299999999</v>
      </c>
      <c r="C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1354.2889299999999</v>
      </c>
      <c r="D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1326.0889299999999</v>
      </c>
      <c r="E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1309.3689300000001</v>
      </c>
      <c r="F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1306.6689299999998</v>
      </c>
      <c r="G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1304.26893</v>
      </c>
      <c r="H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1348.73893</v>
      </c>
      <c r="I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1477.1089299999999</v>
      </c>
      <c r="J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1302.8789299999999</v>
      </c>
      <c r="K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1526.4389299999998</v>
      </c>
      <c r="L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1586.0889299999999</v>
      </c>
      <c r="M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1618.0489299999999</v>
      </c>
      <c r="N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1590.2889299999999</v>
      </c>
      <c r="O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1603.5389299999999</v>
      </c>
      <c r="P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1606.42893</v>
      </c>
      <c r="Q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1592.0889299999999</v>
      </c>
      <c r="R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1502.71893</v>
      </c>
      <c r="S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1457.47893</v>
      </c>
      <c r="T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1497.3489299999999</v>
      </c>
      <c r="U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1589.1489299999998</v>
      </c>
      <c r="V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1624.5389299999999</v>
      </c>
      <c r="W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1573.3789299999999</v>
      </c>
      <c r="X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1456.48893</v>
      </c>
      <c r="Y491" s="13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1593.3589299999999</v>
      </c>
    </row>
    <row r="492" spans="1:25" x14ac:dyDescent="0.2">
      <c r="A492" s="79">
        <f t="shared" si="21"/>
        <v>42613</v>
      </c>
      <c r="B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1418.7889299999999</v>
      </c>
      <c r="C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1344.00893</v>
      </c>
      <c r="D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1307.71893</v>
      </c>
      <c r="E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1296.8289299999999</v>
      </c>
      <c r="F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1292.1489299999998</v>
      </c>
      <c r="G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1280.94893</v>
      </c>
      <c r="H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1313.22893</v>
      </c>
      <c r="I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1446.3189299999999</v>
      </c>
      <c r="J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1293.99893</v>
      </c>
      <c r="K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1525.0589299999999</v>
      </c>
      <c r="L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1579.69893</v>
      </c>
      <c r="M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1600.3889299999998</v>
      </c>
      <c r="N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1590.1589299999998</v>
      </c>
      <c r="O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1670.3689299999999</v>
      </c>
      <c r="P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1622.1189299999999</v>
      </c>
      <c r="Q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1583.2089299999998</v>
      </c>
      <c r="R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1480.0689299999999</v>
      </c>
      <c r="S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1455.9089300000001</v>
      </c>
      <c r="T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1467.4089299999998</v>
      </c>
      <c r="U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1575.9089299999998</v>
      </c>
      <c r="V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1609.3889299999998</v>
      </c>
      <c r="W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1594.01893</v>
      </c>
      <c r="X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1446.66893</v>
      </c>
      <c r="Y492" s="13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1559.72893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151</v>
      </c>
      <c r="B494" s="78"/>
      <c r="C494" s="78"/>
      <c r="D494" s="78"/>
    </row>
    <row r="495" spans="1:25" ht="12.75" x14ac:dyDescent="0.2">
      <c r="A495" s="165" t="s">
        <v>48</v>
      </c>
      <c r="B495" s="168" t="s">
        <v>122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5" ht="12.75" x14ac:dyDescent="0.2">
      <c r="A497" s="166"/>
      <c r="B497" s="174" t="s">
        <v>123</v>
      </c>
      <c r="C497" s="163" t="s">
        <v>124</v>
      </c>
      <c r="D497" s="163" t="s">
        <v>125</v>
      </c>
      <c r="E497" s="163" t="s">
        <v>126</v>
      </c>
      <c r="F497" s="163" t="s">
        <v>127</v>
      </c>
      <c r="G497" s="163" t="s">
        <v>128</v>
      </c>
      <c r="H497" s="163" t="s">
        <v>129</v>
      </c>
      <c r="I497" s="163" t="s">
        <v>130</v>
      </c>
      <c r="J497" s="163" t="s">
        <v>131</v>
      </c>
      <c r="K497" s="163" t="s">
        <v>132</v>
      </c>
      <c r="L497" s="163" t="s">
        <v>133</v>
      </c>
      <c r="M497" s="163" t="s">
        <v>134</v>
      </c>
      <c r="N497" s="176" t="s">
        <v>135</v>
      </c>
      <c r="O497" s="163" t="s">
        <v>136</v>
      </c>
      <c r="P497" s="163" t="s">
        <v>137</v>
      </c>
      <c r="Q497" s="163" t="s">
        <v>138</v>
      </c>
      <c r="R497" s="163" t="s">
        <v>139</v>
      </c>
      <c r="S497" s="163" t="s">
        <v>140</v>
      </c>
      <c r="T497" s="163" t="s">
        <v>141</v>
      </c>
      <c r="U497" s="163" t="s">
        <v>142</v>
      </c>
      <c r="V497" s="163" t="s">
        <v>143</v>
      </c>
      <c r="W497" s="163" t="s">
        <v>144</v>
      </c>
      <c r="X497" s="163" t="s">
        <v>145</v>
      </c>
      <c r="Y497" s="163" t="s">
        <v>146</v>
      </c>
    </row>
    <row r="498" spans="1:25" ht="12.75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79">
        <f>A462</f>
        <v>42583</v>
      </c>
      <c r="B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1439.0889299999999</v>
      </c>
      <c r="C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1338.3989299999998</v>
      </c>
      <c r="D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1319.92893</v>
      </c>
      <c r="E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1306.00893</v>
      </c>
      <c r="F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1278.76893</v>
      </c>
      <c r="G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1277.73893</v>
      </c>
      <c r="H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1330.5289299999999</v>
      </c>
      <c r="I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1414.5589299999999</v>
      </c>
      <c r="J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1266.8589299999999</v>
      </c>
      <c r="K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1463.95893</v>
      </c>
      <c r="L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1552.0689299999999</v>
      </c>
      <c r="M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1552.2889299999999</v>
      </c>
      <c r="N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1531.8489299999999</v>
      </c>
      <c r="O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1533.73893</v>
      </c>
      <c r="P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1515.48893</v>
      </c>
      <c r="Q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1499.21893</v>
      </c>
      <c r="R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1411.5589299999999</v>
      </c>
      <c r="S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1388.00893</v>
      </c>
      <c r="T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1401.3889300000001</v>
      </c>
      <c r="U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1458.71893</v>
      </c>
      <c r="V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1543.7289299999998</v>
      </c>
      <c r="W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1512.42893</v>
      </c>
      <c r="X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1441.5689299999999</v>
      </c>
      <c r="Y499" s="10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1543.6589299999998</v>
      </c>
    </row>
    <row r="500" spans="1:25" x14ac:dyDescent="0.2">
      <c r="A500" s="79">
        <f>A499+1</f>
        <v>42584</v>
      </c>
      <c r="B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1430.1489300000001</v>
      </c>
      <c r="C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1322.5789299999999</v>
      </c>
      <c r="D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1307.3089299999999</v>
      </c>
      <c r="E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1289.8889300000001</v>
      </c>
      <c r="F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1269.92893</v>
      </c>
      <c r="G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1274.5989299999999</v>
      </c>
      <c r="H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1310.92893</v>
      </c>
      <c r="I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1416.21893</v>
      </c>
      <c r="J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1267.18893</v>
      </c>
      <c r="K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1465.6189299999999</v>
      </c>
      <c r="L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1549.5789299999999</v>
      </c>
      <c r="M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1541.4189299999998</v>
      </c>
      <c r="N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1539.2989299999999</v>
      </c>
      <c r="O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1571.43893</v>
      </c>
      <c r="P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1644.6489299999998</v>
      </c>
      <c r="Q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1501.24893</v>
      </c>
      <c r="R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1411.7889299999999</v>
      </c>
      <c r="S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1388.49893</v>
      </c>
      <c r="T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1401.0289299999999</v>
      </c>
      <c r="U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1457.7889299999999</v>
      </c>
      <c r="V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1536.50893</v>
      </c>
      <c r="W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1518.44893</v>
      </c>
      <c r="X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1442.3989299999998</v>
      </c>
      <c r="Y500" s="10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1564.3289299999999</v>
      </c>
    </row>
    <row r="501" spans="1:25" x14ac:dyDescent="0.2">
      <c r="A501" s="79">
        <f t="shared" ref="A501:A529" si="22">A500+1</f>
        <v>42585</v>
      </c>
      <c r="B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1431.7789299999999</v>
      </c>
      <c r="C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1325.46893</v>
      </c>
      <c r="D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1307.5589299999999</v>
      </c>
      <c r="E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1291.8689299999999</v>
      </c>
      <c r="F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1273.0389299999999</v>
      </c>
      <c r="G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1261.1689299999998</v>
      </c>
      <c r="H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1298.0389299999999</v>
      </c>
      <c r="I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1407.99893</v>
      </c>
      <c r="J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1296.99893</v>
      </c>
      <c r="K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1426.8589299999999</v>
      </c>
      <c r="L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1500.99893</v>
      </c>
      <c r="M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1520.3789299999999</v>
      </c>
      <c r="N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1497.75893</v>
      </c>
      <c r="O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1501.6089299999999</v>
      </c>
      <c r="P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1512.3189299999999</v>
      </c>
      <c r="Q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1487.5689299999999</v>
      </c>
      <c r="R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1395.3289299999999</v>
      </c>
      <c r="S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1382.8889300000001</v>
      </c>
      <c r="T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1346.3389299999999</v>
      </c>
      <c r="U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1377.8589300000001</v>
      </c>
      <c r="V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1538.8989300000001</v>
      </c>
      <c r="W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1530.5989299999999</v>
      </c>
      <c r="X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1360.5389299999999</v>
      </c>
      <c r="Y501" s="10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1556.6689299999998</v>
      </c>
    </row>
    <row r="502" spans="1:25" x14ac:dyDescent="0.2">
      <c r="A502" s="79">
        <f t="shared" si="22"/>
        <v>42586</v>
      </c>
      <c r="B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1424.0789299999999</v>
      </c>
      <c r="C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1326.49893</v>
      </c>
      <c r="D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1307.1289299999999</v>
      </c>
      <c r="E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1295.5989299999999</v>
      </c>
      <c r="F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1276.93893</v>
      </c>
      <c r="G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1261.21893</v>
      </c>
      <c r="H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1304.6089299999999</v>
      </c>
      <c r="I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1418.8689299999999</v>
      </c>
      <c r="J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1298.9089300000001</v>
      </c>
      <c r="K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1434.0589299999999</v>
      </c>
      <c r="L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1513.23893</v>
      </c>
      <c r="M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1544.73893</v>
      </c>
      <c r="N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1500.20893</v>
      </c>
      <c r="O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1572.98893</v>
      </c>
      <c r="P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1583.9589299999998</v>
      </c>
      <c r="Q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1510.3089299999999</v>
      </c>
      <c r="R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1416.73893</v>
      </c>
      <c r="S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1386.3789299999999</v>
      </c>
      <c r="T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1349.2789299999999</v>
      </c>
      <c r="U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1384.73893</v>
      </c>
      <c r="V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1534.24893</v>
      </c>
      <c r="W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1520.4789299999998</v>
      </c>
      <c r="X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1361.3289299999999</v>
      </c>
      <c r="Y502" s="10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1569.97893</v>
      </c>
    </row>
    <row r="503" spans="1:25" x14ac:dyDescent="0.2">
      <c r="A503" s="79">
        <f t="shared" si="22"/>
        <v>42587</v>
      </c>
      <c r="B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1432.23893</v>
      </c>
      <c r="C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1324.71893</v>
      </c>
      <c r="D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1300.0989300000001</v>
      </c>
      <c r="E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1285.74893</v>
      </c>
      <c r="F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1273.72893</v>
      </c>
      <c r="G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1260.21893</v>
      </c>
      <c r="H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1288.1689299999998</v>
      </c>
      <c r="I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1414.5589299999999</v>
      </c>
      <c r="J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1297.19893</v>
      </c>
      <c r="K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1429.1489299999998</v>
      </c>
      <c r="L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1551.4389299999998</v>
      </c>
      <c r="M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1566.48893</v>
      </c>
      <c r="N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1583.4289299999998</v>
      </c>
      <c r="O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1595.4089299999998</v>
      </c>
      <c r="P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1562.96893</v>
      </c>
      <c r="Q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1580.68893</v>
      </c>
      <c r="R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1493.8489299999999</v>
      </c>
      <c r="S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1458.25893</v>
      </c>
      <c r="T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1396.0589299999999</v>
      </c>
      <c r="U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1442.19893</v>
      </c>
      <c r="V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1579.21893</v>
      </c>
      <c r="W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1593.3889299999998</v>
      </c>
      <c r="X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1432.74893</v>
      </c>
      <c r="Y503" s="10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1602.1889299999998</v>
      </c>
    </row>
    <row r="504" spans="1:25" x14ac:dyDescent="0.2">
      <c r="A504" s="79">
        <f t="shared" si="22"/>
        <v>42588</v>
      </c>
      <c r="B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1483.17893</v>
      </c>
      <c r="C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1388.97893</v>
      </c>
      <c r="D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1338.22893</v>
      </c>
      <c r="E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1312.24893</v>
      </c>
      <c r="F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1296.6089299999999</v>
      </c>
      <c r="G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1279.66893</v>
      </c>
      <c r="H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1310.92893</v>
      </c>
      <c r="I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1400.0489299999999</v>
      </c>
      <c r="J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1544.42893</v>
      </c>
      <c r="K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1363.93893</v>
      </c>
      <c r="L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1444.8289299999999</v>
      </c>
      <c r="M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1486.4389299999998</v>
      </c>
      <c r="N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1459.47893</v>
      </c>
      <c r="O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1432.91893</v>
      </c>
      <c r="P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1423.93893</v>
      </c>
      <c r="Q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1414.5889299999999</v>
      </c>
      <c r="R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1383.67893</v>
      </c>
      <c r="S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1350.19893</v>
      </c>
      <c r="T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1359.0789299999999</v>
      </c>
      <c r="U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1542.91893</v>
      </c>
      <c r="V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1629.3189299999999</v>
      </c>
      <c r="W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1650.8989300000001</v>
      </c>
      <c r="X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1521.8289299999999</v>
      </c>
      <c r="Y504" s="10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1315.47893</v>
      </c>
    </row>
    <row r="505" spans="1:25" x14ac:dyDescent="0.2">
      <c r="A505" s="79">
        <f t="shared" si="22"/>
        <v>42589</v>
      </c>
      <c r="B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1476.22893</v>
      </c>
      <c r="C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1374.75893</v>
      </c>
      <c r="D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1319.0989299999999</v>
      </c>
      <c r="E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1305.3989300000001</v>
      </c>
      <c r="F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1282.73893</v>
      </c>
      <c r="G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1271.22893</v>
      </c>
      <c r="H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1286.76893</v>
      </c>
      <c r="I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1338.3989299999998</v>
      </c>
      <c r="J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1486.0389299999999</v>
      </c>
      <c r="K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1283.24893</v>
      </c>
      <c r="L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1363.8589299999999</v>
      </c>
      <c r="M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1394.50893</v>
      </c>
      <c r="N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1423.1389300000001</v>
      </c>
      <c r="O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1423.3689300000001</v>
      </c>
      <c r="P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1395.01893</v>
      </c>
      <c r="Q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1385.74893</v>
      </c>
      <c r="R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1355.2889299999999</v>
      </c>
      <c r="S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1344.1489300000001</v>
      </c>
      <c r="T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1332.67893</v>
      </c>
      <c r="U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1456.96893</v>
      </c>
      <c r="V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1621.92893</v>
      </c>
      <c r="W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1644.7189299999998</v>
      </c>
      <c r="X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1522.2789299999999</v>
      </c>
      <c r="Y505" s="10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1319.5689299999999</v>
      </c>
    </row>
    <row r="506" spans="1:25" x14ac:dyDescent="0.2">
      <c r="A506" s="79">
        <f t="shared" si="22"/>
        <v>42590</v>
      </c>
      <c r="B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1432.8389299999999</v>
      </c>
      <c r="C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1340.23893</v>
      </c>
      <c r="D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1305.44893</v>
      </c>
      <c r="E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1292.7889299999999</v>
      </c>
      <c r="F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1281.24893</v>
      </c>
      <c r="G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1261.01893</v>
      </c>
      <c r="H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1300.16893</v>
      </c>
      <c r="I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1418.1589300000001</v>
      </c>
      <c r="J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1268.5389299999999</v>
      </c>
      <c r="K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1510.0889299999999</v>
      </c>
      <c r="L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1617.5689299999999</v>
      </c>
      <c r="M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1678.75893</v>
      </c>
      <c r="N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1655.5289299999999</v>
      </c>
      <c r="O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1689.2989299999999</v>
      </c>
      <c r="P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1707.3789300000001</v>
      </c>
      <c r="Q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1714.6789299999998</v>
      </c>
      <c r="R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1569.0289299999999</v>
      </c>
      <c r="S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1514.8989299999998</v>
      </c>
      <c r="T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1449.24893</v>
      </c>
      <c r="U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1501.5289299999999</v>
      </c>
      <c r="V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1564.1089299999999</v>
      </c>
      <c r="W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1638.01893</v>
      </c>
      <c r="X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1480.1589300000001</v>
      </c>
      <c r="Y506" s="10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1604.0889299999999</v>
      </c>
    </row>
    <row r="507" spans="1:25" x14ac:dyDescent="0.2">
      <c r="A507" s="79">
        <f t="shared" si="22"/>
        <v>42591</v>
      </c>
      <c r="B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1428.50893</v>
      </c>
      <c r="C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1319.67893</v>
      </c>
      <c r="D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1287.00893</v>
      </c>
      <c r="E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1266.51893</v>
      </c>
      <c r="F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1262.98893</v>
      </c>
      <c r="G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1255.97893</v>
      </c>
      <c r="H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1296.0689299999999</v>
      </c>
      <c r="I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1392.47893</v>
      </c>
      <c r="J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1268.2789299999999</v>
      </c>
      <c r="K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1484.8889299999998</v>
      </c>
      <c r="L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1564.93893</v>
      </c>
      <c r="M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1623.0289299999999</v>
      </c>
      <c r="N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1606.6489299999998</v>
      </c>
      <c r="O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1631.7289299999998</v>
      </c>
      <c r="P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1633.6989299999998</v>
      </c>
      <c r="Q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1626.5889299999999</v>
      </c>
      <c r="R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1522.7789299999999</v>
      </c>
      <c r="S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1478.21893</v>
      </c>
      <c r="T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1424.67893</v>
      </c>
      <c r="U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1477.1689299999998</v>
      </c>
      <c r="V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1526.99893</v>
      </c>
      <c r="W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1591.22893</v>
      </c>
      <c r="X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1477.6489300000001</v>
      </c>
      <c r="Y507" s="10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1606.21893</v>
      </c>
    </row>
    <row r="508" spans="1:25" x14ac:dyDescent="0.2">
      <c r="A508" s="79">
        <f t="shared" si="22"/>
        <v>42592</v>
      </c>
      <c r="B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1429.3489299999999</v>
      </c>
      <c r="C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1320.99893</v>
      </c>
      <c r="D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1283.8689299999999</v>
      </c>
      <c r="E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1261.8689299999999</v>
      </c>
      <c r="F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1258.73893</v>
      </c>
      <c r="G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1258.3089299999999</v>
      </c>
      <c r="H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1303.69893</v>
      </c>
      <c r="I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1464.5289299999999</v>
      </c>
      <c r="J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1268.5389299999999</v>
      </c>
      <c r="K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1496.5689299999999</v>
      </c>
      <c r="L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1617.49893</v>
      </c>
      <c r="M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1623.3389299999999</v>
      </c>
      <c r="N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1670.8189299999999</v>
      </c>
      <c r="O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1698.4789299999998</v>
      </c>
      <c r="P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1651.0989299999999</v>
      </c>
      <c r="Q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1648.19893</v>
      </c>
      <c r="R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1551.98893</v>
      </c>
      <c r="S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1550.71893</v>
      </c>
      <c r="T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1553.5589299999999</v>
      </c>
      <c r="U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1585.96893</v>
      </c>
      <c r="V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1586.76893</v>
      </c>
      <c r="W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1639.4689299999998</v>
      </c>
      <c r="X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1486.1389299999998</v>
      </c>
      <c r="Y508" s="10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1627.51893</v>
      </c>
    </row>
    <row r="509" spans="1:25" x14ac:dyDescent="0.2">
      <c r="A509" s="79">
        <f t="shared" si="22"/>
        <v>42593</v>
      </c>
      <c r="B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1464.1589299999998</v>
      </c>
      <c r="C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1344.67893</v>
      </c>
      <c r="D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1321.6489299999998</v>
      </c>
      <c r="E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1299.8389299999999</v>
      </c>
      <c r="F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1277.7789299999999</v>
      </c>
      <c r="G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1269.0389299999999</v>
      </c>
      <c r="H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1326.4089300000001</v>
      </c>
      <c r="I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1465.3889299999998</v>
      </c>
      <c r="J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1272.3789299999999</v>
      </c>
      <c r="K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1560.8089299999999</v>
      </c>
      <c r="L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1656.99893</v>
      </c>
      <c r="M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1656.7889299999999</v>
      </c>
      <c r="N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1647.95893</v>
      </c>
      <c r="O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1661.8389299999999</v>
      </c>
      <c r="P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1629.2589299999997</v>
      </c>
      <c r="Q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1637.6589300000001</v>
      </c>
      <c r="R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1506.16893</v>
      </c>
      <c r="S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1476.45893</v>
      </c>
      <c r="T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1464.74893</v>
      </c>
      <c r="U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1519.44893</v>
      </c>
      <c r="V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1635.3889299999998</v>
      </c>
      <c r="W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1640.66893</v>
      </c>
      <c r="X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1450.8489299999999</v>
      </c>
      <c r="Y509" s="10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1584.5789299999999</v>
      </c>
    </row>
    <row r="510" spans="1:25" x14ac:dyDescent="0.2">
      <c r="A510" s="79">
        <f t="shared" si="22"/>
        <v>42594</v>
      </c>
      <c r="B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1458.9189299999998</v>
      </c>
      <c r="C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1347.7989299999999</v>
      </c>
      <c r="D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1317.9289299999998</v>
      </c>
      <c r="E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1293.98893</v>
      </c>
      <c r="F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1283.3289299999999</v>
      </c>
      <c r="G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1268.0489299999999</v>
      </c>
      <c r="H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1327.5489299999999</v>
      </c>
      <c r="I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1461.47893</v>
      </c>
      <c r="J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1272.21893</v>
      </c>
      <c r="K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1545.3089299999999</v>
      </c>
      <c r="L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1719.9989299999997</v>
      </c>
      <c r="M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1757.51893</v>
      </c>
      <c r="N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1768.4189299999998</v>
      </c>
      <c r="O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1784.3089299999999</v>
      </c>
      <c r="P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1823.8589300000001</v>
      </c>
      <c r="Q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1815.2589299999997</v>
      </c>
      <c r="R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1649.6689299999998</v>
      </c>
      <c r="S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1589.75893</v>
      </c>
      <c r="T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1544.18893</v>
      </c>
      <c r="U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1684.0389299999999</v>
      </c>
      <c r="V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1780.0489299999999</v>
      </c>
      <c r="W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1770.8289299999999</v>
      </c>
      <c r="X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1545.8789299999999</v>
      </c>
      <c r="Y510" s="10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1664.5389299999999</v>
      </c>
    </row>
    <row r="511" spans="1:25" x14ac:dyDescent="0.2">
      <c r="A511" s="79">
        <f t="shared" si="22"/>
        <v>42595</v>
      </c>
      <c r="B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1489.9089299999998</v>
      </c>
      <c r="C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1385.70893</v>
      </c>
      <c r="D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1345.50893</v>
      </c>
      <c r="E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1309.94893</v>
      </c>
      <c r="F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1294.8889300000001</v>
      </c>
      <c r="G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1288.42893</v>
      </c>
      <c r="H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1319.8689299999999</v>
      </c>
      <c r="I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1367.66893</v>
      </c>
      <c r="J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1611.2289299999998</v>
      </c>
      <c r="K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1439.73893</v>
      </c>
      <c r="L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1535.0989299999999</v>
      </c>
      <c r="M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1561.4189299999998</v>
      </c>
      <c r="N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1543.5689299999999</v>
      </c>
      <c r="O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1549.5989299999999</v>
      </c>
      <c r="P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1564.5989299999999</v>
      </c>
      <c r="Q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1558.49893</v>
      </c>
      <c r="R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1530.0589299999999</v>
      </c>
      <c r="S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1532.6189299999999</v>
      </c>
      <c r="T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1531.73893</v>
      </c>
      <c r="U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1555.4689299999998</v>
      </c>
      <c r="V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1654.5789299999999</v>
      </c>
      <c r="W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1628.9989299999997</v>
      </c>
      <c r="X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1559.6089299999999</v>
      </c>
      <c r="Y511" s="10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1362.5689299999999</v>
      </c>
    </row>
    <row r="512" spans="1:25" x14ac:dyDescent="0.2">
      <c r="A512" s="79">
        <f t="shared" si="22"/>
        <v>42596</v>
      </c>
      <c r="B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1480.6389299999998</v>
      </c>
      <c r="C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1365.8389299999999</v>
      </c>
      <c r="D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1334.26893</v>
      </c>
      <c r="E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1297.68893</v>
      </c>
      <c r="F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1287.3089299999999</v>
      </c>
      <c r="G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1278.9089299999998</v>
      </c>
      <c r="H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1311.0689299999999</v>
      </c>
      <c r="I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1348.7789299999999</v>
      </c>
      <c r="J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1499.1089299999999</v>
      </c>
      <c r="K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1317.94893</v>
      </c>
      <c r="L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1421.71893</v>
      </c>
      <c r="M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1459.6489300000001</v>
      </c>
      <c r="N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1470.3689299999999</v>
      </c>
      <c r="O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1450.76893</v>
      </c>
      <c r="P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1450.7789299999999</v>
      </c>
      <c r="Q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1450.91893</v>
      </c>
      <c r="R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1451.3689299999999</v>
      </c>
      <c r="S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1424.3689300000001</v>
      </c>
      <c r="T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1432.20893</v>
      </c>
      <c r="U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1536.1589300000001</v>
      </c>
      <c r="V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1654.5289299999999</v>
      </c>
      <c r="W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1634.0889299999999</v>
      </c>
      <c r="X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1528.48893</v>
      </c>
      <c r="Y512" s="10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1377.72893</v>
      </c>
    </row>
    <row r="513" spans="1:25" x14ac:dyDescent="0.2">
      <c r="A513" s="79">
        <f t="shared" si="22"/>
        <v>42597</v>
      </c>
      <c r="B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1429.66893</v>
      </c>
      <c r="C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1348.3689299999999</v>
      </c>
      <c r="D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1315.3289299999999</v>
      </c>
      <c r="E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1300.97893</v>
      </c>
      <c r="F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1289.3789299999999</v>
      </c>
      <c r="G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1277.0889299999999</v>
      </c>
      <c r="H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1309.1589300000001</v>
      </c>
      <c r="I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1433.2789299999999</v>
      </c>
      <c r="J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1271.1289299999999</v>
      </c>
      <c r="K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1512.22893</v>
      </c>
      <c r="L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1609.3289299999999</v>
      </c>
      <c r="M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1647.1489299999998</v>
      </c>
      <c r="N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1641.22893</v>
      </c>
      <c r="O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1657.1489299999998</v>
      </c>
      <c r="P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1644.7089299999998</v>
      </c>
      <c r="Q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1644.6889299999998</v>
      </c>
      <c r="R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1528.94893</v>
      </c>
      <c r="S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1500.1489299999998</v>
      </c>
      <c r="T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1481.41893</v>
      </c>
      <c r="U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1574.1189299999999</v>
      </c>
      <c r="V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1607.7789299999999</v>
      </c>
      <c r="W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1539.6589299999998</v>
      </c>
      <c r="X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1405.17893</v>
      </c>
      <c r="Y513" s="10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1541.95893</v>
      </c>
    </row>
    <row r="514" spans="1:25" x14ac:dyDescent="0.2">
      <c r="A514" s="79">
        <f t="shared" si="22"/>
        <v>42598</v>
      </c>
      <c r="B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1386.46893</v>
      </c>
      <c r="C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1332.2989299999999</v>
      </c>
      <c r="D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1306.6389300000001</v>
      </c>
      <c r="E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1301.3489300000001</v>
      </c>
      <c r="F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1290.8489299999999</v>
      </c>
      <c r="G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1280.0689299999999</v>
      </c>
      <c r="H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1315.9089300000001</v>
      </c>
      <c r="I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1453.45893</v>
      </c>
      <c r="J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1254.5689299999999</v>
      </c>
      <c r="K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1477.1489299999998</v>
      </c>
      <c r="L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1537.92893</v>
      </c>
      <c r="M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1590.5389299999999</v>
      </c>
      <c r="N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1596.72893</v>
      </c>
      <c r="O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1598.0989299999999</v>
      </c>
      <c r="P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1613.9089300000001</v>
      </c>
      <c r="Q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1614.3889299999998</v>
      </c>
      <c r="R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1498.8289299999999</v>
      </c>
      <c r="S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1475.72893</v>
      </c>
      <c r="T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1471.72893</v>
      </c>
      <c r="U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1528.5489299999999</v>
      </c>
      <c r="V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1618.01893</v>
      </c>
      <c r="W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1555.97893</v>
      </c>
      <c r="X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1454.69893</v>
      </c>
      <c r="Y514" s="10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1548.9789299999998</v>
      </c>
    </row>
    <row r="515" spans="1:25" x14ac:dyDescent="0.2">
      <c r="A515" s="79">
        <f t="shared" si="22"/>
        <v>42599</v>
      </c>
      <c r="B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1398.8489299999999</v>
      </c>
      <c r="C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1331.67893</v>
      </c>
      <c r="D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1294.0589299999999</v>
      </c>
      <c r="E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1281.23893</v>
      </c>
      <c r="F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1277.21893</v>
      </c>
      <c r="G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1261.6489300000001</v>
      </c>
      <c r="H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1308.74893</v>
      </c>
      <c r="I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1433.7989299999999</v>
      </c>
      <c r="J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1268.71893</v>
      </c>
      <c r="K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1537.8089299999999</v>
      </c>
      <c r="L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1630.9189299999998</v>
      </c>
      <c r="M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1636.9589299999998</v>
      </c>
      <c r="N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1606.5689299999999</v>
      </c>
      <c r="O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1610.43893</v>
      </c>
      <c r="P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1613.0889299999999</v>
      </c>
      <c r="Q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1610.9589299999998</v>
      </c>
      <c r="R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1499.93893</v>
      </c>
      <c r="S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1448.19893</v>
      </c>
      <c r="T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1387.48893</v>
      </c>
      <c r="U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1519.3689299999999</v>
      </c>
      <c r="V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1597.44893</v>
      </c>
      <c r="W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1550.9189299999998</v>
      </c>
      <c r="X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1437.97893</v>
      </c>
      <c r="Y515" s="10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1513.7889299999999</v>
      </c>
    </row>
    <row r="516" spans="1:25" x14ac:dyDescent="0.2">
      <c r="A516" s="79">
        <f t="shared" si="22"/>
        <v>42600</v>
      </c>
      <c r="B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1413.5789299999999</v>
      </c>
      <c r="C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1324.71893</v>
      </c>
      <c r="D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1300.8589299999999</v>
      </c>
      <c r="E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1293.8589299999999</v>
      </c>
      <c r="F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1287.49893</v>
      </c>
      <c r="G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1267.5889299999999</v>
      </c>
      <c r="H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1308.94893</v>
      </c>
      <c r="I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1443.0289299999999</v>
      </c>
      <c r="J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1261.6389300000001</v>
      </c>
      <c r="K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1463.44893</v>
      </c>
      <c r="L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1540.16893</v>
      </c>
      <c r="M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1543.23893</v>
      </c>
      <c r="N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1525.00893</v>
      </c>
      <c r="O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1526.48893</v>
      </c>
      <c r="P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1526.6389299999998</v>
      </c>
      <c r="Q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1527.3589299999999</v>
      </c>
      <c r="R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1427.50893</v>
      </c>
      <c r="S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1344.74893</v>
      </c>
      <c r="T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1395.69893</v>
      </c>
      <c r="U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1540.3089299999999</v>
      </c>
      <c r="V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1586.3989299999998</v>
      </c>
      <c r="W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1548.9889299999998</v>
      </c>
      <c r="X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1408.6589299999998</v>
      </c>
      <c r="Y516" s="10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1568.8189299999999</v>
      </c>
    </row>
    <row r="517" spans="1:25" x14ac:dyDescent="0.2">
      <c r="A517" s="79">
        <f t="shared" si="22"/>
        <v>42601</v>
      </c>
      <c r="B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1426.95893</v>
      </c>
      <c r="C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1334.3989300000001</v>
      </c>
      <c r="D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1303.8189299999999</v>
      </c>
      <c r="E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1294.75893</v>
      </c>
      <c r="F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1292.8489299999999</v>
      </c>
      <c r="G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1284.75893</v>
      </c>
      <c r="H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1323.1389299999998</v>
      </c>
      <c r="I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1458.2989299999999</v>
      </c>
      <c r="J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1269.94893</v>
      </c>
      <c r="K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1517.5289299999999</v>
      </c>
      <c r="L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1568.4389299999998</v>
      </c>
      <c r="M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1669.5989299999999</v>
      </c>
      <c r="N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1669.6089299999999</v>
      </c>
      <c r="O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1671.19893</v>
      </c>
      <c r="P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1672.24893</v>
      </c>
      <c r="Q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1670.95893</v>
      </c>
      <c r="R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1548.5889299999999</v>
      </c>
      <c r="S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1503.67893</v>
      </c>
      <c r="T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1459.8289299999999</v>
      </c>
      <c r="U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1607.6589299999998</v>
      </c>
      <c r="V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1701.5389299999999</v>
      </c>
      <c r="W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1646.8189299999999</v>
      </c>
      <c r="X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1488.00893</v>
      </c>
      <c r="Y517" s="10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1629.3789299999999</v>
      </c>
    </row>
    <row r="518" spans="1:25" x14ac:dyDescent="0.2">
      <c r="A518" s="79">
        <f t="shared" si="22"/>
        <v>42602</v>
      </c>
      <c r="B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1550.3989299999998</v>
      </c>
      <c r="C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1443.6489299999998</v>
      </c>
      <c r="D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1382.20893</v>
      </c>
      <c r="E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1369.8989299999998</v>
      </c>
      <c r="F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1351.3489299999999</v>
      </c>
      <c r="G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1328.01893</v>
      </c>
      <c r="H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1366.66893</v>
      </c>
      <c r="I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1481.97893</v>
      </c>
      <c r="J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1658.8389299999999</v>
      </c>
      <c r="K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1508.4089299999998</v>
      </c>
      <c r="L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1750.1389299999998</v>
      </c>
      <c r="M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1747.4189299999998</v>
      </c>
      <c r="N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1765.6689299999998</v>
      </c>
      <c r="O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1736.5389299999999</v>
      </c>
      <c r="P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1764.95893</v>
      </c>
      <c r="Q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1757.8889299999998</v>
      </c>
      <c r="R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1729.3889299999998</v>
      </c>
      <c r="S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1688.0989299999999</v>
      </c>
      <c r="T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1725.5489299999999</v>
      </c>
      <c r="U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1878.3589300000001</v>
      </c>
      <c r="V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2051.5589299999997</v>
      </c>
      <c r="W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1950.3889300000001</v>
      </c>
      <c r="X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1625.9189299999998</v>
      </c>
      <c r="Y518" s="10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1346.3089299999999</v>
      </c>
    </row>
    <row r="519" spans="1:25" x14ac:dyDescent="0.2">
      <c r="A519" s="79">
        <f t="shared" si="22"/>
        <v>42603</v>
      </c>
      <c r="B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1539.7789299999999</v>
      </c>
      <c r="C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1440.23893</v>
      </c>
      <c r="D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1374.5289299999999</v>
      </c>
      <c r="E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1351.48893</v>
      </c>
      <c r="F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1335.7789299999999</v>
      </c>
      <c r="G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1320.1489299999998</v>
      </c>
      <c r="H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1343.98893</v>
      </c>
      <c r="I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1405.51893</v>
      </c>
      <c r="J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1617.8889299999998</v>
      </c>
      <c r="K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1452.21893</v>
      </c>
      <c r="L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1579.6689299999998</v>
      </c>
      <c r="M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1622.0589299999999</v>
      </c>
      <c r="N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1622.5589299999999</v>
      </c>
      <c r="O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1601.8889299999998</v>
      </c>
      <c r="P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1584.0489299999999</v>
      </c>
      <c r="Q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1571.42893</v>
      </c>
      <c r="R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1568.1189299999999</v>
      </c>
      <c r="S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1562.0589299999999</v>
      </c>
      <c r="T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1575.69893</v>
      </c>
      <c r="U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1693.6989299999998</v>
      </c>
      <c r="V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1786.3189299999999</v>
      </c>
      <c r="W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1728.8889299999998</v>
      </c>
      <c r="X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1552.0389299999999</v>
      </c>
      <c r="Y519" s="10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1334.95893</v>
      </c>
    </row>
    <row r="520" spans="1:25" x14ac:dyDescent="0.2">
      <c r="A520" s="79">
        <f t="shared" si="22"/>
        <v>42604</v>
      </c>
      <c r="B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1456.1489299999998</v>
      </c>
      <c r="C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1365.48893</v>
      </c>
      <c r="D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1316.3089299999999</v>
      </c>
      <c r="E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1307.8789300000001</v>
      </c>
      <c r="F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1304.1089300000001</v>
      </c>
      <c r="G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1294.71893</v>
      </c>
      <c r="H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1360.42893</v>
      </c>
      <c r="I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1511.1489300000001</v>
      </c>
      <c r="J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1293.4089299999998</v>
      </c>
      <c r="K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1597.51893</v>
      </c>
      <c r="L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1730.2089299999998</v>
      </c>
      <c r="M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1786.7589299999997</v>
      </c>
      <c r="N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1846.4089299999998</v>
      </c>
      <c r="O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1897.24893</v>
      </c>
      <c r="P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1891.41893</v>
      </c>
      <c r="Q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1909.8289299999999</v>
      </c>
      <c r="R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1728.1089300000001</v>
      </c>
      <c r="S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1758.4889299999998</v>
      </c>
      <c r="T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1634.0389299999999</v>
      </c>
      <c r="U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1594.5689299999999</v>
      </c>
      <c r="V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1850.99893</v>
      </c>
      <c r="W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1735.2389299999998</v>
      </c>
      <c r="X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1538.3789299999999</v>
      </c>
      <c r="Y520" s="10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1683.96893</v>
      </c>
    </row>
    <row r="521" spans="1:25" x14ac:dyDescent="0.2">
      <c r="A521" s="79">
        <f t="shared" si="22"/>
        <v>42605</v>
      </c>
      <c r="B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1473.0789299999999</v>
      </c>
      <c r="C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1374.9189299999998</v>
      </c>
      <c r="D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1331.3889300000001</v>
      </c>
      <c r="E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1311.5889299999999</v>
      </c>
      <c r="F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1308.8589299999999</v>
      </c>
      <c r="G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1291.5989299999999</v>
      </c>
      <c r="H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1355.8289299999999</v>
      </c>
      <c r="I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1501.3489299999999</v>
      </c>
      <c r="J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1336.1889299999998</v>
      </c>
      <c r="K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1632.8689299999999</v>
      </c>
      <c r="L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1708.9189299999998</v>
      </c>
      <c r="M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1737.9389299999998</v>
      </c>
      <c r="N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1708.6089299999999</v>
      </c>
      <c r="O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1751.74893</v>
      </c>
      <c r="P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1644.3889299999998</v>
      </c>
      <c r="Q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1664.2989299999999</v>
      </c>
      <c r="R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1560.2889299999999</v>
      </c>
      <c r="S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1567.8089299999999</v>
      </c>
      <c r="T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1540.5789299999999</v>
      </c>
      <c r="U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1586.6489299999998</v>
      </c>
      <c r="V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1692.51893</v>
      </c>
      <c r="W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1775.3689299999999</v>
      </c>
      <c r="X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1533.6689299999998</v>
      </c>
      <c r="Y521" s="10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1636.5589299999999</v>
      </c>
    </row>
    <row r="522" spans="1:25" x14ac:dyDescent="0.2">
      <c r="A522" s="79">
        <f t="shared" si="22"/>
        <v>42606</v>
      </c>
      <c r="B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1471.92893</v>
      </c>
      <c r="C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1372.0289299999999</v>
      </c>
      <c r="D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1331.3689300000001</v>
      </c>
      <c r="E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1312.25893</v>
      </c>
      <c r="F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1313.6089299999999</v>
      </c>
      <c r="G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1293.72893</v>
      </c>
      <c r="H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1359.5389299999999</v>
      </c>
      <c r="I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1494.91893</v>
      </c>
      <c r="J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1279.91893</v>
      </c>
      <c r="K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1612.4789299999998</v>
      </c>
      <c r="L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1739.0689299999999</v>
      </c>
      <c r="M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1751.96893</v>
      </c>
      <c r="N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1730.6389300000001</v>
      </c>
      <c r="O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1768.8289299999999</v>
      </c>
      <c r="P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1770.3089299999999</v>
      </c>
      <c r="Q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1758.4789299999998</v>
      </c>
      <c r="R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1619.9089299999998</v>
      </c>
      <c r="S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1608.51893</v>
      </c>
      <c r="T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1572.0589299999999</v>
      </c>
      <c r="U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1640.8889299999998</v>
      </c>
      <c r="V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1711.9989299999997</v>
      </c>
      <c r="W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1683.6189299999999</v>
      </c>
      <c r="X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1527.96893</v>
      </c>
      <c r="Y522" s="10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1671.92893</v>
      </c>
    </row>
    <row r="523" spans="1:25" x14ac:dyDescent="0.2">
      <c r="A523" s="79">
        <f t="shared" si="22"/>
        <v>42607</v>
      </c>
      <c r="B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1461.19893</v>
      </c>
      <c r="C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1370.7989299999999</v>
      </c>
      <c r="D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1333.6589299999998</v>
      </c>
      <c r="E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1314.71893</v>
      </c>
      <c r="F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1314.19893</v>
      </c>
      <c r="G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1305.3589300000001</v>
      </c>
      <c r="H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1353.49893</v>
      </c>
      <c r="I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1478.8489300000001</v>
      </c>
      <c r="J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1300.5489299999999</v>
      </c>
      <c r="K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1555.4189299999998</v>
      </c>
      <c r="L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1650.5789299999999</v>
      </c>
      <c r="M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1668.1489299999998</v>
      </c>
      <c r="N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1666.1589300000001</v>
      </c>
      <c r="O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1684.95893</v>
      </c>
      <c r="P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1687.1589300000001</v>
      </c>
      <c r="Q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1689.92893</v>
      </c>
      <c r="R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1571.8489299999999</v>
      </c>
      <c r="S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1531.2989299999999</v>
      </c>
      <c r="T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1517.7189299999998</v>
      </c>
      <c r="U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1584.26893</v>
      </c>
      <c r="V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1648.1589300000001</v>
      </c>
      <c r="W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1603.2089299999998</v>
      </c>
      <c r="X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1484.8489299999999</v>
      </c>
      <c r="Y523" s="10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1591.93893</v>
      </c>
    </row>
    <row r="524" spans="1:25" x14ac:dyDescent="0.2">
      <c r="A524" s="79">
        <f t="shared" si="22"/>
        <v>42608</v>
      </c>
      <c r="B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1429.8189299999999</v>
      </c>
      <c r="C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1355.67893</v>
      </c>
      <c r="D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1325.50893</v>
      </c>
      <c r="E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1316.8189299999999</v>
      </c>
      <c r="F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1319.92893</v>
      </c>
      <c r="G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1299.1289300000001</v>
      </c>
      <c r="H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1363.8289299999999</v>
      </c>
      <c r="I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1495.49893</v>
      </c>
      <c r="J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1300.70893</v>
      </c>
      <c r="K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1546.3589299999999</v>
      </c>
      <c r="L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1615.2789299999999</v>
      </c>
      <c r="M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1637.25893</v>
      </c>
      <c r="N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1640.5589299999999</v>
      </c>
      <c r="O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1651.75893</v>
      </c>
      <c r="P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1670.1889299999998</v>
      </c>
      <c r="Q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1684.8889299999998</v>
      </c>
      <c r="R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1585.97893</v>
      </c>
      <c r="S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1568.8689299999999</v>
      </c>
      <c r="T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1559.5989299999999</v>
      </c>
      <c r="U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1599.3089299999999</v>
      </c>
      <c r="V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1664.9889299999998</v>
      </c>
      <c r="W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1733.5289299999999</v>
      </c>
      <c r="X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1457.98893</v>
      </c>
      <c r="Y524" s="10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1608.00893</v>
      </c>
    </row>
    <row r="525" spans="1:25" x14ac:dyDescent="0.2">
      <c r="A525" s="79">
        <f t="shared" si="22"/>
        <v>42609</v>
      </c>
      <c r="B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1478.0289299999999</v>
      </c>
      <c r="C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1370.8789299999999</v>
      </c>
      <c r="D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1331.4089300000001</v>
      </c>
      <c r="E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1312.25893</v>
      </c>
      <c r="F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1300.7989299999999</v>
      </c>
      <c r="G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1286.99893</v>
      </c>
      <c r="H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1321.70893</v>
      </c>
      <c r="I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1369.8189299999999</v>
      </c>
      <c r="J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1597.6789299999998</v>
      </c>
      <c r="K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1443.1589300000001</v>
      </c>
      <c r="L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1531.42893</v>
      </c>
      <c r="M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1572.66893</v>
      </c>
      <c r="N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1573.1289299999999</v>
      </c>
      <c r="O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1569.22893</v>
      </c>
      <c r="P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1569.8389299999999</v>
      </c>
      <c r="Q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1563.74893</v>
      </c>
      <c r="R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1567.00893</v>
      </c>
      <c r="S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1567.2989299999999</v>
      </c>
      <c r="T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1601.5489299999999</v>
      </c>
      <c r="U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1679.8789299999999</v>
      </c>
      <c r="V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1694.1189300000001</v>
      </c>
      <c r="W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1628.3889299999998</v>
      </c>
      <c r="X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1499.3789299999999</v>
      </c>
      <c r="Y525" s="10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1301.8489299999999</v>
      </c>
    </row>
    <row r="526" spans="1:25" x14ac:dyDescent="0.2">
      <c r="A526" s="79">
        <f t="shared" si="22"/>
        <v>42610</v>
      </c>
      <c r="B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1524.5389299999999</v>
      </c>
      <c r="C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1399.48893</v>
      </c>
      <c r="D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1350.5589299999999</v>
      </c>
      <c r="E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1340.5589299999999</v>
      </c>
      <c r="F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1322.2989299999999</v>
      </c>
      <c r="G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1303.00893</v>
      </c>
      <c r="H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1340.67893</v>
      </c>
      <c r="I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1345.8689299999999</v>
      </c>
      <c r="J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1497.5789299999999</v>
      </c>
      <c r="K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1348.3089299999999</v>
      </c>
      <c r="L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1463.94893</v>
      </c>
      <c r="M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1511.5589299999999</v>
      </c>
      <c r="N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1541.3689299999999</v>
      </c>
      <c r="O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1537.8789299999999</v>
      </c>
      <c r="P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1507.95893</v>
      </c>
      <c r="Q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1522.8989299999998</v>
      </c>
      <c r="R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1527.2789299999999</v>
      </c>
      <c r="S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1479.3889299999998</v>
      </c>
      <c r="T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1623.51893</v>
      </c>
      <c r="U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1681.8489299999999</v>
      </c>
      <c r="V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1688.9789299999998</v>
      </c>
      <c r="W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1629.0089299999997</v>
      </c>
      <c r="X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1515.99893</v>
      </c>
      <c r="Y526" s="10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1331.1289300000001</v>
      </c>
    </row>
    <row r="527" spans="1:25" x14ac:dyDescent="0.2">
      <c r="A527" s="79">
        <f t="shared" si="22"/>
        <v>42611</v>
      </c>
      <c r="B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1437.66893</v>
      </c>
      <c r="C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1357.3489299999999</v>
      </c>
      <c r="D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1332.1689299999998</v>
      </c>
      <c r="E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1310.74893</v>
      </c>
      <c r="F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1308.1389300000001</v>
      </c>
      <c r="G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1286.8289299999999</v>
      </c>
      <c r="H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1354.50893</v>
      </c>
      <c r="I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1483.0289299999999</v>
      </c>
      <c r="J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1298.76893</v>
      </c>
      <c r="K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1544.3689299999999</v>
      </c>
      <c r="L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1582.7289299999998</v>
      </c>
      <c r="M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1677.1189299999999</v>
      </c>
      <c r="N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1709.91893</v>
      </c>
      <c r="O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1727.7689299999997</v>
      </c>
      <c r="P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1699.0489299999999</v>
      </c>
      <c r="Q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1680.23893</v>
      </c>
      <c r="R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1568.9189299999998</v>
      </c>
      <c r="S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1555.49893</v>
      </c>
      <c r="T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1551.1389299999998</v>
      </c>
      <c r="U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1543.6589299999998</v>
      </c>
      <c r="V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1772.26893</v>
      </c>
      <c r="W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1689.95893</v>
      </c>
      <c r="X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1455.6489300000001</v>
      </c>
      <c r="Y527" s="10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1599.4789299999998</v>
      </c>
    </row>
    <row r="528" spans="1:25" x14ac:dyDescent="0.2">
      <c r="A528" s="79">
        <f t="shared" si="22"/>
        <v>42612</v>
      </c>
      <c r="B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1423.9189299999998</v>
      </c>
      <c r="C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1346.99893</v>
      </c>
      <c r="D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1319.0389299999999</v>
      </c>
      <c r="E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1302.45893</v>
      </c>
      <c r="F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1299.7789299999999</v>
      </c>
      <c r="G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1297.3989299999998</v>
      </c>
      <c r="H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1341.49893</v>
      </c>
      <c r="I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1468.7889299999999</v>
      </c>
      <c r="J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1296.0289299999999</v>
      </c>
      <c r="K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1517.6989299999998</v>
      </c>
      <c r="L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1576.8489299999999</v>
      </c>
      <c r="M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1608.5389299999999</v>
      </c>
      <c r="N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1581.00893</v>
      </c>
      <c r="O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1594.1489299999998</v>
      </c>
      <c r="P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1597.01893</v>
      </c>
      <c r="Q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1582.7989299999999</v>
      </c>
      <c r="R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1494.1789299999998</v>
      </c>
      <c r="S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1449.3189299999999</v>
      </c>
      <c r="T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1488.8589299999999</v>
      </c>
      <c r="U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1579.8789299999999</v>
      </c>
      <c r="V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1614.9689299999998</v>
      </c>
      <c r="W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1564.23893</v>
      </c>
      <c r="X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1448.3389299999999</v>
      </c>
      <c r="Y528" s="13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1584.0589299999999</v>
      </c>
    </row>
    <row r="529" spans="1:25" x14ac:dyDescent="0.2">
      <c r="A529" s="79">
        <f t="shared" si="22"/>
        <v>42613</v>
      </c>
      <c r="B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1410.95893</v>
      </c>
      <c r="C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1336.8089299999999</v>
      </c>
      <c r="D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1300.8189299999999</v>
      </c>
      <c r="E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1290.0289299999999</v>
      </c>
      <c r="F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1285.3889299999998</v>
      </c>
      <c r="G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1274.2789299999999</v>
      </c>
      <c r="H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1306.2889299999999</v>
      </c>
      <c r="I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1438.25893</v>
      </c>
      <c r="J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1287.21893</v>
      </c>
      <c r="K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1516.3289299999999</v>
      </c>
      <c r="L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1570.50893</v>
      </c>
      <c r="M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1591.0289299999999</v>
      </c>
      <c r="N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1580.8789299999999</v>
      </c>
      <c r="O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1660.4189299999998</v>
      </c>
      <c r="P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1612.5689299999999</v>
      </c>
      <c r="Q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1573.99893</v>
      </c>
      <c r="R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1471.71893</v>
      </c>
      <c r="S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1447.76893</v>
      </c>
      <c r="T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1459.1689299999998</v>
      </c>
      <c r="U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1566.75893</v>
      </c>
      <c r="V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1599.94893</v>
      </c>
      <c r="W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1584.70893</v>
      </c>
      <c r="X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1438.5989300000001</v>
      </c>
      <c r="Y529" s="13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1550.70893</v>
      </c>
    </row>
    <row r="530" spans="1:25" x14ac:dyDescent="0.25">
      <c r="A530" s="93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5"/>
    </row>
    <row r="531" spans="1:25" x14ac:dyDescent="0.25">
      <c r="A531" s="87" t="s">
        <v>152</v>
      </c>
      <c r="B531" s="78"/>
      <c r="C531" s="78"/>
      <c r="D531" s="78"/>
    </row>
    <row r="532" spans="1:25" ht="12.75" x14ac:dyDescent="0.2">
      <c r="A532" s="165" t="s">
        <v>48</v>
      </c>
      <c r="B532" s="168" t="s">
        <v>122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5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5" ht="12.75" x14ac:dyDescent="0.2">
      <c r="A534" s="166"/>
      <c r="B534" s="174" t="s">
        <v>123</v>
      </c>
      <c r="C534" s="163" t="s">
        <v>124</v>
      </c>
      <c r="D534" s="163" t="s">
        <v>125</v>
      </c>
      <c r="E534" s="163" t="s">
        <v>126</v>
      </c>
      <c r="F534" s="163" t="s">
        <v>127</v>
      </c>
      <c r="G534" s="163" t="s">
        <v>128</v>
      </c>
      <c r="H534" s="163" t="s">
        <v>129</v>
      </c>
      <c r="I534" s="163" t="s">
        <v>130</v>
      </c>
      <c r="J534" s="163" t="s">
        <v>131</v>
      </c>
      <c r="K534" s="163" t="s">
        <v>132</v>
      </c>
      <c r="L534" s="163" t="s">
        <v>133</v>
      </c>
      <c r="M534" s="163" t="s">
        <v>134</v>
      </c>
      <c r="N534" s="176" t="s">
        <v>135</v>
      </c>
      <c r="O534" s="163" t="s">
        <v>136</v>
      </c>
      <c r="P534" s="163" t="s">
        <v>137</v>
      </c>
      <c r="Q534" s="163" t="s">
        <v>138</v>
      </c>
      <c r="R534" s="163" t="s">
        <v>139</v>
      </c>
      <c r="S534" s="163" t="s">
        <v>140</v>
      </c>
      <c r="T534" s="163" t="s">
        <v>141</v>
      </c>
      <c r="U534" s="163" t="s">
        <v>142</v>
      </c>
      <c r="V534" s="163" t="s">
        <v>143</v>
      </c>
      <c r="W534" s="163" t="s">
        <v>144</v>
      </c>
      <c r="X534" s="163" t="s">
        <v>145</v>
      </c>
      <c r="Y534" s="163" t="s">
        <v>146</v>
      </c>
    </row>
    <row r="535" spans="1:25" ht="12.75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79">
        <f>A499</f>
        <v>42583</v>
      </c>
      <c r="B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1409.8989299999998</v>
      </c>
      <c r="C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1312.3089299999999</v>
      </c>
      <c r="D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1294.3989300000001</v>
      </c>
      <c r="E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1280.9189299999998</v>
      </c>
      <c r="F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1254.51893</v>
      </c>
      <c r="G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1253.51893</v>
      </c>
      <c r="H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1304.67893</v>
      </c>
      <c r="I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1386.1189299999999</v>
      </c>
      <c r="J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1242.96893</v>
      </c>
      <c r="K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1433.99893</v>
      </c>
      <c r="L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1519.3889299999998</v>
      </c>
      <c r="M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1519.6089299999999</v>
      </c>
      <c r="N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1499.7889299999999</v>
      </c>
      <c r="O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1501.6289299999999</v>
      </c>
      <c r="P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1483.93893</v>
      </c>
      <c r="Q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1468.16893</v>
      </c>
      <c r="R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1383.21893</v>
      </c>
      <c r="S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1360.3889300000001</v>
      </c>
      <c r="T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1373.3589300000001</v>
      </c>
      <c r="U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1428.91893</v>
      </c>
      <c r="V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1511.3189299999999</v>
      </c>
      <c r="W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1480.97893</v>
      </c>
      <c r="X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1412.2989299999999</v>
      </c>
      <c r="Y536" s="10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1511.23893</v>
      </c>
    </row>
    <row r="537" spans="1:25" x14ac:dyDescent="0.2">
      <c r="A537" s="79">
        <f>A536+1</f>
        <v>42584</v>
      </c>
      <c r="B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1401.22893</v>
      </c>
      <c r="C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1296.97893</v>
      </c>
      <c r="D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1282.16893</v>
      </c>
      <c r="E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1265.2889299999999</v>
      </c>
      <c r="F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1245.94893</v>
      </c>
      <c r="G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1250.46893</v>
      </c>
      <c r="H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1285.67893</v>
      </c>
      <c r="I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1387.72893</v>
      </c>
      <c r="J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1243.2889299999999</v>
      </c>
      <c r="K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1435.6089299999999</v>
      </c>
      <c r="L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1516.97893</v>
      </c>
      <c r="M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1509.0689299999999</v>
      </c>
      <c r="N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1507.00893</v>
      </c>
      <c r="O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1538.16893</v>
      </c>
      <c r="P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1609.1189299999999</v>
      </c>
      <c r="Q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1470.1389299999998</v>
      </c>
      <c r="R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1383.42893</v>
      </c>
      <c r="S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1360.8589299999999</v>
      </c>
      <c r="T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1372.99893</v>
      </c>
      <c r="U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1428.01893</v>
      </c>
      <c r="V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1504.3089299999999</v>
      </c>
      <c r="W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1486.8089299999999</v>
      </c>
      <c r="X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1413.0989299999999</v>
      </c>
      <c r="Y537" s="10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1531.2789299999999</v>
      </c>
    </row>
    <row r="538" spans="1:25" x14ac:dyDescent="0.2">
      <c r="A538" s="79">
        <f t="shared" ref="A538:A566" si="23">A537+1</f>
        <v>42585</v>
      </c>
      <c r="B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1402.8089299999999</v>
      </c>
      <c r="C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1299.7789299999999</v>
      </c>
      <c r="D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1282.41893</v>
      </c>
      <c r="E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1267.20893</v>
      </c>
      <c r="F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1248.95893</v>
      </c>
      <c r="G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1237.45893</v>
      </c>
      <c r="H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1273.18893</v>
      </c>
      <c r="I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1379.75893</v>
      </c>
      <c r="J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1272.18893</v>
      </c>
      <c r="K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1398.0389299999999</v>
      </c>
      <c r="L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1469.8989300000001</v>
      </c>
      <c r="M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1488.67893</v>
      </c>
      <c r="N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1466.74893</v>
      </c>
      <c r="O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1470.48893</v>
      </c>
      <c r="P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1480.8689299999999</v>
      </c>
      <c r="Q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1456.8789300000001</v>
      </c>
      <c r="R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1367.47893</v>
      </c>
      <c r="S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1355.41893</v>
      </c>
      <c r="T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1319.99893</v>
      </c>
      <c r="U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1350.5489299999999</v>
      </c>
      <c r="V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1506.6289300000001</v>
      </c>
      <c r="W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1498.5789299999999</v>
      </c>
      <c r="X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1333.75893</v>
      </c>
      <c r="Y538" s="10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1523.8589299999999</v>
      </c>
    </row>
    <row r="539" spans="1:25" x14ac:dyDescent="0.2">
      <c r="A539" s="79">
        <f t="shared" si="23"/>
        <v>42586</v>
      </c>
      <c r="B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1395.3489300000001</v>
      </c>
      <c r="C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1300.76893</v>
      </c>
      <c r="D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1281.99893</v>
      </c>
      <c r="E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1270.8189299999999</v>
      </c>
      <c r="F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1252.73893</v>
      </c>
      <c r="G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1237.49893</v>
      </c>
      <c r="H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1279.5589299999999</v>
      </c>
      <c r="I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1390.2989299999999</v>
      </c>
      <c r="J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1274.0289299999999</v>
      </c>
      <c r="K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1405.01893</v>
      </c>
      <c r="L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1481.75893</v>
      </c>
      <c r="M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1512.2889299999999</v>
      </c>
      <c r="N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1469.1289299999999</v>
      </c>
      <c r="O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1539.6689299999998</v>
      </c>
      <c r="P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1550.2989299999999</v>
      </c>
      <c r="Q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1478.91893</v>
      </c>
      <c r="R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1388.23893</v>
      </c>
      <c r="S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1358.8089299999999</v>
      </c>
      <c r="T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1322.8489299999999</v>
      </c>
      <c r="U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1357.21893</v>
      </c>
      <c r="V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1502.1189299999999</v>
      </c>
      <c r="W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1488.7789299999999</v>
      </c>
      <c r="X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1334.5289299999999</v>
      </c>
      <c r="Y539" s="10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1536.74893</v>
      </c>
    </row>
    <row r="540" spans="1:25" x14ac:dyDescent="0.2">
      <c r="A540" s="79">
        <f t="shared" si="23"/>
        <v>42587</v>
      </c>
      <c r="B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1403.25893</v>
      </c>
      <c r="C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1299.0489299999999</v>
      </c>
      <c r="D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1275.18893</v>
      </c>
      <c r="E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1261.2789299999999</v>
      </c>
      <c r="F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1249.6289299999999</v>
      </c>
      <c r="G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1236.5389299999999</v>
      </c>
      <c r="H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1263.6189299999999</v>
      </c>
      <c r="I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1386.1189299999999</v>
      </c>
      <c r="J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1272.3789300000001</v>
      </c>
      <c r="K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1400.25893</v>
      </c>
      <c r="L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1518.7789299999999</v>
      </c>
      <c r="M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1533.3689299999999</v>
      </c>
      <c r="N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1549.7889299999999</v>
      </c>
      <c r="O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1561.3989299999998</v>
      </c>
      <c r="P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1529.95893</v>
      </c>
      <c r="Q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1547.1389300000001</v>
      </c>
      <c r="R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1462.96893</v>
      </c>
      <c r="S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1428.47893</v>
      </c>
      <c r="T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1368.18893</v>
      </c>
      <c r="U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1412.9089300000001</v>
      </c>
      <c r="V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1545.70893</v>
      </c>
      <c r="W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1559.4389299999998</v>
      </c>
      <c r="X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1403.74893</v>
      </c>
      <c r="Y540" s="10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1567.96893</v>
      </c>
    </row>
    <row r="541" spans="1:25" x14ac:dyDescent="0.2">
      <c r="A541" s="79">
        <f t="shared" si="23"/>
        <v>42588</v>
      </c>
      <c r="B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1452.6189300000001</v>
      </c>
      <c r="C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1361.3289299999999</v>
      </c>
      <c r="D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1312.1489299999998</v>
      </c>
      <c r="E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1286.95893</v>
      </c>
      <c r="F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1271.7989299999999</v>
      </c>
      <c r="G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1255.3889300000001</v>
      </c>
      <c r="H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1285.67893</v>
      </c>
      <c r="I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1372.0589299999999</v>
      </c>
      <c r="J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1511.98893</v>
      </c>
      <c r="K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1337.0589299999999</v>
      </c>
      <c r="L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1415.44893</v>
      </c>
      <c r="M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1455.7889299999999</v>
      </c>
      <c r="N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1429.6589300000001</v>
      </c>
      <c r="O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1403.9089300000001</v>
      </c>
      <c r="P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1395.20893</v>
      </c>
      <c r="Q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1386.1489300000001</v>
      </c>
      <c r="R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1356.18893</v>
      </c>
      <c r="S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1323.73893</v>
      </c>
      <c r="T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1332.3489299999999</v>
      </c>
      <c r="U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1510.51893</v>
      </c>
      <c r="V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1594.25893</v>
      </c>
      <c r="W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1615.17893</v>
      </c>
      <c r="X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1490.0889299999999</v>
      </c>
      <c r="Y541" s="10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1290.0889299999999</v>
      </c>
    </row>
    <row r="542" spans="1:25" x14ac:dyDescent="0.2">
      <c r="A542" s="79">
        <f t="shared" si="23"/>
        <v>42589</v>
      </c>
      <c r="B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1445.8889300000001</v>
      </c>
      <c r="C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1347.5489299999999</v>
      </c>
      <c r="D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1293.5989299999999</v>
      </c>
      <c r="E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1280.3289299999999</v>
      </c>
      <c r="F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1258.3589299999999</v>
      </c>
      <c r="G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1247.19893</v>
      </c>
      <c r="H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1262.25893</v>
      </c>
      <c r="I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1312.3089299999999</v>
      </c>
      <c r="J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1455.3989300000001</v>
      </c>
      <c r="K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1258.8489299999999</v>
      </c>
      <c r="L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1336.97893</v>
      </c>
      <c r="M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1366.68893</v>
      </c>
      <c r="N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1394.43893</v>
      </c>
      <c r="O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1394.6589300000001</v>
      </c>
      <c r="P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1367.17893</v>
      </c>
      <c r="Q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1358.19893</v>
      </c>
      <c r="R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1328.6789299999998</v>
      </c>
      <c r="S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1317.8689299999999</v>
      </c>
      <c r="T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1306.75893</v>
      </c>
      <c r="U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1427.21893</v>
      </c>
      <c r="V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1587.1089299999999</v>
      </c>
      <c r="W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1609.1889299999998</v>
      </c>
      <c r="X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1490.5289299999999</v>
      </c>
      <c r="Y542" s="10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1294.0589299999999</v>
      </c>
    </row>
    <row r="543" spans="1:25" x14ac:dyDescent="0.2">
      <c r="A543" s="79">
        <f t="shared" si="23"/>
        <v>42590</v>
      </c>
      <c r="B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1403.8389299999999</v>
      </c>
      <c r="C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1314.0889299999999</v>
      </c>
      <c r="D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1280.3689299999999</v>
      </c>
      <c r="E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1268.0989299999999</v>
      </c>
      <c r="F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1256.9189299999998</v>
      </c>
      <c r="G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1237.3089299999999</v>
      </c>
      <c r="H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1275.24893</v>
      </c>
      <c r="I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1389.6089299999999</v>
      </c>
      <c r="J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1244.5889299999999</v>
      </c>
      <c r="K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1478.69893</v>
      </c>
      <c r="L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1582.8789299999999</v>
      </c>
      <c r="M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1642.1789299999998</v>
      </c>
      <c r="N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1619.6589299999998</v>
      </c>
      <c r="O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1652.3989299999998</v>
      </c>
      <c r="P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1669.91893</v>
      </c>
      <c r="Q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1676.98893</v>
      </c>
      <c r="R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1535.8289299999999</v>
      </c>
      <c r="S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1483.3689299999999</v>
      </c>
      <c r="T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1419.73893</v>
      </c>
      <c r="U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1470.4089299999998</v>
      </c>
      <c r="V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1531.0689299999999</v>
      </c>
      <c r="W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1602.6889299999998</v>
      </c>
      <c r="X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1449.69893</v>
      </c>
      <c r="Y543" s="10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1569.8089299999999</v>
      </c>
    </row>
    <row r="544" spans="1:25" x14ac:dyDescent="0.2">
      <c r="A544" s="79">
        <f t="shared" si="23"/>
        <v>42591</v>
      </c>
      <c r="B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1399.6389300000001</v>
      </c>
      <c r="C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1294.16893</v>
      </c>
      <c r="D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1262.49893</v>
      </c>
      <c r="E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1242.6389300000001</v>
      </c>
      <c r="F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1239.21893</v>
      </c>
      <c r="G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1232.42893</v>
      </c>
      <c r="H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1271.2789299999999</v>
      </c>
      <c r="I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1364.71893</v>
      </c>
      <c r="J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1244.3489300000001</v>
      </c>
      <c r="K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1454.2889299999999</v>
      </c>
      <c r="L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1531.8689299999999</v>
      </c>
      <c r="M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1588.16893</v>
      </c>
      <c r="N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1572.2889299999999</v>
      </c>
      <c r="O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1596.5989299999999</v>
      </c>
      <c r="P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1598.5089299999997</v>
      </c>
      <c r="Q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1591.6189300000001</v>
      </c>
      <c r="R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1491.00893</v>
      </c>
      <c r="S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1447.8189299999999</v>
      </c>
      <c r="T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1395.92893</v>
      </c>
      <c r="U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1446.7989299999999</v>
      </c>
      <c r="V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1495.0989300000001</v>
      </c>
      <c r="W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1557.3489299999999</v>
      </c>
      <c r="X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1447.26893</v>
      </c>
      <c r="Y544" s="10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1571.8689299999999</v>
      </c>
    </row>
    <row r="545" spans="1:25" x14ac:dyDescent="0.2">
      <c r="A545" s="79">
        <f t="shared" si="23"/>
        <v>42592</v>
      </c>
      <c r="B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1400.45893</v>
      </c>
      <c r="C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1295.43893</v>
      </c>
      <c r="D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1259.44893</v>
      </c>
      <c r="E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1238.1389299999998</v>
      </c>
      <c r="F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1235.0989300000001</v>
      </c>
      <c r="G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1234.67893</v>
      </c>
      <c r="H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1278.67893</v>
      </c>
      <c r="I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1434.5489299999999</v>
      </c>
      <c r="J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1244.5889299999999</v>
      </c>
      <c r="K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1465.6089300000001</v>
      </c>
      <c r="L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1582.7989299999999</v>
      </c>
      <c r="M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1588.46893</v>
      </c>
      <c r="N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1634.48893</v>
      </c>
      <c r="O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1661.2989299999997</v>
      </c>
      <c r="P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1615.3689299999999</v>
      </c>
      <c r="Q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1612.5589299999999</v>
      </c>
      <c r="R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1519.3189299999999</v>
      </c>
      <c r="S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1518.0789299999999</v>
      </c>
      <c r="T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1520.8389299999999</v>
      </c>
      <c r="U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1552.24893</v>
      </c>
      <c r="V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1553.01893</v>
      </c>
      <c r="W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1604.0989299999999</v>
      </c>
      <c r="X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1455.49893</v>
      </c>
      <c r="Y545" s="10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1592.51893</v>
      </c>
    </row>
    <row r="546" spans="1:25" x14ac:dyDescent="0.2">
      <c r="A546" s="79">
        <f t="shared" si="23"/>
        <v>42593</v>
      </c>
      <c r="B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1434.18893</v>
      </c>
      <c r="C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1318.3889300000001</v>
      </c>
      <c r="D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1296.0789299999999</v>
      </c>
      <c r="E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1274.92893</v>
      </c>
      <c r="F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1253.5489299999999</v>
      </c>
      <c r="G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1245.0889299999999</v>
      </c>
      <c r="H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1300.68893</v>
      </c>
      <c r="I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1435.3889299999998</v>
      </c>
      <c r="J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1248.3189299999999</v>
      </c>
      <c r="K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1527.8689299999999</v>
      </c>
      <c r="L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1621.0889299999999</v>
      </c>
      <c r="M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1620.8889300000001</v>
      </c>
      <c r="N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1612.3289299999999</v>
      </c>
      <c r="O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1625.7789299999999</v>
      </c>
      <c r="P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1594.2089299999998</v>
      </c>
      <c r="Q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1602.3489299999999</v>
      </c>
      <c r="R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1474.9089300000001</v>
      </c>
      <c r="S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1446.1089299999999</v>
      </c>
      <c r="T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1434.75893</v>
      </c>
      <c r="U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1487.7789299999999</v>
      </c>
      <c r="V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1600.1489299999998</v>
      </c>
      <c r="W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1605.26893</v>
      </c>
      <c r="X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1421.2889299999999</v>
      </c>
      <c r="Y546" s="10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1550.8989299999998</v>
      </c>
    </row>
    <row r="547" spans="1:25" x14ac:dyDescent="0.2">
      <c r="A547" s="79">
        <f t="shared" si="23"/>
        <v>42594</v>
      </c>
      <c r="B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1429.1089299999999</v>
      </c>
      <c r="C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1321.4089299999998</v>
      </c>
      <c r="D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1292.46893</v>
      </c>
      <c r="E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1269.26893</v>
      </c>
      <c r="F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1258.93893</v>
      </c>
      <c r="G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1244.1189299999999</v>
      </c>
      <c r="H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1301.7889299999999</v>
      </c>
      <c r="I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1431.5989299999999</v>
      </c>
      <c r="J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1248.16893</v>
      </c>
      <c r="K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1512.8389299999999</v>
      </c>
      <c r="L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1682.1489299999998</v>
      </c>
      <c r="M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1718.51893</v>
      </c>
      <c r="N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1729.0789299999999</v>
      </c>
      <c r="O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1744.47893</v>
      </c>
      <c r="P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1782.8089299999999</v>
      </c>
      <c r="Q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1774.4789299999998</v>
      </c>
      <c r="R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1613.98893</v>
      </c>
      <c r="S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1555.9189299999998</v>
      </c>
      <c r="T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1511.75893</v>
      </c>
      <c r="U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1647.2989299999999</v>
      </c>
      <c r="V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1740.3489299999999</v>
      </c>
      <c r="W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1731.4089299999998</v>
      </c>
      <c r="X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1513.3989300000001</v>
      </c>
      <c r="Y547" s="10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1628.3989299999998</v>
      </c>
    </row>
    <row r="548" spans="1:25" x14ac:dyDescent="0.2">
      <c r="A548" s="79">
        <f t="shared" si="23"/>
        <v>42595</v>
      </c>
      <c r="B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1459.1489299999998</v>
      </c>
      <c r="C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1358.1589299999998</v>
      </c>
      <c r="D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1319.18893</v>
      </c>
      <c r="E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1284.73893</v>
      </c>
      <c r="F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1270.1389300000001</v>
      </c>
      <c r="G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1263.8689299999999</v>
      </c>
      <c r="H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1294.3489299999999</v>
      </c>
      <c r="I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1340.66893</v>
      </c>
      <c r="J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1576.7289299999998</v>
      </c>
      <c r="K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1410.5289299999999</v>
      </c>
      <c r="L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1502.94893</v>
      </c>
      <c r="M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1528.4589299999998</v>
      </c>
      <c r="N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1511.1489299999998</v>
      </c>
      <c r="O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1516.99893</v>
      </c>
      <c r="P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1531.5389299999999</v>
      </c>
      <c r="Q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1525.6289299999999</v>
      </c>
      <c r="R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1498.0689299999999</v>
      </c>
      <c r="S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1500.5489299999999</v>
      </c>
      <c r="T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1499.68893</v>
      </c>
      <c r="U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1522.6889299999998</v>
      </c>
      <c r="V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1618.73893</v>
      </c>
      <c r="W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1593.9489299999998</v>
      </c>
      <c r="X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1526.6989299999998</v>
      </c>
      <c r="Y548" s="10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1335.73893</v>
      </c>
    </row>
    <row r="549" spans="1:25" x14ac:dyDescent="0.2">
      <c r="A549" s="79">
        <f t="shared" si="23"/>
        <v>42596</v>
      </c>
      <c r="B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1450.1689299999998</v>
      </c>
      <c r="C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1338.8989300000001</v>
      </c>
      <c r="D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1308.3089299999999</v>
      </c>
      <c r="E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1272.8489299999999</v>
      </c>
      <c r="F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1262.7889299999999</v>
      </c>
      <c r="G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1254.6489299999998</v>
      </c>
      <c r="H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1285.8189299999999</v>
      </c>
      <c r="I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1322.3689299999999</v>
      </c>
      <c r="J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1468.0589299999999</v>
      </c>
      <c r="K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1292.47893</v>
      </c>
      <c r="L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1393.0589299999999</v>
      </c>
      <c r="M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1429.8189299999999</v>
      </c>
      <c r="N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1440.20893</v>
      </c>
      <c r="O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1421.20893</v>
      </c>
      <c r="P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1421.21893</v>
      </c>
      <c r="Q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1421.3589300000001</v>
      </c>
      <c r="R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1421.7889299999999</v>
      </c>
      <c r="S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1395.6289300000001</v>
      </c>
      <c r="T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1403.21893</v>
      </c>
      <c r="U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1503.97893</v>
      </c>
      <c r="V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1618.69893</v>
      </c>
      <c r="W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1598.8889300000001</v>
      </c>
      <c r="X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1496.5389299999999</v>
      </c>
      <c r="Y549" s="10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1350.41893</v>
      </c>
    </row>
    <row r="550" spans="1:25" x14ac:dyDescent="0.2">
      <c r="A550" s="79">
        <f t="shared" si="23"/>
        <v>42597</v>
      </c>
      <c r="B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1400.76893</v>
      </c>
      <c r="C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1321.96893</v>
      </c>
      <c r="D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1289.94893</v>
      </c>
      <c r="E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1276.0389299999999</v>
      </c>
      <c r="F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1264.7889299999999</v>
      </c>
      <c r="G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1252.8889299999998</v>
      </c>
      <c r="H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1283.95893</v>
      </c>
      <c r="I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1404.25893</v>
      </c>
      <c r="J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1247.0989299999999</v>
      </c>
      <c r="K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1480.7789299999999</v>
      </c>
      <c r="L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1574.8889300000001</v>
      </c>
      <c r="M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1611.5389299999999</v>
      </c>
      <c r="N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1605.7989299999999</v>
      </c>
      <c r="O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1621.23893</v>
      </c>
      <c r="P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1609.1789299999998</v>
      </c>
      <c r="Q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1609.1589299999998</v>
      </c>
      <c r="R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1496.97893</v>
      </c>
      <c r="S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1469.0689299999999</v>
      </c>
      <c r="T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1450.91893</v>
      </c>
      <c r="U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1540.75893</v>
      </c>
      <c r="V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1573.3889299999998</v>
      </c>
      <c r="W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1507.3689299999999</v>
      </c>
      <c r="X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1377.0289299999999</v>
      </c>
      <c r="Y550" s="10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1509.5989299999999</v>
      </c>
    </row>
    <row r="551" spans="1:25" x14ac:dyDescent="0.2">
      <c r="A551" s="79">
        <f t="shared" si="23"/>
        <v>42598</v>
      </c>
      <c r="B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1358.8989300000001</v>
      </c>
      <c r="C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1306.3989299999998</v>
      </c>
      <c r="D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1281.5289299999999</v>
      </c>
      <c r="E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1276.3989300000001</v>
      </c>
      <c r="F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1266.21893</v>
      </c>
      <c r="G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1255.76893</v>
      </c>
      <c r="H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1290.50893</v>
      </c>
      <c r="I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1423.8189299999999</v>
      </c>
      <c r="J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1231.0589299999999</v>
      </c>
      <c r="K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1446.7789299999999</v>
      </c>
      <c r="L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1505.68893</v>
      </c>
      <c r="M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1556.67893</v>
      </c>
      <c r="N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1562.67893</v>
      </c>
      <c r="O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1564.00893</v>
      </c>
      <c r="P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1579.3289299999999</v>
      </c>
      <c r="Q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1579.7889299999999</v>
      </c>
      <c r="R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1467.7889299999999</v>
      </c>
      <c r="S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1445.4089300000001</v>
      </c>
      <c r="T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1441.5289299999999</v>
      </c>
      <c r="U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1496.5989299999999</v>
      </c>
      <c r="V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1583.3089299999999</v>
      </c>
      <c r="W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1523.1789299999998</v>
      </c>
      <c r="X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1425.01893</v>
      </c>
      <c r="Y551" s="10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1516.3989299999998</v>
      </c>
    </row>
    <row r="552" spans="1:25" x14ac:dyDescent="0.2">
      <c r="A552" s="79">
        <f t="shared" si="23"/>
        <v>42599</v>
      </c>
      <c r="B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1370.8889299999998</v>
      </c>
      <c r="C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1305.7989299999999</v>
      </c>
      <c r="D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1269.3289299999999</v>
      </c>
      <c r="E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1256.9089299999998</v>
      </c>
      <c r="F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1253.01893</v>
      </c>
      <c r="G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1237.91893</v>
      </c>
      <c r="H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1283.5689299999999</v>
      </c>
      <c r="I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1404.76893</v>
      </c>
      <c r="J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1244.7789299999999</v>
      </c>
      <c r="K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1505.5789299999999</v>
      </c>
      <c r="L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1595.8189299999999</v>
      </c>
      <c r="M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1601.6689299999998</v>
      </c>
      <c r="N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1572.21893</v>
      </c>
      <c r="O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1575.96893</v>
      </c>
      <c r="P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1578.5389299999999</v>
      </c>
      <c r="Q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1576.4789299999998</v>
      </c>
      <c r="R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1468.8689299999999</v>
      </c>
      <c r="S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1418.72893</v>
      </c>
      <c r="T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1359.8789299999999</v>
      </c>
      <c r="U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1487.69893</v>
      </c>
      <c r="V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1563.3789299999999</v>
      </c>
      <c r="W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1518.2789299999999</v>
      </c>
      <c r="X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1408.8189299999999</v>
      </c>
      <c r="Y552" s="10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1482.2989299999999</v>
      </c>
    </row>
    <row r="553" spans="1:25" x14ac:dyDescent="0.2">
      <c r="A553" s="79">
        <f t="shared" si="23"/>
        <v>42600</v>
      </c>
      <c r="B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1385.16893</v>
      </c>
      <c r="C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1299.0489299999999</v>
      </c>
      <c r="D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1275.91893</v>
      </c>
      <c r="E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1269.1389299999998</v>
      </c>
      <c r="F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1262.96893</v>
      </c>
      <c r="G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1243.67893</v>
      </c>
      <c r="H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1283.75893</v>
      </c>
      <c r="I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1413.71893</v>
      </c>
      <c r="J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1237.9089300000001</v>
      </c>
      <c r="K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1433.50893</v>
      </c>
      <c r="L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1507.8589300000001</v>
      </c>
      <c r="M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1510.8289299999999</v>
      </c>
      <c r="N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1493.1589300000001</v>
      </c>
      <c r="O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1494.5989299999999</v>
      </c>
      <c r="P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1494.74893</v>
      </c>
      <c r="Q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1495.44893</v>
      </c>
      <c r="R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1398.6789299999998</v>
      </c>
      <c r="S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1318.45893</v>
      </c>
      <c r="T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1367.8389300000001</v>
      </c>
      <c r="U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1507.99893</v>
      </c>
      <c r="V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1552.6689299999998</v>
      </c>
      <c r="W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1516.4089299999998</v>
      </c>
      <c r="X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1380.4089299999998</v>
      </c>
      <c r="Y553" s="10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1535.6189299999999</v>
      </c>
    </row>
    <row r="554" spans="1:25" x14ac:dyDescent="0.2">
      <c r="A554" s="79">
        <f t="shared" si="23"/>
        <v>42601</v>
      </c>
      <c r="B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1398.1389299999998</v>
      </c>
      <c r="C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1308.42893</v>
      </c>
      <c r="D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1278.7889299999999</v>
      </c>
      <c r="E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1270.00893</v>
      </c>
      <c r="F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1268.1589299999998</v>
      </c>
      <c r="G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1260.3189299999999</v>
      </c>
      <c r="H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1297.50893</v>
      </c>
      <c r="I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1428.50893</v>
      </c>
      <c r="J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1245.96893</v>
      </c>
      <c r="K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1485.91893</v>
      </c>
      <c r="L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1535.25893</v>
      </c>
      <c r="M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1633.2989299999999</v>
      </c>
      <c r="N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1633.3089299999999</v>
      </c>
      <c r="O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1634.8589299999999</v>
      </c>
      <c r="P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1635.8689300000001</v>
      </c>
      <c r="Q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1634.6189299999999</v>
      </c>
      <c r="R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1516.0289299999999</v>
      </c>
      <c r="S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1472.48893</v>
      </c>
      <c r="T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1429.99893</v>
      </c>
      <c r="U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1573.26893</v>
      </c>
      <c r="V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1664.25893</v>
      </c>
      <c r="W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1611.21893</v>
      </c>
      <c r="X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1457.3089299999999</v>
      </c>
      <c r="Y554" s="10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1594.3289299999999</v>
      </c>
    </row>
    <row r="555" spans="1:25" x14ac:dyDescent="0.2">
      <c r="A555" s="79">
        <f t="shared" si="23"/>
        <v>42602</v>
      </c>
      <c r="B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1517.76893</v>
      </c>
      <c r="C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1414.3189299999999</v>
      </c>
      <c r="D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1354.76893</v>
      </c>
      <c r="E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1342.8389299999999</v>
      </c>
      <c r="F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1324.8589299999999</v>
      </c>
      <c r="G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1302.23893</v>
      </c>
      <c r="H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1339.70893</v>
      </c>
      <c r="I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1451.46893</v>
      </c>
      <c r="J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1622.8689299999999</v>
      </c>
      <c r="K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1477.0789299999999</v>
      </c>
      <c r="L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1711.3589299999999</v>
      </c>
      <c r="M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1708.7289299999998</v>
      </c>
      <c r="N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1726.4189299999998</v>
      </c>
      <c r="O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1698.1789299999998</v>
      </c>
      <c r="P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1725.72893</v>
      </c>
      <c r="Q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1718.8689299999999</v>
      </c>
      <c r="R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1691.24893</v>
      </c>
      <c r="S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1651.23893</v>
      </c>
      <c r="T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1687.5289299999999</v>
      </c>
      <c r="U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1835.6289300000001</v>
      </c>
      <c r="V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2003.4989299999997</v>
      </c>
      <c r="W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1905.44893</v>
      </c>
      <c r="X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1590.9689299999998</v>
      </c>
      <c r="Y555" s="10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1319.97893</v>
      </c>
    </row>
    <row r="556" spans="1:25" x14ac:dyDescent="0.2">
      <c r="A556" s="79">
        <f t="shared" si="23"/>
        <v>42603</v>
      </c>
      <c r="B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1507.48893</v>
      </c>
      <c r="C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1411.00893</v>
      </c>
      <c r="D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1347.3189299999999</v>
      </c>
      <c r="E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1324.99893</v>
      </c>
      <c r="F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1309.75893</v>
      </c>
      <c r="G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1294.6189299999999</v>
      </c>
      <c r="H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1317.71893</v>
      </c>
      <c r="I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1377.3589300000001</v>
      </c>
      <c r="J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1583.1889299999998</v>
      </c>
      <c r="K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1422.6189299999999</v>
      </c>
      <c r="L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1546.1489299999998</v>
      </c>
      <c r="M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1587.21893</v>
      </c>
      <c r="N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1587.71893</v>
      </c>
      <c r="O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1567.67893</v>
      </c>
      <c r="P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1550.3889299999998</v>
      </c>
      <c r="Q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1538.1589300000001</v>
      </c>
      <c r="R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1534.94893</v>
      </c>
      <c r="S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1529.0789299999999</v>
      </c>
      <c r="T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1542.2989299999999</v>
      </c>
      <c r="U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1656.6589299999998</v>
      </c>
      <c r="V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1746.42893</v>
      </c>
      <c r="W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1690.7689299999997</v>
      </c>
      <c r="X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1519.3589299999999</v>
      </c>
      <c r="Y556" s="10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1308.96893</v>
      </c>
    </row>
    <row r="557" spans="1:25" x14ac:dyDescent="0.2">
      <c r="A557" s="79">
        <f t="shared" si="23"/>
        <v>42604</v>
      </c>
      <c r="B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1426.4289299999998</v>
      </c>
      <c r="C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1338.5589299999999</v>
      </c>
      <c r="D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1290.8889300000001</v>
      </c>
      <c r="E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1282.72893</v>
      </c>
      <c r="F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1279.0689299999999</v>
      </c>
      <c r="G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1269.97893</v>
      </c>
      <c r="H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1333.6589300000001</v>
      </c>
      <c r="I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1479.72893</v>
      </c>
      <c r="J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1268.69893</v>
      </c>
      <c r="K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1563.4389299999998</v>
      </c>
      <c r="L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1692.0389299999999</v>
      </c>
      <c r="M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1746.8489299999999</v>
      </c>
      <c r="N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1804.6589299999998</v>
      </c>
      <c r="O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1853.94893</v>
      </c>
      <c r="P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1848.2889299999999</v>
      </c>
      <c r="Q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1866.1289299999999</v>
      </c>
      <c r="R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1690.01893</v>
      </c>
      <c r="S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1719.4489299999998</v>
      </c>
      <c r="T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1598.8389299999999</v>
      </c>
      <c r="U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1560.5889299999999</v>
      </c>
      <c r="V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1809.1189300000001</v>
      </c>
      <c r="W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1696.9289299999998</v>
      </c>
      <c r="X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1506.1189300000001</v>
      </c>
      <c r="Y557" s="10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1647.23893</v>
      </c>
    </row>
    <row r="558" spans="1:25" x14ac:dyDescent="0.2">
      <c r="A558" s="79">
        <f t="shared" si="23"/>
        <v>42605</v>
      </c>
      <c r="B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1442.8389299999999</v>
      </c>
      <c r="C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1347.69893</v>
      </c>
      <c r="D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1305.51893</v>
      </c>
      <c r="E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1286.3189299999999</v>
      </c>
      <c r="F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1283.66893</v>
      </c>
      <c r="G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1266.94893</v>
      </c>
      <c r="H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1329.19893</v>
      </c>
      <c r="I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1470.23893</v>
      </c>
      <c r="J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1310.1589299999998</v>
      </c>
      <c r="K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1597.7089299999998</v>
      </c>
      <c r="L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1671.4189299999998</v>
      </c>
      <c r="M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1699.5389299999999</v>
      </c>
      <c r="N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1671.1089299999999</v>
      </c>
      <c r="O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1712.9189299999998</v>
      </c>
      <c r="P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1608.8689299999999</v>
      </c>
      <c r="Q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1628.1689299999998</v>
      </c>
      <c r="R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1527.3589299999999</v>
      </c>
      <c r="S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1534.6489299999998</v>
      </c>
      <c r="T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1508.25893</v>
      </c>
      <c r="U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1552.9089300000001</v>
      </c>
      <c r="V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1655.51893</v>
      </c>
      <c r="W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1735.8089299999999</v>
      </c>
      <c r="X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1501.5589299999999</v>
      </c>
      <c r="Y558" s="10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1601.2789299999999</v>
      </c>
    </row>
    <row r="559" spans="1:25" x14ac:dyDescent="0.2">
      <c r="A559" s="79">
        <f t="shared" si="23"/>
        <v>42606</v>
      </c>
      <c r="B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1441.72893</v>
      </c>
      <c r="C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1344.8989299999998</v>
      </c>
      <c r="D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1305.48893</v>
      </c>
      <c r="E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1286.96893</v>
      </c>
      <c r="F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1288.2789299999999</v>
      </c>
      <c r="G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1269.00893</v>
      </c>
      <c r="H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1332.7989299999999</v>
      </c>
      <c r="I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1464.00893</v>
      </c>
      <c r="J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1255.6289300000001</v>
      </c>
      <c r="K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1577.9489299999998</v>
      </c>
      <c r="L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1700.6389299999998</v>
      </c>
      <c r="M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1713.1289299999999</v>
      </c>
      <c r="N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1692.45893</v>
      </c>
      <c r="O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1729.46893</v>
      </c>
      <c r="P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1730.9089299999998</v>
      </c>
      <c r="Q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1719.4389299999998</v>
      </c>
      <c r="R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1585.1389299999998</v>
      </c>
      <c r="S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1574.0989299999999</v>
      </c>
      <c r="T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1538.76893</v>
      </c>
      <c r="U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1605.4789299999998</v>
      </c>
      <c r="V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1674.3989299999998</v>
      </c>
      <c r="W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1646.8889300000001</v>
      </c>
      <c r="X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1496.0389299999999</v>
      </c>
      <c r="Y559" s="10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1635.5589299999999</v>
      </c>
    </row>
    <row r="560" spans="1:25" x14ac:dyDescent="0.2">
      <c r="A560" s="79">
        <f t="shared" si="23"/>
        <v>42607</v>
      </c>
      <c r="B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1431.3189299999999</v>
      </c>
      <c r="C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1343.70893</v>
      </c>
      <c r="D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1307.71893</v>
      </c>
      <c r="E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1289.3589299999999</v>
      </c>
      <c r="F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1288.8589300000001</v>
      </c>
      <c r="G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1280.2889299999999</v>
      </c>
      <c r="H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1326.93893</v>
      </c>
      <c r="I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1448.42893</v>
      </c>
      <c r="J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1275.6189300000001</v>
      </c>
      <c r="K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1522.6389299999998</v>
      </c>
      <c r="L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1614.8689299999999</v>
      </c>
      <c r="M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1631.8889299999998</v>
      </c>
      <c r="N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1629.96893</v>
      </c>
      <c r="O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1648.18893</v>
      </c>
      <c r="P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1650.3189299999999</v>
      </c>
      <c r="Q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1653.00893</v>
      </c>
      <c r="R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1538.5589299999999</v>
      </c>
      <c r="S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1499.26893</v>
      </c>
      <c r="T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1486.1089299999999</v>
      </c>
      <c r="U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1550.5989299999999</v>
      </c>
      <c r="V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1612.51893</v>
      </c>
      <c r="W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1568.9589299999998</v>
      </c>
      <c r="X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1454.23893</v>
      </c>
      <c r="Y560" s="10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1558.0289299999999</v>
      </c>
    </row>
    <row r="561" spans="1:25" x14ac:dyDescent="0.2">
      <c r="A561" s="79">
        <f t="shared" si="23"/>
        <v>42608</v>
      </c>
      <c r="B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1400.9089300000001</v>
      </c>
      <c r="C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1329.0489299999999</v>
      </c>
      <c r="D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1299.8089299999999</v>
      </c>
      <c r="E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1291.3889299999998</v>
      </c>
      <c r="F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1294.3989300000001</v>
      </c>
      <c r="G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1274.24893</v>
      </c>
      <c r="H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1336.94893</v>
      </c>
      <c r="I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1464.5589299999999</v>
      </c>
      <c r="J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1275.7789299999999</v>
      </c>
      <c r="K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1513.8589299999999</v>
      </c>
      <c r="L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1580.6589300000001</v>
      </c>
      <c r="M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1601.9589299999998</v>
      </c>
      <c r="N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1605.1589299999998</v>
      </c>
      <c r="O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1616.01893</v>
      </c>
      <c r="P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1633.8789299999999</v>
      </c>
      <c r="Q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1648.1289299999999</v>
      </c>
      <c r="R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1552.25893</v>
      </c>
      <c r="S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1535.6789299999998</v>
      </c>
      <c r="T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1526.6889299999998</v>
      </c>
      <c r="U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1565.1789299999998</v>
      </c>
      <c r="V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1628.8389299999999</v>
      </c>
      <c r="W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1695.25893</v>
      </c>
      <c r="X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1428.20893</v>
      </c>
      <c r="Y561" s="10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1573.6089299999999</v>
      </c>
    </row>
    <row r="562" spans="1:25" x14ac:dyDescent="0.2">
      <c r="A562" s="79">
        <f t="shared" si="23"/>
        <v>42609</v>
      </c>
      <c r="B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1447.6389300000001</v>
      </c>
      <c r="C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1343.7789299999999</v>
      </c>
      <c r="D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1305.5289299999999</v>
      </c>
      <c r="E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1286.96893</v>
      </c>
      <c r="F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1275.8689300000001</v>
      </c>
      <c r="G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1262.48893</v>
      </c>
      <c r="H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1296.1289300000001</v>
      </c>
      <c r="I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1342.75893</v>
      </c>
      <c r="J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1563.5989299999999</v>
      </c>
      <c r="K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1413.8389300000001</v>
      </c>
      <c r="L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1499.3889300000001</v>
      </c>
      <c r="M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1539.3589299999999</v>
      </c>
      <c r="N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1539.8089299999999</v>
      </c>
      <c r="O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1536.01893</v>
      </c>
      <c r="P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1536.6189299999999</v>
      </c>
      <c r="Q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1530.7089299999998</v>
      </c>
      <c r="R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1533.8789299999999</v>
      </c>
      <c r="S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1534.1489299999998</v>
      </c>
      <c r="T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1567.3489299999999</v>
      </c>
      <c r="U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1643.26893</v>
      </c>
      <c r="V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1657.0689299999999</v>
      </c>
      <c r="W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1593.3589299999999</v>
      </c>
      <c r="X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1468.3289299999999</v>
      </c>
      <c r="Y562" s="10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1276.8789299999999</v>
      </c>
    </row>
    <row r="563" spans="1:25" x14ac:dyDescent="0.2">
      <c r="A563" s="79">
        <f t="shared" si="23"/>
        <v>42610</v>
      </c>
      <c r="B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1492.70893</v>
      </c>
      <c r="C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1371.50893</v>
      </c>
      <c r="D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1324.0989299999999</v>
      </c>
      <c r="E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1314.3989300000001</v>
      </c>
      <c r="F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1296.69893</v>
      </c>
      <c r="G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1278.00893</v>
      </c>
      <c r="H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1314.51893</v>
      </c>
      <c r="I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1319.5489299999999</v>
      </c>
      <c r="J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1466.5789299999999</v>
      </c>
      <c r="K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1321.9089300000001</v>
      </c>
      <c r="L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1433.98893</v>
      </c>
      <c r="M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1480.1289299999999</v>
      </c>
      <c r="N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1509.01893</v>
      </c>
      <c r="O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1505.6389299999998</v>
      </c>
      <c r="P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1476.6389300000001</v>
      </c>
      <c r="Q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1491.1289299999999</v>
      </c>
      <c r="R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1495.3589300000001</v>
      </c>
      <c r="S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1448.95893</v>
      </c>
      <c r="T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1588.6389299999998</v>
      </c>
      <c r="U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1645.1789299999998</v>
      </c>
      <c r="V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1652.0789299999999</v>
      </c>
      <c r="W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1593.9589299999998</v>
      </c>
      <c r="X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1484.42893</v>
      </c>
      <c r="Y563" s="10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1305.25893</v>
      </c>
    </row>
    <row r="564" spans="1:25" x14ac:dyDescent="0.2">
      <c r="A564" s="79">
        <f t="shared" si="23"/>
        <v>42611</v>
      </c>
      <c r="B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1408.51893</v>
      </c>
      <c r="C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1330.6689299999998</v>
      </c>
      <c r="D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1306.26893</v>
      </c>
      <c r="E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1285.50893</v>
      </c>
      <c r="F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1282.97893</v>
      </c>
      <c r="G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1262.3289299999999</v>
      </c>
      <c r="H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1327.91893</v>
      </c>
      <c r="I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1452.48893</v>
      </c>
      <c r="J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1273.8989300000001</v>
      </c>
      <c r="K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1511.92893</v>
      </c>
      <c r="L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1549.1089299999999</v>
      </c>
      <c r="M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1640.5889299999999</v>
      </c>
      <c r="N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1672.3789299999999</v>
      </c>
      <c r="O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1689.6789299999998</v>
      </c>
      <c r="P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1661.8489300000001</v>
      </c>
      <c r="Q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1643.6189300000001</v>
      </c>
      <c r="R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1535.7189299999998</v>
      </c>
      <c r="S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1522.71893</v>
      </c>
      <c r="T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1518.48893</v>
      </c>
      <c r="U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1511.23893</v>
      </c>
      <c r="V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1732.8089299999999</v>
      </c>
      <c r="W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1653.0389299999999</v>
      </c>
      <c r="X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1425.94893</v>
      </c>
      <c r="Y564" s="10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1565.3389299999999</v>
      </c>
    </row>
    <row r="565" spans="1:25" x14ac:dyDescent="0.2">
      <c r="A565" s="79">
        <f t="shared" si="23"/>
        <v>42612</v>
      </c>
      <c r="B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1395.1889299999998</v>
      </c>
      <c r="C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1320.6389300000001</v>
      </c>
      <c r="D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1293.5389299999999</v>
      </c>
      <c r="E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1277.46893</v>
      </c>
      <c r="F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1274.8789299999999</v>
      </c>
      <c r="G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1272.5689299999999</v>
      </c>
      <c r="H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1315.3089299999999</v>
      </c>
      <c r="I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1438.67893</v>
      </c>
      <c r="J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1271.23893</v>
      </c>
      <c r="K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1486.0789299999999</v>
      </c>
      <c r="L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1543.4089299999998</v>
      </c>
      <c r="M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1574.1289299999999</v>
      </c>
      <c r="N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1547.44893</v>
      </c>
      <c r="O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1560.17893</v>
      </c>
      <c r="P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1562.95893</v>
      </c>
      <c r="Q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1549.1689299999998</v>
      </c>
      <c r="R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1463.2889299999999</v>
      </c>
      <c r="S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1419.8089299999999</v>
      </c>
      <c r="T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1458.1289300000001</v>
      </c>
      <c r="U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1546.3489299999999</v>
      </c>
      <c r="V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1580.3589299999999</v>
      </c>
      <c r="W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1531.18893</v>
      </c>
      <c r="X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1418.8589299999999</v>
      </c>
      <c r="Y565" s="13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1550.3989299999998</v>
      </c>
    </row>
    <row r="566" spans="1:25" x14ac:dyDescent="0.2">
      <c r="A566" s="79">
        <f t="shared" si="23"/>
        <v>42613</v>
      </c>
      <c r="B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1382.6289300000001</v>
      </c>
      <c r="C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1310.75893</v>
      </c>
      <c r="D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1275.8889300000001</v>
      </c>
      <c r="E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1265.42893</v>
      </c>
      <c r="F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1260.92893</v>
      </c>
      <c r="G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1250.1589300000001</v>
      </c>
      <c r="H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1281.18893</v>
      </c>
      <c r="I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1409.0889299999999</v>
      </c>
      <c r="J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1262.69893</v>
      </c>
      <c r="K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1484.74893</v>
      </c>
      <c r="L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1537.26893</v>
      </c>
      <c r="M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1557.1489299999998</v>
      </c>
      <c r="N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1547.3189299999999</v>
      </c>
      <c r="O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1624.4089299999998</v>
      </c>
      <c r="P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1578.0289299999999</v>
      </c>
      <c r="Q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1540.6489299999998</v>
      </c>
      <c r="R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1441.51893</v>
      </c>
      <c r="S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1418.3089299999999</v>
      </c>
      <c r="T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1429.3589299999999</v>
      </c>
      <c r="U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1533.6289299999999</v>
      </c>
      <c r="V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1565.7989299999999</v>
      </c>
      <c r="W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1551.0289299999999</v>
      </c>
      <c r="X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1409.41893</v>
      </c>
      <c r="Y566" s="13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1518.0689299999999</v>
      </c>
    </row>
    <row r="567" spans="1:25" x14ac:dyDescent="0.25">
      <c r="A567" s="94"/>
      <c r="B567" s="78"/>
      <c r="C567" s="78"/>
      <c r="D567" s="78"/>
    </row>
    <row r="568" spans="1:25" x14ac:dyDescent="0.25">
      <c r="A568" s="87" t="s">
        <v>153</v>
      </c>
      <c r="B568" s="78"/>
      <c r="C568" s="78"/>
      <c r="D568" s="78"/>
    </row>
    <row r="569" spans="1:25" ht="12.75" x14ac:dyDescent="0.2">
      <c r="A569" s="165" t="s">
        <v>48</v>
      </c>
      <c r="B569" s="168" t="s">
        <v>122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5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5" ht="12.75" x14ac:dyDescent="0.2">
      <c r="A571" s="166"/>
      <c r="B571" s="174" t="s">
        <v>123</v>
      </c>
      <c r="C571" s="163" t="s">
        <v>124</v>
      </c>
      <c r="D571" s="163" t="s">
        <v>125</v>
      </c>
      <c r="E571" s="163" t="s">
        <v>126</v>
      </c>
      <c r="F571" s="163" t="s">
        <v>127</v>
      </c>
      <c r="G571" s="163" t="s">
        <v>128</v>
      </c>
      <c r="H571" s="163" t="s">
        <v>129</v>
      </c>
      <c r="I571" s="163" t="s">
        <v>130</v>
      </c>
      <c r="J571" s="163" t="s">
        <v>131</v>
      </c>
      <c r="K571" s="163" t="s">
        <v>132</v>
      </c>
      <c r="L571" s="163" t="s">
        <v>133</v>
      </c>
      <c r="M571" s="163" t="s">
        <v>134</v>
      </c>
      <c r="N571" s="176" t="s">
        <v>135</v>
      </c>
      <c r="O571" s="163" t="s">
        <v>136</v>
      </c>
      <c r="P571" s="163" t="s">
        <v>137</v>
      </c>
      <c r="Q571" s="163" t="s">
        <v>138</v>
      </c>
      <c r="R571" s="163" t="s">
        <v>139</v>
      </c>
      <c r="S571" s="163" t="s">
        <v>140</v>
      </c>
      <c r="T571" s="163" t="s">
        <v>141</v>
      </c>
      <c r="U571" s="163" t="s">
        <v>142</v>
      </c>
      <c r="V571" s="163" t="s">
        <v>143</v>
      </c>
      <c r="W571" s="163" t="s">
        <v>144</v>
      </c>
      <c r="X571" s="163" t="s">
        <v>145</v>
      </c>
      <c r="Y571" s="163" t="s">
        <v>146</v>
      </c>
    </row>
    <row r="572" spans="1:25" ht="12.75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79">
        <f>A536</f>
        <v>42583</v>
      </c>
      <c r="B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1384.0589299999999</v>
      </c>
      <c r="C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1289.21893</v>
      </c>
      <c r="D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1271.8189299999999</v>
      </c>
      <c r="E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1258.70893</v>
      </c>
      <c r="F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1233.0489299999999</v>
      </c>
      <c r="G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1232.0789299999999</v>
      </c>
      <c r="H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1281.8089299999999</v>
      </c>
      <c r="I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1360.95893</v>
      </c>
      <c r="J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1221.8389299999999</v>
      </c>
      <c r="K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1407.48893</v>
      </c>
      <c r="L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1490.47893</v>
      </c>
      <c r="M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1490.68893</v>
      </c>
      <c r="N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1471.42893</v>
      </c>
      <c r="O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1473.21893</v>
      </c>
      <c r="P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1456.01893</v>
      </c>
      <c r="Q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1440.69893</v>
      </c>
      <c r="R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1358.1289299999999</v>
      </c>
      <c r="S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1335.94893</v>
      </c>
      <c r="T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1348.5489299999999</v>
      </c>
      <c r="U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1402.5489299999999</v>
      </c>
      <c r="V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1482.6289299999999</v>
      </c>
      <c r="W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1453.1489299999998</v>
      </c>
      <c r="X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1386.3989300000001</v>
      </c>
      <c r="Y573" s="10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1482.5589299999999</v>
      </c>
    </row>
    <row r="574" spans="1:25" x14ac:dyDescent="0.2">
      <c r="A574" s="79">
        <f>A573+1</f>
        <v>42584</v>
      </c>
      <c r="B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1375.6389300000001</v>
      </c>
      <c r="C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1274.3189299999999</v>
      </c>
      <c r="D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1259.92893</v>
      </c>
      <c r="E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1243.51893</v>
      </c>
      <c r="F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1224.71893</v>
      </c>
      <c r="G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1229.1189299999999</v>
      </c>
      <c r="H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1263.3389299999999</v>
      </c>
      <c r="I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1362.51893</v>
      </c>
      <c r="J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1222.1389300000001</v>
      </c>
      <c r="K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1409.0589299999999</v>
      </c>
      <c r="L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1488.1389300000001</v>
      </c>
      <c r="M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1480.44893</v>
      </c>
      <c r="N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1478.44893</v>
      </c>
      <c r="O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1508.72893</v>
      </c>
      <c r="P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1577.67893</v>
      </c>
      <c r="Q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1442.6189299999999</v>
      </c>
      <c r="R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1358.3389299999999</v>
      </c>
      <c r="S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1336.4089299999998</v>
      </c>
      <c r="T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1348.20893</v>
      </c>
      <c r="U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1401.6689299999998</v>
      </c>
      <c r="V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1475.8189299999999</v>
      </c>
      <c r="W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1458.8189299999999</v>
      </c>
      <c r="X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1387.17893</v>
      </c>
      <c r="Y574" s="10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1502.0289299999999</v>
      </c>
    </row>
    <row r="575" spans="1:25" x14ac:dyDescent="0.2">
      <c r="A575" s="79">
        <f t="shared" ref="A575:A603" si="24">A574+1</f>
        <v>42585</v>
      </c>
      <c r="B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1377.1689299999998</v>
      </c>
      <c r="C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1277.0389299999999</v>
      </c>
      <c r="D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1260.16893</v>
      </c>
      <c r="E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1245.3889299999998</v>
      </c>
      <c r="F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1227.6489300000001</v>
      </c>
      <c r="G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1216.47893</v>
      </c>
      <c r="H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1251.20893</v>
      </c>
      <c r="I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1354.7789299999999</v>
      </c>
      <c r="J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1250.22893</v>
      </c>
      <c r="K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1372.5389299999999</v>
      </c>
      <c r="L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1442.3789300000001</v>
      </c>
      <c r="M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1460.6289300000001</v>
      </c>
      <c r="N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1439.3189299999999</v>
      </c>
      <c r="O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1442.94893</v>
      </c>
      <c r="P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1453.0389299999999</v>
      </c>
      <c r="Q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1429.72893</v>
      </c>
      <c r="R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1342.8389299999999</v>
      </c>
      <c r="S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1331.1189299999999</v>
      </c>
      <c r="T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1296.68893</v>
      </c>
      <c r="U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1326.3889300000001</v>
      </c>
      <c r="V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1478.0689299999999</v>
      </c>
      <c r="W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1470.25893</v>
      </c>
      <c r="X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1310.0689299999999</v>
      </c>
      <c r="Y575" s="10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1494.8189299999999</v>
      </c>
    </row>
    <row r="576" spans="1:25" x14ac:dyDescent="0.2">
      <c r="A576" s="79">
        <f t="shared" si="24"/>
        <v>42586</v>
      </c>
      <c r="B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1369.92893</v>
      </c>
      <c r="C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1278.00893</v>
      </c>
      <c r="D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1259.76893</v>
      </c>
      <c r="E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1248.8989300000001</v>
      </c>
      <c r="F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1231.3189299999999</v>
      </c>
      <c r="G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1216.51893</v>
      </c>
      <c r="H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1257.3889299999998</v>
      </c>
      <c r="I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1365.01893</v>
      </c>
      <c r="J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1252.01893</v>
      </c>
      <c r="K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1379.3189299999999</v>
      </c>
      <c r="L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1453.9089300000001</v>
      </c>
      <c r="M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1483.5789299999999</v>
      </c>
      <c r="N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1441.6389300000001</v>
      </c>
      <c r="O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1510.18893</v>
      </c>
      <c r="P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1520.51893</v>
      </c>
      <c r="Q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1451.1389300000001</v>
      </c>
      <c r="R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1363.00893</v>
      </c>
      <c r="S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1334.41893</v>
      </c>
      <c r="T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1299.46893</v>
      </c>
      <c r="U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1332.8689299999999</v>
      </c>
      <c r="V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1473.69893</v>
      </c>
      <c r="W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1460.72893</v>
      </c>
      <c r="X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1310.8189299999999</v>
      </c>
      <c r="Y576" s="10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1507.3489299999999</v>
      </c>
    </row>
    <row r="577" spans="1:25" x14ac:dyDescent="0.2">
      <c r="A577" s="79">
        <f t="shared" si="24"/>
        <v>42587</v>
      </c>
      <c r="B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1377.6089300000001</v>
      </c>
      <c r="C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1276.3289300000001</v>
      </c>
      <c r="D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1253.1489300000001</v>
      </c>
      <c r="E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1239.6189300000001</v>
      </c>
      <c r="F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1228.2989299999999</v>
      </c>
      <c r="G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1215.5789299999999</v>
      </c>
      <c r="H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1241.9089299999998</v>
      </c>
      <c r="I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1360.95893</v>
      </c>
      <c r="J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1250.4089300000001</v>
      </c>
      <c r="K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1374.69893</v>
      </c>
      <c r="L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1489.8889299999998</v>
      </c>
      <c r="M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1504.0689299999999</v>
      </c>
      <c r="N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1520.01893</v>
      </c>
      <c r="O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1531.3089299999999</v>
      </c>
      <c r="P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1500.74893</v>
      </c>
      <c r="Q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1517.43893</v>
      </c>
      <c r="R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1435.6389300000001</v>
      </c>
      <c r="S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1402.1189300000001</v>
      </c>
      <c r="T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1343.5289299999999</v>
      </c>
      <c r="U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1386.98893</v>
      </c>
      <c r="V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1516.0589299999999</v>
      </c>
      <c r="W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1529.3989299999998</v>
      </c>
      <c r="X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1378.0889299999999</v>
      </c>
      <c r="Y577" s="10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1537.6889299999998</v>
      </c>
    </row>
    <row r="578" spans="1:25" x14ac:dyDescent="0.2">
      <c r="A578" s="79">
        <f t="shared" si="24"/>
        <v>42588</v>
      </c>
      <c r="B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1425.5889299999999</v>
      </c>
      <c r="C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1336.8689299999999</v>
      </c>
      <c r="D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1289.0589299999999</v>
      </c>
      <c r="E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1264.5789299999999</v>
      </c>
      <c r="F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1249.8489299999999</v>
      </c>
      <c r="G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1233.8989300000001</v>
      </c>
      <c r="H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1263.3389299999999</v>
      </c>
      <c r="I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1347.2889299999999</v>
      </c>
      <c r="J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1483.2889299999999</v>
      </c>
      <c r="K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1313.26893</v>
      </c>
      <c r="L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1389.45893</v>
      </c>
      <c r="M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1428.6689299999998</v>
      </c>
      <c r="N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1403.26893</v>
      </c>
      <c r="O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1378.24893</v>
      </c>
      <c r="P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1369.7889299999999</v>
      </c>
      <c r="Q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1360.97893</v>
      </c>
      <c r="R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1331.8689300000001</v>
      </c>
      <c r="S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1300.3289299999999</v>
      </c>
      <c r="T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1308.68893</v>
      </c>
      <c r="U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1481.8589300000001</v>
      </c>
      <c r="V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1563.23893</v>
      </c>
      <c r="W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1583.5789300000001</v>
      </c>
      <c r="X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1461.99893</v>
      </c>
      <c r="Y578" s="10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1267.6289300000001</v>
      </c>
    </row>
    <row r="579" spans="1:25" x14ac:dyDescent="0.2">
      <c r="A579" s="79">
        <f t="shared" si="24"/>
        <v>42589</v>
      </c>
      <c r="B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1419.0389299999999</v>
      </c>
      <c r="C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1323.46893</v>
      </c>
      <c r="D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1271.0389299999999</v>
      </c>
      <c r="E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1258.1389300000001</v>
      </c>
      <c r="F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1236.7889299999999</v>
      </c>
      <c r="G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1225.93893</v>
      </c>
      <c r="H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1240.5789299999999</v>
      </c>
      <c r="I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1289.21893</v>
      </c>
      <c r="J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1428.2889299999999</v>
      </c>
      <c r="K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1237.26893</v>
      </c>
      <c r="L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1313.19893</v>
      </c>
      <c r="M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1342.0689299999999</v>
      </c>
      <c r="N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1369.0389299999999</v>
      </c>
      <c r="O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1369.25893</v>
      </c>
      <c r="P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1342.5489299999999</v>
      </c>
      <c r="Q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1333.8189299999999</v>
      </c>
      <c r="R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1305.1289299999999</v>
      </c>
      <c r="S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1294.6289300000001</v>
      </c>
      <c r="T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1283.8289299999999</v>
      </c>
      <c r="U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1400.8989299999998</v>
      </c>
      <c r="V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1556.2889299999999</v>
      </c>
      <c r="W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1577.75893</v>
      </c>
      <c r="X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1462.4289299999998</v>
      </c>
      <c r="Y579" s="10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1271.47893</v>
      </c>
    </row>
    <row r="580" spans="1:25" x14ac:dyDescent="0.2">
      <c r="A580" s="79">
        <f t="shared" si="24"/>
        <v>42590</v>
      </c>
      <c r="B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1378.16893</v>
      </c>
      <c r="C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1290.94893</v>
      </c>
      <c r="D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1258.17893</v>
      </c>
      <c r="E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1246.24893</v>
      </c>
      <c r="F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1235.3889299999998</v>
      </c>
      <c r="G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1216.3289299999999</v>
      </c>
      <c r="H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1253.20893</v>
      </c>
      <c r="I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1364.3489299999999</v>
      </c>
      <c r="J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1223.4089299999998</v>
      </c>
      <c r="K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1450.93893</v>
      </c>
      <c r="L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1552.1789299999998</v>
      </c>
      <c r="M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1609.8189299999999</v>
      </c>
      <c r="N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1587.9289299999998</v>
      </c>
      <c r="O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1619.7389299999998</v>
      </c>
      <c r="P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1636.7789299999999</v>
      </c>
      <c r="Q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1643.6489299999998</v>
      </c>
      <c r="R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1506.44893</v>
      </c>
      <c r="S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1455.46893</v>
      </c>
      <c r="T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1393.6389300000001</v>
      </c>
      <c r="U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1442.8789299999999</v>
      </c>
      <c r="V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1501.8289299999999</v>
      </c>
      <c r="W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1571.43893</v>
      </c>
      <c r="X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1422.73893</v>
      </c>
      <c r="Y580" s="10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1539.47893</v>
      </c>
    </row>
    <row r="581" spans="1:25" x14ac:dyDescent="0.2">
      <c r="A581" s="79">
        <f t="shared" si="24"/>
        <v>42591</v>
      </c>
      <c r="B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1374.0989300000001</v>
      </c>
      <c r="C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1271.5889299999999</v>
      </c>
      <c r="D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1240.8089299999999</v>
      </c>
      <c r="E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1221.50893</v>
      </c>
      <c r="F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1218.18893</v>
      </c>
      <c r="G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1211.5889299999999</v>
      </c>
      <c r="H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1249.3489299999999</v>
      </c>
      <c r="I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1340.1589299999998</v>
      </c>
      <c r="J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1223.16893</v>
      </c>
      <c r="K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1427.20893</v>
      </c>
      <c r="L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1502.6089300000001</v>
      </c>
      <c r="M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1557.3189299999999</v>
      </c>
      <c r="N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1541.8889299999998</v>
      </c>
      <c r="O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1565.51893</v>
      </c>
      <c r="P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1567.3689299999999</v>
      </c>
      <c r="Q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1560.67893</v>
      </c>
      <c r="R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1462.8889299999998</v>
      </c>
      <c r="S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1420.91893</v>
      </c>
      <c r="T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1370.48893</v>
      </c>
      <c r="U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1419.9289299999998</v>
      </c>
      <c r="V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1466.8689300000001</v>
      </c>
      <c r="W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1527.3689299999999</v>
      </c>
      <c r="X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1420.3889300000001</v>
      </c>
      <c r="Y581" s="10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1541.48893</v>
      </c>
    </row>
    <row r="582" spans="1:25" x14ac:dyDescent="0.2">
      <c r="A582" s="79">
        <f t="shared" si="24"/>
        <v>42592</v>
      </c>
      <c r="B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1374.8889300000001</v>
      </c>
      <c r="C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1272.8289299999999</v>
      </c>
      <c r="D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1237.8489299999999</v>
      </c>
      <c r="E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1217.1289299999999</v>
      </c>
      <c r="F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1214.17893</v>
      </c>
      <c r="G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1213.7789299999999</v>
      </c>
      <c r="H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1256.5289299999999</v>
      </c>
      <c r="I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1408.01893</v>
      </c>
      <c r="J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1223.4089299999998</v>
      </c>
      <c r="K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1438.20893</v>
      </c>
      <c r="L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1552.1089299999999</v>
      </c>
      <c r="M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1557.6089299999999</v>
      </c>
      <c r="N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1602.3389300000001</v>
      </c>
      <c r="O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1628.3989299999998</v>
      </c>
      <c r="P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1583.75893</v>
      </c>
      <c r="Q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1581.0289299999999</v>
      </c>
      <c r="R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1490.4089300000001</v>
      </c>
      <c r="S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1489.20893</v>
      </c>
      <c r="T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1491.8889300000001</v>
      </c>
      <c r="U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1522.41893</v>
      </c>
      <c r="V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1523.16893</v>
      </c>
      <c r="W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1572.8089299999999</v>
      </c>
      <c r="X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1428.3789299999999</v>
      </c>
      <c r="Y582" s="10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1561.5589299999999</v>
      </c>
    </row>
    <row r="583" spans="1:25" x14ac:dyDescent="0.2">
      <c r="A583" s="79">
        <f t="shared" si="24"/>
        <v>42593</v>
      </c>
      <c r="B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1407.6789299999998</v>
      </c>
      <c r="C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1295.1289300000001</v>
      </c>
      <c r="D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1273.43893</v>
      </c>
      <c r="E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1252.8889300000001</v>
      </c>
      <c r="F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1232.1189299999999</v>
      </c>
      <c r="G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1223.8889299999998</v>
      </c>
      <c r="H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1277.92893</v>
      </c>
      <c r="I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1408.8389299999999</v>
      </c>
      <c r="J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1227.0289299999999</v>
      </c>
      <c r="K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1498.71893</v>
      </c>
      <c r="L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1589.3189299999999</v>
      </c>
      <c r="M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1589.1189299999999</v>
      </c>
      <c r="N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1580.7989299999999</v>
      </c>
      <c r="O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1593.8789299999999</v>
      </c>
      <c r="P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1563.1889299999998</v>
      </c>
      <c r="Q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1571.1089299999999</v>
      </c>
      <c r="R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1447.24893</v>
      </c>
      <c r="S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1419.25893</v>
      </c>
      <c r="T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1408.22893</v>
      </c>
      <c r="U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1459.75893</v>
      </c>
      <c r="V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1568.9689299999998</v>
      </c>
      <c r="W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1573.93893</v>
      </c>
      <c r="X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1395.1389299999998</v>
      </c>
      <c r="Y583" s="10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1521.0989299999999</v>
      </c>
    </row>
    <row r="584" spans="1:25" x14ac:dyDescent="0.2">
      <c r="A584" s="79">
        <f t="shared" si="24"/>
        <v>42594</v>
      </c>
      <c r="B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1402.73893</v>
      </c>
      <c r="C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1298.0689299999999</v>
      </c>
      <c r="D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1269.9389299999998</v>
      </c>
      <c r="E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1247.3889299999998</v>
      </c>
      <c r="F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1237.3489299999999</v>
      </c>
      <c r="G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1222.94893</v>
      </c>
      <c r="H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1278.99893</v>
      </c>
      <c r="I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1405.1589300000001</v>
      </c>
      <c r="J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1226.8789299999999</v>
      </c>
      <c r="K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1484.1089299999999</v>
      </c>
      <c r="L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1648.6589299999998</v>
      </c>
      <c r="M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1684.00893</v>
      </c>
      <c r="N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1694.26893</v>
      </c>
      <c r="O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1709.23893</v>
      </c>
      <c r="P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1746.48893</v>
      </c>
      <c r="Q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1738.3889299999998</v>
      </c>
      <c r="R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1582.4189299999998</v>
      </c>
      <c r="S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1525.97893</v>
      </c>
      <c r="T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1483.0589299999999</v>
      </c>
      <c r="U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1614.7889299999999</v>
      </c>
      <c r="V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1705.2289299999998</v>
      </c>
      <c r="W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1696.5389299999999</v>
      </c>
      <c r="X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1484.6489300000001</v>
      </c>
      <c r="Y584" s="10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1596.41893</v>
      </c>
    </row>
    <row r="585" spans="1:25" x14ac:dyDescent="0.2">
      <c r="A585" s="79">
        <f t="shared" si="24"/>
        <v>42595</v>
      </c>
      <c r="B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1431.9289299999998</v>
      </c>
      <c r="C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1333.7789299999999</v>
      </c>
      <c r="D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1295.9089300000001</v>
      </c>
      <c r="E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1262.41893</v>
      </c>
      <c r="F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1248.22893</v>
      </c>
      <c r="G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1242.1489299999998</v>
      </c>
      <c r="H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1271.76893</v>
      </c>
      <c r="I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1316.7889299999999</v>
      </c>
      <c r="J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1546.2089299999998</v>
      </c>
      <c r="K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1384.67893</v>
      </c>
      <c r="L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1474.49893</v>
      </c>
      <c r="M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1499.2889299999999</v>
      </c>
      <c r="N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1482.46893</v>
      </c>
      <c r="O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1488.1589300000001</v>
      </c>
      <c r="P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1502.2789299999999</v>
      </c>
      <c r="Q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1496.5389299999999</v>
      </c>
      <c r="R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1469.75893</v>
      </c>
      <c r="S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1472.1589300000001</v>
      </c>
      <c r="T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1471.3289299999999</v>
      </c>
      <c r="U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1493.67893</v>
      </c>
      <c r="V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1587.0389299999999</v>
      </c>
      <c r="W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1562.9389299999998</v>
      </c>
      <c r="X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1497.5789299999999</v>
      </c>
      <c r="Y585" s="10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1311.98893</v>
      </c>
    </row>
    <row r="586" spans="1:25" x14ac:dyDescent="0.2">
      <c r="A586" s="79">
        <f t="shared" si="24"/>
        <v>42596</v>
      </c>
      <c r="B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1423.19893</v>
      </c>
      <c r="C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1315.0589299999999</v>
      </c>
      <c r="D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1285.3289299999999</v>
      </c>
      <c r="E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1250.8689299999999</v>
      </c>
      <c r="F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1241.0889299999999</v>
      </c>
      <c r="G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1233.1789299999998</v>
      </c>
      <c r="H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1263.47893</v>
      </c>
      <c r="I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1298.99893</v>
      </c>
      <c r="J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1440.5889299999999</v>
      </c>
      <c r="K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1269.94893</v>
      </c>
      <c r="L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1367.70893</v>
      </c>
      <c r="M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1403.42893</v>
      </c>
      <c r="N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1413.5289299999999</v>
      </c>
      <c r="O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1395.0589299999999</v>
      </c>
      <c r="P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1395.0689299999999</v>
      </c>
      <c r="Q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1395.20893</v>
      </c>
      <c r="R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1395.6289300000001</v>
      </c>
      <c r="S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1370.19893</v>
      </c>
      <c r="T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1377.5789299999999</v>
      </c>
      <c r="U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1475.49893</v>
      </c>
      <c r="V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1586.98893</v>
      </c>
      <c r="W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1567.73893</v>
      </c>
      <c r="X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1468.26893</v>
      </c>
      <c r="Y586" s="10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1326.25893</v>
      </c>
    </row>
    <row r="587" spans="1:25" x14ac:dyDescent="0.2">
      <c r="A587" s="79">
        <f t="shared" si="24"/>
        <v>42597</v>
      </c>
      <c r="B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1375.18893</v>
      </c>
      <c r="C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1298.6089299999999</v>
      </c>
      <c r="D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1267.48893</v>
      </c>
      <c r="E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1253.96893</v>
      </c>
      <c r="F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1243.0389299999999</v>
      </c>
      <c r="G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1231.46893</v>
      </c>
      <c r="H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1261.66893</v>
      </c>
      <c r="I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1378.5889299999999</v>
      </c>
      <c r="J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1225.8489299999999</v>
      </c>
      <c r="K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1452.95893</v>
      </c>
      <c r="L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1544.41893</v>
      </c>
      <c r="M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1580.0389299999999</v>
      </c>
      <c r="N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1574.45893</v>
      </c>
      <c r="O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1589.4689299999998</v>
      </c>
      <c r="P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1577.74893</v>
      </c>
      <c r="Q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1577.72893</v>
      </c>
      <c r="R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1468.69893</v>
      </c>
      <c r="S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1441.5689299999999</v>
      </c>
      <c r="T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1423.92893</v>
      </c>
      <c r="U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1511.24893</v>
      </c>
      <c r="V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1542.9589299999998</v>
      </c>
      <c r="W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1478.7889299999999</v>
      </c>
      <c r="X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1352.1189299999999</v>
      </c>
      <c r="Y587" s="10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1480.95893</v>
      </c>
    </row>
    <row r="588" spans="1:25" x14ac:dyDescent="0.2">
      <c r="A588" s="79">
        <f t="shared" si="24"/>
        <v>42598</v>
      </c>
      <c r="B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1334.49893</v>
      </c>
      <c r="C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1283.46893</v>
      </c>
      <c r="D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1259.3089299999999</v>
      </c>
      <c r="E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1254.3189299999999</v>
      </c>
      <c r="F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1244.42893</v>
      </c>
      <c r="G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1234.26893</v>
      </c>
      <c r="H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1268.0289299999999</v>
      </c>
      <c r="I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1397.5989299999999</v>
      </c>
      <c r="J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1210.24893</v>
      </c>
      <c r="K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1419.9089299999998</v>
      </c>
      <c r="L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1477.16893</v>
      </c>
      <c r="M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1526.71893</v>
      </c>
      <c r="N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1532.5489299999999</v>
      </c>
      <c r="O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1533.8389299999999</v>
      </c>
      <c r="P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1548.72893</v>
      </c>
      <c r="Q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1549.1789299999998</v>
      </c>
      <c r="R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1440.3289299999999</v>
      </c>
      <c r="S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1418.5689299999999</v>
      </c>
      <c r="T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1414.8089299999999</v>
      </c>
      <c r="U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1468.3289299999999</v>
      </c>
      <c r="V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1552.5989299999999</v>
      </c>
      <c r="W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1494.1589300000001</v>
      </c>
      <c r="X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1398.75893</v>
      </c>
      <c r="Y588" s="10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1487.5689299999999</v>
      </c>
    </row>
    <row r="589" spans="1:25" x14ac:dyDescent="0.2">
      <c r="A589" s="79">
        <f t="shared" si="24"/>
        <v>42599</v>
      </c>
      <c r="B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1346.1589299999998</v>
      </c>
      <c r="C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1282.8889300000001</v>
      </c>
      <c r="D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1247.44893</v>
      </c>
      <c r="E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1235.3789299999999</v>
      </c>
      <c r="F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1231.5889299999999</v>
      </c>
      <c r="G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1216.92893</v>
      </c>
      <c r="H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1261.2889299999999</v>
      </c>
      <c r="I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1379.0789299999999</v>
      </c>
      <c r="J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1223.5889299999999</v>
      </c>
      <c r="K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1477.0489299999999</v>
      </c>
      <c r="L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1564.7589299999997</v>
      </c>
      <c r="M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1570.4489299999998</v>
      </c>
      <c r="N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1541.8189299999999</v>
      </c>
      <c r="O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1545.46893</v>
      </c>
      <c r="P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1547.95893</v>
      </c>
      <c r="Q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1545.9589299999998</v>
      </c>
      <c r="R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1441.3789300000001</v>
      </c>
      <c r="S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1392.6389300000001</v>
      </c>
      <c r="T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1335.45893</v>
      </c>
      <c r="U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1459.6789299999998</v>
      </c>
      <c r="V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1533.22893</v>
      </c>
      <c r="W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1489.3989299999998</v>
      </c>
      <c r="X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1383.01893</v>
      </c>
      <c r="Y589" s="10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1454.42893</v>
      </c>
    </row>
    <row r="590" spans="1:25" x14ac:dyDescent="0.2">
      <c r="A590" s="79">
        <f t="shared" si="24"/>
        <v>42600</v>
      </c>
      <c r="B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1360.0289299999999</v>
      </c>
      <c r="C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1276.3289300000001</v>
      </c>
      <c r="D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1253.8489299999999</v>
      </c>
      <c r="E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1247.25893</v>
      </c>
      <c r="F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1241.26893</v>
      </c>
      <c r="G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1222.51893</v>
      </c>
      <c r="H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1261.47893</v>
      </c>
      <c r="I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1387.7789299999999</v>
      </c>
      <c r="J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1216.9089300000001</v>
      </c>
      <c r="K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1407.00893</v>
      </c>
      <c r="L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1479.26893</v>
      </c>
      <c r="M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1482.1589300000001</v>
      </c>
      <c r="N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1464.98893</v>
      </c>
      <c r="O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1466.3889300000001</v>
      </c>
      <c r="P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1466.5289299999999</v>
      </c>
      <c r="Q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1467.20893</v>
      </c>
      <c r="R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1373.1589299999998</v>
      </c>
      <c r="S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1295.19893</v>
      </c>
      <c r="T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1343.18893</v>
      </c>
      <c r="U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1479.4089300000001</v>
      </c>
      <c r="V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1522.8189299999999</v>
      </c>
      <c r="W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1487.5789299999999</v>
      </c>
      <c r="X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1355.3989299999998</v>
      </c>
      <c r="Y590" s="10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1506.25893</v>
      </c>
    </row>
    <row r="591" spans="1:25" x14ac:dyDescent="0.2">
      <c r="A591" s="79">
        <f t="shared" si="24"/>
        <v>42601</v>
      </c>
      <c r="B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1372.6389299999998</v>
      </c>
      <c r="C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1285.45893</v>
      </c>
      <c r="D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1256.6489299999998</v>
      </c>
      <c r="E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1248.1089299999999</v>
      </c>
      <c r="F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1246.3189299999999</v>
      </c>
      <c r="G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1238.68893</v>
      </c>
      <c r="H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1274.8389299999999</v>
      </c>
      <c r="I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1402.1489300000001</v>
      </c>
      <c r="J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1224.73893</v>
      </c>
      <c r="K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1457.94893</v>
      </c>
      <c r="L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1505.8989300000001</v>
      </c>
      <c r="M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1601.1789299999998</v>
      </c>
      <c r="N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1601.1989299999998</v>
      </c>
      <c r="O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1602.69893</v>
      </c>
      <c r="P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1603.68893</v>
      </c>
      <c r="Q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1602.46893</v>
      </c>
      <c r="R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1487.20893</v>
      </c>
      <c r="S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1444.8989300000001</v>
      </c>
      <c r="T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1403.5989299999999</v>
      </c>
      <c r="U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1542.8389299999999</v>
      </c>
      <c r="V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1631.26893</v>
      </c>
      <c r="W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1579.72893</v>
      </c>
      <c r="X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1430.1489300000001</v>
      </c>
      <c r="Y591" s="10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1563.3089299999999</v>
      </c>
    </row>
    <row r="592" spans="1:25" x14ac:dyDescent="0.2">
      <c r="A592" s="79">
        <f t="shared" si="24"/>
        <v>42602</v>
      </c>
      <c r="B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1488.9089300000001</v>
      </c>
      <c r="C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1388.3589299999999</v>
      </c>
      <c r="D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1330.47893</v>
      </c>
      <c r="E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1318.8889299999998</v>
      </c>
      <c r="F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1301.41893</v>
      </c>
      <c r="G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1279.43893</v>
      </c>
      <c r="H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1315.8489299999999</v>
      </c>
      <c r="I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1424.45893</v>
      </c>
      <c r="J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1591.0489299999999</v>
      </c>
      <c r="K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1449.3589299999999</v>
      </c>
      <c r="L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1677.0489299999999</v>
      </c>
      <c r="M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1674.4889299999998</v>
      </c>
      <c r="N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1691.6789299999998</v>
      </c>
      <c r="O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1664.23893</v>
      </c>
      <c r="P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1691.00893</v>
      </c>
      <c r="Q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1684.3489299999999</v>
      </c>
      <c r="R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1657.50893</v>
      </c>
      <c r="S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1618.6189299999999</v>
      </c>
      <c r="T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1653.8889299999998</v>
      </c>
      <c r="U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1797.8289300000001</v>
      </c>
      <c r="V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1960.9689299999998</v>
      </c>
      <c r="W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1865.67893</v>
      </c>
      <c r="X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1560.0389299999999</v>
      </c>
      <c r="Y592" s="10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1296.66893</v>
      </c>
    </row>
    <row r="593" spans="1:25" x14ac:dyDescent="0.2">
      <c r="A593" s="79">
        <f t="shared" si="24"/>
        <v>42603</v>
      </c>
      <c r="B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1478.9089300000001</v>
      </c>
      <c r="C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1385.1489299999998</v>
      </c>
      <c r="D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1323.24893</v>
      </c>
      <c r="E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1301.5489299999999</v>
      </c>
      <c r="F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1286.74893</v>
      </c>
      <c r="G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1272.0289299999999</v>
      </c>
      <c r="H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1294.47893</v>
      </c>
      <c r="I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1352.43893</v>
      </c>
      <c r="J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1552.4889299999998</v>
      </c>
      <c r="K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1396.42893</v>
      </c>
      <c r="L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1516.47893</v>
      </c>
      <c r="M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1556.4089300000001</v>
      </c>
      <c r="N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1556.8789299999999</v>
      </c>
      <c r="O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1537.4089299999998</v>
      </c>
      <c r="P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1520.5989299999999</v>
      </c>
      <c r="Q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1508.71893</v>
      </c>
      <c r="R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1505.5989299999999</v>
      </c>
      <c r="S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1499.8989300000001</v>
      </c>
      <c r="T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1512.73893</v>
      </c>
      <c r="U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1623.8889299999998</v>
      </c>
      <c r="V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1711.1389299999998</v>
      </c>
      <c r="W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1657.0389299999999</v>
      </c>
      <c r="X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1490.44893</v>
      </c>
      <c r="Y593" s="10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1285.97893</v>
      </c>
    </row>
    <row r="594" spans="1:25" x14ac:dyDescent="0.2">
      <c r="A594" s="79">
        <f t="shared" si="24"/>
        <v>42604</v>
      </c>
      <c r="B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1400.1289299999999</v>
      </c>
      <c r="C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1314.72893</v>
      </c>
      <c r="D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1268.4089300000001</v>
      </c>
      <c r="E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1260.46893</v>
      </c>
      <c r="F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1256.91893</v>
      </c>
      <c r="G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1248.0789299999999</v>
      </c>
      <c r="H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1309.96893</v>
      </c>
      <c r="I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1451.93893</v>
      </c>
      <c r="J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1246.8389299999999</v>
      </c>
      <c r="K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1533.2889299999999</v>
      </c>
      <c r="L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1658.2789299999999</v>
      </c>
      <c r="M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1711.5389299999997</v>
      </c>
      <c r="N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1767.72893</v>
      </c>
      <c r="O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1815.6289299999999</v>
      </c>
      <c r="P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1810.1289300000001</v>
      </c>
      <c r="Q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1827.4689299999998</v>
      </c>
      <c r="R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1656.3089299999999</v>
      </c>
      <c r="S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1684.9189299999998</v>
      </c>
      <c r="T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1567.69893</v>
      </c>
      <c r="U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1530.51893</v>
      </c>
      <c r="V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1772.0589299999999</v>
      </c>
      <c r="W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1663.0189299999997</v>
      </c>
      <c r="X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1477.5789299999999</v>
      </c>
      <c r="Y594" s="10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1614.72893</v>
      </c>
    </row>
    <row r="595" spans="1:25" x14ac:dyDescent="0.2">
      <c r="A595" s="79">
        <f t="shared" si="24"/>
        <v>42605</v>
      </c>
      <c r="B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1416.0789299999999</v>
      </c>
      <c r="C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1323.6089299999999</v>
      </c>
      <c r="D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1282.6189300000001</v>
      </c>
      <c r="E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1263.96893</v>
      </c>
      <c r="F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1261.3889300000001</v>
      </c>
      <c r="G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1245.1389299999998</v>
      </c>
      <c r="H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1305.6389299999998</v>
      </c>
      <c r="I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1442.70893</v>
      </c>
      <c r="J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1287.1289299999999</v>
      </c>
      <c r="K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1566.5889299999999</v>
      </c>
      <c r="L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1638.2289299999998</v>
      </c>
      <c r="M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1665.5689299999999</v>
      </c>
      <c r="N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1637.9389299999998</v>
      </c>
      <c r="O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1678.5689299999999</v>
      </c>
      <c r="P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1577.4389299999998</v>
      </c>
      <c r="Q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1596.19893</v>
      </c>
      <c r="R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1498.22893</v>
      </c>
      <c r="S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1505.3089299999999</v>
      </c>
      <c r="T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1479.6589300000001</v>
      </c>
      <c r="U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1523.0489299999999</v>
      </c>
      <c r="V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1622.7789299999999</v>
      </c>
      <c r="W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1700.8189299999999</v>
      </c>
      <c r="X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1473.1489300000001</v>
      </c>
      <c r="Y595" s="10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1570.0589299999999</v>
      </c>
    </row>
    <row r="596" spans="1:25" x14ac:dyDescent="0.2">
      <c r="A596" s="79">
        <f t="shared" si="24"/>
        <v>42606</v>
      </c>
      <c r="B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1414.99893</v>
      </c>
      <c r="C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1320.8889299999998</v>
      </c>
      <c r="D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1282.5989300000001</v>
      </c>
      <c r="E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1264.5889299999999</v>
      </c>
      <c r="F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1265.8589299999999</v>
      </c>
      <c r="G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1247.1389300000001</v>
      </c>
      <c r="H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1309.1289299999999</v>
      </c>
      <c r="I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1436.6489300000001</v>
      </c>
      <c r="J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1234.1389300000001</v>
      </c>
      <c r="K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1547.3889299999998</v>
      </c>
      <c r="L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1666.6289299999999</v>
      </c>
      <c r="M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1678.76893</v>
      </c>
      <c r="N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1658.67893</v>
      </c>
      <c r="O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1694.6489300000001</v>
      </c>
      <c r="P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1696.0489299999999</v>
      </c>
      <c r="Q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1684.9089299999998</v>
      </c>
      <c r="R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1554.3789299999999</v>
      </c>
      <c r="S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1543.6489299999998</v>
      </c>
      <c r="T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1509.3089299999999</v>
      </c>
      <c r="U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1574.1489299999998</v>
      </c>
      <c r="V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1641.1289299999999</v>
      </c>
      <c r="W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1614.3889300000001</v>
      </c>
      <c r="X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1467.7789299999999</v>
      </c>
      <c r="Y596" s="10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1603.3789300000001</v>
      </c>
    </row>
    <row r="597" spans="1:25" x14ac:dyDescent="0.2">
      <c r="A597" s="79">
        <f t="shared" si="24"/>
        <v>42607</v>
      </c>
      <c r="B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1404.8789300000001</v>
      </c>
      <c r="C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1319.73893</v>
      </c>
      <c r="D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1284.75893</v>
      </c>
      <c r="E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1266.91893</v>
      </c>
      <c r="F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1266.42893</v>
      </c>
      <c r="G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1258.0989300000001</v>
      </c>
      <c r="H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1303.43893</v>
      </c>
      <c r="I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1421.50893</v>
      </c>
      <c r="J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1253.5589299999999</v>
      </c>
      <c r="K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1493.6389300000001</v>
      </c>
      <c r="L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1583.2689299999997</v>
      </c>
      <c r="M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1599.8189299999999</v>
      </c>
      <c r="N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1597.94893</v>
      </c>
      <c r="O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1615.6589300000001</v>
      </c>
      <c r="P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1617.72893</v>
      </c>
      <c r="Q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1620.3389300000001</v>
      </c>
      <c r="R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1509.1089300000001</v>
      </c>
      <c r="S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1470.91893</v>
      </c>
      <c r="T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1458.1289299999999</v>
      </c>
      <c r="U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1520.8089299999999</v>
      </c>
      <c r="V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1580.98893</v>
      </c>
      <c r="W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1538.6489299999998</v>
      </c>
      <c r="X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1427.1589300000001</v>
      </c>
      <c r="Y597" s="10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1528.0389299999999</v>
      </c>
    </row>
    <row r="598" spans="1:25" x14ac:dyDescent="0.2">
      <c r="A598" s="79">
        <f t="shared" si="24"/>
        <v>42608</v>
      </c>
      <c r="B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1375.3289299999999</v>
      </c>
      <c r="C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1305.48893</v>
      </c>
      <c r="D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1277.0689299999999</v>
      </c>
      <c r="E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1268.8889299999998</v>
      </c>
      <c r="F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1271.8189299999999</v>
      </c>
      <c r="G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1252.22893</v>
      </c>
      <c r="H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1313.16893</v>
      </c>
      <c r="I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1437.18893</v>
      </c>
      <c r="J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1253.71893</v>
      </c>
      <c r="K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1485.0989299999999</v>
      </c>
      <c r="L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1550.01893</v>
      </c>
      <c r="M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1570.7289299999998</v>
      </c>
      <c r="N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1573.8389299999999</v>
      </c>
      <c r="O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1584.3889300000001</v>
      </c>
      <c r="P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1601.7489299999997</v>
      </c>
      <c r="Q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1615.5889299999999</v>
      </c>
      <c r="R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1522.42893</v>
      </c>
      <c r="S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1506.3089299999999</v>
      </c>
      <c r="T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1497.5689299999999</v>
      </c>
      <c r="U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1534.97893</v>
      </c>
      <c r="V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1596.8489299999999</v>
      </c>
      <c r="W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1661.4089299999998</v>
      </c>
      <c r="X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1401.8589300000001</v>
      </c>
      <c r="Y598" s="10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1543.1689299999998</v>
      </c>
    </row>
    <row r="599" spans="1:25" x14ac:dyDescent="0.2">
      <c r="A599" s="79">
        <f t="shared" si="24"/>
        <v>42609</v>
      </c>
      <c r="B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1420.73893</v>
      </c>
      <c r="C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1319.8089299999999</v>
      </c>
      <c r="D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1282.6289300000001</v>
      </c>
      <c r="E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1264.5889299999999</v>
      </c>
      <c r="F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1253.7989299999999</v>
      </c>
      <c r="G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1240.7989299999999</v>
      </c>
      <c r="H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1273.49893</v>
      </c>
      <c r="I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1318.8189299999999</v>
      </c>
      <c r="J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1533.4489299999998</v>
      </c>
      <c r="K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1387.8989300000001</v>
      </c>
      <c r="L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1471.0389299999999</v>
      </c>
      <c r="M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1509.8789300000001</v>
      </c>
      <c r="N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1510.3189299999999</v>
      </c>
      <c r="O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1506.6389300000001</v>
      </c>
      <c r="P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1507.22893</v>
      </c>
      <c r="Q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1501.47893</v>
      </c>
      <c r="R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1504.5589299999999</v>
      </c>
      <c r="S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1504.8289299999999</v>
      </c>
      <c r="T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1537.0889299999999</v>
      </c>
      <c r="U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1610.8689299999999</v>
      </c>
      <c r="V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1624.2889299999999</v>
      </c>
      <c r="W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1562.3689299999999</v>
      </c>
      <c r="X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1440.8489299999999</v>
      </c>
      <c r="Y599" s="10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1254.7889299999999</v>
      </c>
    </row>
    <row r="600" spans="1:25" x14ac:dyDescent="0.2">
      <c r="A600" s="79">
        <f t="shared" si="24"/>
        <v>42610</v>
      </c>
      <c r="B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1464.5489299999999</v>
      </c>
      <c r="C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1346.75893</v>
      </c>
      <c r="D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1300.67893</v>
      </c>
      <c r="E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1291.24893</v>
      </c>
      <c r="F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1274.0489299999999</v>
      </c>
      <c r="G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1255.8889300000001</v>
      </c>
      <c r="H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1291.3689299999999</v>
      </c>
      <c r="I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1296.25893</v>
      </c>
      <c r="J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1439.1489300000001</v>
      </c>
      <c r="K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1298.5489299999999</v>
      </c>
      <c r="L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1407.47893</v>
      </c>
      <c r="M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1452.3189299999999</v>
      </c>
      <c r="N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1480.3989299999998</v>
      </c>
      <c r="O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1477.1189299999999</v>
      </c>
      <c r="P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1448.92893</v>
      </c>
      <c r="Q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1463.00893</v>
      </c>
      <c r="R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1467.1289300000001</v>
      </c>
      <c r="S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1422.01893</v>
      </c>
      <c r="T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1557.7789299999999</v>
      </c>
      <c r="U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1612.7289299999998</v>
      </c>
      <c r="V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1619.4389299999998</v>
      </c>
      <c r="W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1562.9489299999998</v>
      </c>
      <c r="X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1456.49893</v>
      </c>
      <c r="Y600" s="10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1282.3689300000001</v>
      </c>
    </row>
    <row r="601" spans="1:25" x14ac:dyDescent="0.2">
      <c r="A601" s="79">
        <f t="shared" si="24"/>
        <v>42611</v>
      </c>
      <c r="B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1382.72893</v>
      </c>
      <c r="C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1307.0689299999999</v>
      </c>
      <c r="D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1283.3489299999999</v>
      </c>
      <c r="E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1263.16893</v>
      </c>
      <c r="F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1260.70893</v>
      </c>
      <c r="G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1240.6389300000001</v>
      </c>
      <c r="H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1304.3889300000001</v>
      </c>
      <c r="I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1425.45893</v>
      </c>
      <c r="J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1251.8889300000001</v>
      </c>
      <c r="K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1483.22893</v>
      </c>
      <c r="L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1519.3589299999999</v>
      </c>
      <c r="M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1608.26893</v>
      </c>
      <c r="N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1639.16893</v>
      </c>
      <c r="O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1655.9789299999998</v>
      </c>
      <c r="P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1628.92893</v>
      </c>
      <c r="Q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1611.20893</v>
      </c>
      <c r="R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1506.3489299999999</v>
      </c>
      <c r="S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1493.70893</v>
      </c>
      <c r="T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1489.6089299999999</v>
      </c>
      <c r="U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1482.5589299999999</v>
      </c>
      <c r="V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1697.8989299999998</v>
      </c>
      <c r="W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1620.3689300000001</v>
      </c>
      <c r="X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1399.6589300000001</v>
      </c>
      <c r="Y601" s="106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1535.1389299999998</v>
      </c>
    </row>
    <row r="602" spans="1:25" x14ac:dyDescent="0.2">
      <c r="A602" s="79">
        <f t="shared" si="24"/>
        <v>42612</v>
      </c>
      <c r="B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1369.76893</v>
      </c>
      <c r="C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1297.3189299999999</v>
      </c>
      <c r="D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1270.97893</v>
      </c>
      <c r="E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1255.3689300000001</v>
      </c>
      <c r="F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1252.8389299999999</v>
      </c>
      <c r="G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1250.5989299999999</v>
      </c>
      <c r="H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1292.1389300000001</v>
      </c>
      <c r="I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1412.0389299999999</v>
      </c>
      <c r="J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1249.3089299999999</v>
      </c>
      <c r="K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1458.1089299999999</v>
      </c>
      <c r="L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1513.8289299999999</v>
      </c>
      <c r="M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1543.67893</v>
      </c>
      <c r="N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1517.74893</v>
      </c>
      <c r="O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1530.1189299999999</v>
      </c>
      <c r="P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1532.8189299999999</v>
      </c>
      <c r="Q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1519.4189299999998</v>
      </c>
      <c r="R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1435.94893</v>
      </c>
      <c r="S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1393.69893</v>
      </c>
      <c r="T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1430.93893</v>
      </c>
      <c r="U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1516.67893</v>
      </c>
      <c r="V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1549.7289299999998</v>
      </c>
      <c r="W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1501.94893</v>
      </c>
      <c r="X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1392.7789299999999</v>
      </c>
      <c r="Y602" s="13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1520.6089299999999</v>
      </c>
    </row>
    <row r="603" spans="1:25" x14ac:dyDescent="0.2">
      <c r="A603" s="79">
        <f t="shared" si="24"/>
        <v>42613</v>
      </c>
      <c r="B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1357.5589299999999</v>
      </c>
      <c r="C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1287.71893</v>
      </c>
      <c r="D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1253.8189299999999</v>
      </c>
      <c r="E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1243.6589300000001</v>
      </c>
      <c r="F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1239.2889299999999</v>
      </c>
      <c r="G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1228.8189299999999</v>
      </c>
      <c r="H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1258.96893</v>
      </c>
      <c r="I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1383.2789299999999</v>
      </c>
      <c r="J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1241.00893</v>
      </c>
      <c r="K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1456.8189299999999</v>
      </c>
      <c r="L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1507.8489299999999</v>
      </c>
      <c r="M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1527.1789299999998</v>
      </c>
      <c r="N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1517.6189299999999</v>
      </c>
      <c r="O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1592.5389299999999</v>
      </c>
      <c r="P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1547.46893</v>
      </c>
      <c r="Q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1511.1389299999998</v>
      </c>
      <c r="R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1414.7989299999999</v>
      </c>
      <c r="S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1392.23893</v>
      </c>
      <c r="T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1402.97893</v>
      </c>
      <c r="U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1504.3189299999999</v>
      </c>
      <c r="V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1535.5789299999999</v>
      </c>
      <c r="W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1521.22893</v>
      </c>
      <c r="X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1383.6089300000001</v>
      </c>
      <c r="Y603" s="13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1489.19893</v>
      </c>
    </row>
    <row r="605" spans="1:25" x14ac:dyDescent="0.2">
      <c r="A605" s="188" t="s">
        <v>159</v>
      </c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9" t="s">
        <v>5</v>
      </c>
      <c r="O605" s="189"/>
      <c r="P605" s="189" t="s">
        <v>156</v>
      </c>
      <c r="Q605" s="189"/>
      <c r="R605" s="189" t="s">
        <v>157</v>
      </c>
      <c r="S605" s="189"/>
      <c r="T605" s="189" t="s">
        <v>158</v>
      </c>
      <c r="U605" s="189"/>
      <c r="V605" s="88"/>
      <c r="W605" s="88"/>
      <c r="X605" s="88"/>
      <c r="Y605" s="88"/>
    </row>
    <row r="606" spans="1:25" ht="59.25" customHeight="1" x14ac:dyDescent="0.25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9"/>
      <c r="O606" s="189"/>
      <c r="P606" s="189"/>
      <c r="Q606" s="189"/>
      <c r="R606" s="189"/>
      <c r="S606" s="189"/>
      <c r="T606" s="189"/>
      <c r="U606" s="189"/>
    </row>
    <row r="607" spans="1:25" x14ac:dyDescent="0.25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6">
        <f>'Расчет сбытовых надбавок'!D3034+АТС!$B$24</f>
        <v>497069.50999999995</v>
      </c>
      <c r="O607" s="187"/>
      <c r="P607" s="186">
        <f>'Расчет сбытовых надбавок'!E3034+АТС!$B$24</f>
        <v>492872.75</v>
      </c>
      <c r="Q607" s="187"/>
      <c r="R607" s="186">
        <f>'Расчет сбытовых надбавок'!F3034+АТС!$B$24</f>
        <v>477690.36</v>
      </c>
      <c r="S607" s="187"/>
      <c r="T607" s="186">
        <f>'Расчет сбытовых надбавок'!G3034+АТС!$B$24</f>
        <v>464256.61</v>
      </c>
      <c r="U607" s="187"/>
    </row>
    <row r="608" spans="1:25" x14ac:dyDescent="0.25">
      <c r="A608" s="181"/>
      <c r="B608" s="181"/>
      <c r="C608" s="181"/>
      <c r="D608" s="181"/>
      <c r="E608" s="181"/>
      <c r="F608" s="179"/>
      <c r="G608" s="179"/>
      <c r="H608" s="179"/>
      <c r="I608" s="179"/>
      <c r="J608" s="179"/>
      <c r="K608" s="179"/>
      <c r="L608" s="179"/>
      <c r="M608" s="179"/>
    </row>
    <row r="609" spans="1:21" x14ac:dyDescent="0.25">
      <c r="A609" s="192" t="s">
        <v>160</v>
      </c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4"/>
      <c r="N609" s="201" t="s">
        <v>92</v>
      </c>
      <c r="O609" s="201"/>
      <c r="P609" s="201"/>
      <c r="Q609" s="201"/>
      <c r="R609" s="201"/>
      <c r="S609" s="201"/>
      <c r="T609" s="201"/>
      <c r="U609" s="201"/>
    </row>
    <row r="610" spans="1:21" x14ac:dyDescent="0.25">
      <c r="A610" s="195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0" t="s">
        <v>0</v>
      </c>
      <c r="O610" s="190"/>
      <c r="P610" s="190" t="s">
        <v>1</v>
      </c>
      <c r="Q610" s="190"/>
      <c r="R610" s="190" t="s">
        <v>2</v>
      </c>
      <c r="S610" s="190"/>
      <c r="T610" s="190" t="s">
        <v>3</v>
      </c>
      <c r="U610" s="190"/>
    </row>
    <row r="611" spans="1:21" x14ac:dyDescent="0.25">
      <c r="A611" s="198"/>
      <c r="B611" s="199"/>
      <c r="C611" s="199"/>
      <c r="D611" s="199"/>
      <c r="E611" s="199"/>
      <c r="F611" s="199"/>
      <c r="G611" s="199"/>
      <c r="H611" s="199"/>
      <c r="I611" s="199"/>
      <c r="J611" s="199"/>
      <c r="K611" s="199"/>
      <c r="L611" s="199"/>
      <c r="M611" s="200"/>
      <c r="N611" s="191">
        <f>'РСТ РСО-А'!K8</f>
        <v>505254.15</v>
      </c>
      <c r="O611" s="191"/>
      <c r="P611" s="191">
        <f>'РСТ РСО-А'!L8</f>
        <v>661210.98</v>
      </c>
      <c r="Q611" s="191"/>
      <c r="R611" s="186">
        <f>'РСТ РСО-А'!M8</f>
        <v>695227.89</v>
      </c>
      <c r="S611" s="187"/>
      <c r="T611" s="186">
        <f>'РСТ РСО-А'!N8</f>
        <v>672677.94</v>
      </c>
      <c r="U611" s="187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898" sqref="B898:Y899"/>
    </sheetView>
  </sheetViews>
  <sheetFormatPr defaultRowHeight="15" x14ac:dyDescent="0.25"/>
  <cols>
    <col min="1" max="1" width="14.25" style="77" customWidth="1"/>
    <col min="2" max="5" width="12" style="77" customWidth="1"/>
    <col min="6" max="6" width="12.125" style="77" customWidth="1"/>
    <col min="7" max="7" width="12.625" style="77" customWidth="1"/>
    <col min="8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августе 2016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7" t="s">
        <v>120</v>
      </c>
    </row>
    <row r="9" spans="1:27" s="90" customFormat="1" x14ac:dyDescent="0.25">
      <c r="A9" s="88" t="s">
        <v>121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150</v>
      </c>
      <c r="B10" s="78"/>
      <c r="C10" s="78"/>
      <c r="D10" s="78"/>
    </row>
    <row r="11" spans="1:27" ht="12.75" x14ac:dyDescent="0.2">
      <c r="A11" s="165" t="s">
        <v>48</v>
      </c>
      <c r="B11" s="168" t="s">
        <v>122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6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4.25" customHeight="1" x14ac:dyDescent="0.2">
      <c r="A15" s="79">
        <f>АТС!A41</f>
        <v>42583</v>
      </c>
      <c r="B15" s="83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1860.6599999999999</v>
      </c>
      <c r="C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1759.11</v>
      </c>
      <c r="D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1740.48</v>
      </c>
      <c r="E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1726.4499999999998</v>
      </c>
      <c r="F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1698.98</v>
      </c>
      <c r="G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1697.94</v>
      </c>
      <c r="H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1751.1699999999998</v>
      </c>
      <c r="I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1835.92</v>
      </c>
      <c r="J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1686.96</v>
      </c>
      <c r="K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1885.74</v>
      </c>
      <c r="L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1974.6</v>
      </c>
      <c r="M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1974.82</v>
      </c>
      <c r="N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1954.1999999999998</v>
      </c>
      <c r="O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1956.11</v>
      </c>
      <c r="P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1937.6999999999998</v>
      </c>
      <c r="Q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1921.29</v>
      </c>
      <c r="R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1832.9</v>
      </c>
      <c r="S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1809.1399999999999</v>
      </c>
      <c r="T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1822.6399999999999</v>
      </c>
      <c r="U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1880.4499999999998</v>
      </c>
      <c r="V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1966.1899999999998</v>
      </c>
      <c r="W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1934.62</v>
      </c>
      <c r="X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1863.1599999999999</v>
      </c>
      <c r="Y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1966.11</v>
      </c>
      <c r="AA15" s="80"/>
    </row>
    <row r="16" spans="1:27" x14ac:dyDescent="0.2">
      <c r="A16" s="79">
        <f>A15+1</f>
        <v>42584</v>
      </c>
      <c r="B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1851.6399999999999</v>
      </c>
      <c r="C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1743.1599999999999</v>
      </c>
      <c r="D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1727.75</v>
      </c>
      <c r="E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1710.1799999999998</v>
      </c>
      <c r="F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1690.06</v>
      </c>
      <c r="G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1694.77</v>
      </c>
      <c r="H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1731.4</v>
      </c>
      <c r="I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1837.6</v>
      </c>
      <c r="J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1687.29</v>
      </c>
      <c r="K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1887.42</v>
      </c>
      <c r="L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1972.09</v>
      </c>
      <c r="M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1963.8600000000001</v>
      </c>
      <c r="N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1961.7199999999998</v>
      </c>
      <c r="O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1994.13</v>
      </c>
      <c r="P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2067.96</v>
      </c>
      <c r="Q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1923.35</v>
      </c>
      <c r="R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1833.12</v>
      </c>
      <c r="S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1809.6299999999999</v>
      </c>
      <c r="T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1822.27</v>
      </c>
      <c r="U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1879.51</v>
      </c>
      <c r="V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1958.9</v>
      </c>
      <c r="W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1940.7</v>
      </c>
      <c r="X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1864</v>
      </c>
      <c r="Y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1986.9699999999998</v>
      </c>
    </row>
    <row r="17" spans="1:25" x14ac:dyDescent="0.2">
      <c r="A17" s="79">
        <f t="shared" ref="A17:A45" si="0">A16+1</f>
        <v>42585</v>
      </c>
      <c r="B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1853.28</v>
      </c>
      <c r="C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1746.07</v>
      </c>
      <c r="D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1728.0099999999998</v>
      </c>
      <c r="E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1712.1799999999998</v>
      </c>
      <c r="F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1693.19</v>
      </c>
      <c r="G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1681.23</v>
      </c>
      <c r="H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1718.4099999999999</v>
      </c>
      <c r="I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1829.3</v>
      </c>
      <c r="J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1717.36</v>
      </c>
      <c r="K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1848.32</v>
      </c>
      <c r="L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1923.09</v>
      </c>
      <c r="M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1942.6399999999999</v>
      </c>
      <c r="N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1919.82</v>
      </c>
      <c r="O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1923.71</v>
      </c>
      <c r="P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1934.5099999999998</v>
      </c>
      <c r="Q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1909.55</v>
      </c>
      <c r="R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1816.52</v>
      </c>
      <c r="S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1803.97</v>
      </c>
      <c r="T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1767.1100000000001</v>
      </c>
      <c r="U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1798.9099999999999</v>
      </c>
      <c r="V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1961.31</v>
      </c>
      <c r="W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1952.94</v>
      </c>
      <c r="X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1781.44</v>
      </c>
      <c r="Y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1979.24</v>
      </c>
    </row>
    <row r="18" spans="1:25" x14ac:dyDescent="0.2">
      <c r="A18" s="79">
        <f t="shared" si="0"/>
        <v>42586</v>
      </c>
      <c r="B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1845.52</v>
      </c>
      <c r="C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1747.11</v>
      </c>
      <c r="D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1727.57</v>
      </c>
      <c r="E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1715.94</v>
      </c>
      <c r="F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1697.12</v>
      </c>
      <c r="G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1681.27</v>
      </c>
      <c r="H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1725.03</v>
      </c>
      <c r="I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1840.26</v>
      </c>
      <c r="J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1719.28</v>
      </c>
      <c r="K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1855.58</v>
      </c>
      <c r="L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1935.44</v>
      </c>
      <c r="M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1967.21</v>
      </c>
      <c r="N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1922.3</v>
      </c>
      <c r="O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1995.7</v>
      </c>
      <c r="P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2006.76</v>
      </c>
      <c r="Q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1932.48</v>
      </c>
      <c r="R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1838.12</v>
      </c>
      <c r="S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1807.5</v>
      </c>
      <c r="T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1770.08</v>
      </c>
      <c r="U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1805.85</v>
      </c>
      <c r="V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1956.63</v>
      </c>
      <c r="W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1942.7399999999998</v>
      </c>
      <c r="X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1782.2399999999998</v>
      </c>
      <c r="Y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1992.6599999999999</v>
      </c>
    </row>
    <row r="19" spans="1:25" x14ac:dyDescent="0.2">
      <c r="A19" s="79">
        <f t="shared" si="0"/>
        <v>42587</v>
      </c>
      <c r="B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1853.75</v>
      </c>
      <c r="C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1745.31</v>
      </c>
      <c r="D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1720.4899999999998</v>
      </c>
      <c r="E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1706.01</v>
      </c>
      <c r="F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1693.88</v>
      </c>
      <c r="G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1680.27</v>
      </c>
      <c r="H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1708.4499999999998</v>
      </c>
      <c r="I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1835.92</v>
      </c>
      <c r="J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1717.56</v>
      </c>
      <c r="K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1850.6299999999999</v>
      </c>
      <c r="L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1973.96</v>
      </c>
      <c r="M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1989.1399999999999</v>
      </c>
      <c r="N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2006.2199999999998</v>
      </c>
      <c r="O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2018.31</v>
      </c>
      <c r="P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1985.59</v>
      </c>
      <c r="Q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2003.4599999999998</v>
      </c>
      <c r="R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1915.88</v>
      </c>
      <c r="S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1879.99</v>
      </c>
      <c r="T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1817.26</v>
      </c>
      <c r="U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1863.79</v>
      </c>
      <c r="V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2001.98</v>
      </c>
      <c r="W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2016.27</v>
      </c>
      <c r="X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1854.2599999999998</v>
      </c>
      <c r="Y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2025.1399999999999</v>
      </c>
    </row>
    <row r="20" spans="1:25" x14ac:dyDescent="0.2">
      <c r="A20" s="79">
        <f t="shared" si="0"/>
        <v>42588</v>
      </c>
      <c r="B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1905.12</v>
      </c>
      <c r="C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1810.12</v>
      </c>
      <c r="D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1758.94</v>
      </c>
      <c r="E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1732.73</v>
      </c>
      <c r="F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1716.96</v>
      </c>
      <c r="G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1699.88</v>
      </c>
      <c r="H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1731.4</v>
      </c>
      <c r="I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1821.29</v>
      </c>
      <c r="J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1966.8899999999999</v>
      </c>
      <c r="K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1784.86</v>
      </c>
      <c r="L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1866.4399999999998</v>
      </c>
      <c r="M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1908.4099999999999</v>
      </c>
      <c r="N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1881.2199999999998</v>
      </c>
      <c r="O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1854.4299999999998</v>
      </c>
      <c r="P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1845.38</v>
      </c>
      <c r="Q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1835.94</v>
      </c>
      <c r="R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1804.78</v>
      </c>
      <c r="S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1771.01</v>
      </c>
      <c r="T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1779.96</v>
      </c>
      <c r="U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1965.37</v>
      </c>
      <c r="V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2052.5</v>
      </c>
      <c r="W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2074.27</v>
      </c>
      <c r="X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1944.1</v>
      </c>
      <c r="Y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1735.99</v>
      </c>
    </row>
    <row r="21" spans="1:25" x14ac:dyDescent="0.2">
      <c r="A21" s="79">
        <f t="shared" si="0"/>
        <v>42589</v>
      </c>
      <c r="B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1898.11</v>
      </c>
      <c r="C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1795.78</v>
      </c>
      <c r="D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1739.6399999999999</v>
      </c>
      <c r="E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1725.83</v>
      </c>
      <c r="F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1702.9699999999998</v>
      </c>
      <c r="G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1691.3600000000001</v>
      </c>
      <c r="H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1707.03</v>
      </c>
      <c r="I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1759.11</v>
      </c>
      <c r="J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1908.0099999999998</v>
      </c>
      <c r="K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1703.49</v>
      </c>
      <c r="L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1784.78</v>
      </c>
      <c r="M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1815.69</v>
      </c>
      <c r="N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1844.57</v>
      </c>
      <c r="O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1844.81</v>
      </c>
      <c r="P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1816.21</v>
      </c>
      <c r="Q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1806.8600000000001</v>
      </c>
      <c r="R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1776.1399999999999</v>
      </c>
      <c r="S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1764.9</v>
      </c>
      <c r="T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1753.34</v>
      </c>
      <c r="U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1878.69</v>
      </c>
      <c r="V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2045.06</v>
      </c>
      <c r="W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2068.04</v>
      </c>
      <c r="X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1944.56</v>
      </c>
      <c r="Y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1740.12</v>
      </c>
    </row>
    <row r="22" spans="1:25" x14ac:dyDescent="0.2">
      <c r="A22" s="79">
        <f t="shared" si="0"/>
        <v>42590</v>
      </c>
      <c r="B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1854.35</v>
      </c>
      <c r="C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1760.96</v>
      </c>
      <c r="D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1725.8799999999999</v>
      </c>
      <c r="E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1713.1100000000001</v>
      </c>
      <c r="F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1701.48</v>
      </c>
      <c r="G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1681.07</v>
      </c>
      <c r="H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1720.55</v>
      </c>
      <c r="I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1839.55</v>
      </c>
      <c r="J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1688.6499999999999</v>
      </c>
      <c r="K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1932.26</v>
      </c>
      <c r="L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2040.6599999999999</v>
      </c>
      <c r="M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2102.37</v>
      </c>
      <c r="N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2078.9399999999996</v>
      </c>
      <c r="O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2112.9899999999998</v>
      </c>
      <c r="P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2131.23</v>
      </c>
      <c r="Q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2138.59</v>
      </c>
      <c r="R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1991.6999999999998</v>
      </c>
      <c r="S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1937.11</v>
      </c>
      <c r="T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1870.9099999999999</v>
      </c>
      <c r="U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1923.6299999999999</v>
      </c>
      <c r="V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1986.74</v>
      </c>
      <c r="W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2061.2799999999997</v>
      </c>
      <c r="X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1902.07</v>
      </c>
      <c r="Y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2027.06</v>
      </c>
    </row>
    <row r="23" spans="1:25" x14ac:dyDescent="0.2">
      <c r="A23" s="79">
        <f t="shared" si="0"/>
        <v>42591</v>
      </c>
      <c r="B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1849.99</v>
      </c>
      <c r="C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1740.23</v>
      </c>
      <c r="D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1707.28</v>
      </c>
      <c r="E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1686.62</v>
      </c>
      <c r="F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1683.06</v>
      </c>
      <c r="G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1675.99</v>
      </c>
      <c r="H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1716.4199999999998</v>
      </c>
      <c r="I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1813.6499999999999</v>
      </c>
      <c r="J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1688.3899999999999</v>
      </c>
      <c r="K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1906.85</v>
      </c>
      <c r="L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1987.58</v>
      </c>
      <c r="M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2046.1599999999999</v>
      </c>
      <c r="N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2029.6399999999999</v>
      </c>
      <c r="O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2054.9399999999996</v>
      </c>
      <c r="P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2056.92</v>
      </c>
      <c r="Q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2049.7600000000002</v>
      </c>
      <c r="R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1945.06</v>
      </c>
      <c r="S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1900.12</v>
      </c>
      <c r="T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1846.12</v>
      </c>
      <c r="U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1899.06</v>
      </c>
      <c r="V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1949.31</v>
      </c>
      <c r="W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2014.09</v>
      </c>
      <c r="X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1899.55</v>
      </c>
      <c r="Y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2029.21</v>
      </c>
    </row>
    <row r="24" spans="1:25" x14ac:dyDescent="0.2">
      <c r="A24" s="79">
        <f t="shared" si="0"/>
        <v>42592</v>
      </c>
      <c r="B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1850.83</v>
      </c>
      <c r="C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1741.56</v>
      </c>
      <c r="D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1704.11</v>
      </c>
      <c r="E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1681.9299999999998</v>
      </c>
      <c r="F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1678.77</v>
      </c>
      <c r="G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1678.34</v>
      </c>
      <c r="H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1724.11</v>
      </c>
      <c r="I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1886.31</v>
      </c>
      <c r="J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1688.6499999999999</v>
      </c>
      <c r="K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1918.6299999999999</v>
      </c>
      <c r="L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2040.58</v>
      </c>
      <c r="M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2046.47</v>
      </c>
      <c r="N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2094.3599999999997</v>
      </c>
      <c r="O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2122.2600000000002</v>
      </c>
      <c r="P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2074.4699999999998</v>
      </c>
      <c r="Q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2071.5500000000002</v>
      </c>
      <c r="R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1974.52</v>
      </c>
      <c r="S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1973.24</v>
      </c>
      <c r="T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1976.1</v>
      </c>
      <c r="U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2008.79</v>
      </c>
      <c r="V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2009.59</v>
      </c>
      <c r="W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2062.7399999999998</v>
      </c>
      <c r="X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1908.11</v>
      </c>
      <c r="Y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2050.69</v>
      </c>
    </row>
    <row r="25" spans="1:25" x14ac:dyDescent="0.2">
      <c r="A25" s="79">
        <f t="shared" si="0"/>
        <v>42593</v>
      </c>
      <c r="B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1885.94</v>
      </c>
      <c r="C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1765.44</v>
      </c>
      <c r="D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1742.2199999999998</v>
      </c>
      <c r="E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1720.22</v>
      </c>
      <c r="F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1697.9699999999998</v>
      </c>
      <c r="G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1689.1599999999999</v>
      </c>
      <c r="H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1747.02</v>
      </c>
      <c r="I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1887.1799999999998</v>
      </c>
      <c r="J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1692.52</v>
      </c>
      <c r="K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1983.42</v>
      </c>
      <c r="L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2080.42</v>
      </c>
      <c r="M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2080.21</v>
      </c>
      <c r="N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2071.3000000000002</v>
      </c>
      <c r="O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2085.2999999999997</v>
      </c>
      <c r="P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2052.4499999999998</v>
      </c>
      <c r="Q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2060.92</v>
      </c>
      <c r="R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1928.3</v>
      </c>
      <c r="S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1898.34</v>
      </c>
      <c r="T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1886.5299999999997</v>
      </c>
      <c r="U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1941.6999999999998</v>
      </c>
      <c r="V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2058.63</v>
      </c>
      <c r="W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2063.96</v>
      </c>
      <c r="X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1872.51</v>
      </c>
      <c r="Y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2007.38</v>
      </c>
    </row>
    <row r="26" spans="1:25" x14ac:dyDescent="0.2">
      <c r="A26" s="79">
        <f t="shared" si="0"/>
        <v>42594</v>
      </c>
      <c r="B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1880.6499999999999</v>
      </c>
      <c r="C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1768.59</v>
      </c>
      <c r="D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1738.4699999999998</v>
      </c>
      <c r="E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1714.32</v>
      </c>
      <c r="F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1703.57</v>
      </c>
      <c r="G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1688.1599999999999</v>
      </c>
      <c r="H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1748.17</v>
      </c>
      <c r="I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1883.24</v>
      </c>
      <c r="J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1692.37</v>
      </c>
      <c r="K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1967.78</v>
      </c>
      <c r="L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2143.96</v>
      </c>
      <c r="M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2181.8000000000002</v>
      </c>
      <c r="N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2192.79</v>
      </c>
      <c r="O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2208.8199999999997</v>
      </c>
      <c r="P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2248.6999999999998</v>
      </c>
      <c r="Q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2240.0299999999997</v>
      </c>
      <c r="R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2073.0299999999997</v>
      </c>
      <c r="S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2012.61</v>
      </c>
      <c r="T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1966.65</v>
      </c>
      <c r="U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2107.69</v>
      </c>
      <c r="V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2204.52</v>
      </c>
      <c r="W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2195.2199999999998</v>
      </c>
      <c r="X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1968.36</v>
      </c>
      <c r="Y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2088.02</v>
      </c>
    </row>
    <row r="27" spans="1:25" x14ac:dyDescent="0.2">
      <c r="A27" s="79">
        <f t="shared" si="0"/>
        <v>42595</v>
      </c>
      <c r="B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1911.9099999999999</v>
      </c>
      <c r="C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1806.82</v>
      </c>
      <c r="D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1766.28</v>
      </c>
      <c r="E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1730.42</v>
      </c>
      <c r="F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1715.23</v>
      </c>
      <c r="G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1708.71</v>
      </c>
      <c r="H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1740.4199999999998</v>
      </c>
      <c r="I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1788.62</v>
      </c>
      <c r="J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2034.26</v>
      </c>
      <c r="K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1861.32</v>
      </c>
      <c r="L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1957.48</v>
      </c>
      <c r="M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1984.03</v>
      </c>
      <c r="N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1966.02</v>
      </c>
      <c r="O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1972.11</v>
      </c>
      <c r="P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1987.23</v>
      </c>
      <c r="Q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1981.08</v>
      </c>
      <c r="R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1952.4099999999999</v>
      </c>
      <c r="S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1954.98</v>
      </c>
      <c r="T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1954.0900000000001</v>
      </c>
      <c r="U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1978.02</v>
      </c>
      <c r="V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2077.9799999999996</v>
      </c>
      <c r="W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2052.1800000000003</v>
      </c>
      <c r="X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1982.1999999999998</v>
      </c>
      <c r="Y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1783.49</v>
      </c>
    </row>
    <row r="28" spans="1:25" x14ac:dyDescent="0.2">
      <c r="A28" s="79">
        <f t="shared" si="0"/>
        <v>42596</v>
      </c>
      <c r="B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1902.56</v>
      </c>
      <c r="C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1786.78</v>
      </c>
      <c r="D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1754.9499999999998</v>
      </c>
      <c r="E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1718.05</v>
      </c>
      <c r="F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1707.58</v>
      </c>
      <c r="G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1699.11</v>
      </c>
      <c r="H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1731.55</v>
      </c>
      <c r="I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1769.58</v>
      </c>
      <c r="J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1921.1799999999998</v>
      </c>
      <c r="K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1738.48</v>
      </c>
      <c r="L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1843.1399999999999</v>
      </c>
      <c r="M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1881.3899999999999</v>
      </c>
      <c r="N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1892.1999999999998</v>
      </c>
      <c r="O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1872.4299999999998</v>
      </c>
      <c r="P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1872.45</v>
      </c>
      <c r="Q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1872.5900000000001</v>
      </c>
      <c r="R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1873.04</v>
      </c>
      <c r="S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1845.81</v>
      </c>
      <c r="T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1853.71</v>
      </c>
      <c r="U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1958.56</v>
      </c>
      <c r="V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2077.9299999999998</v>
      </c>
      <c r="W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2057.31</v>
      </c>
      <c r="X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1950.82</v>
      </c>
      <c r="Y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1798.77</v>
      </c>
    </row>
    <row r="29" spans="1:25" x14ac:dyDescent="0.2">
      <c r="A29" s="79">
        <f t="shared" si="0"/>
        <v>42597</v>
      </c>
      <c r="B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1851.1599999999999</v>
      </c>
      <c r="C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1769.1699999999998</v>
      </c>
      <c r="D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1735.85</v>
      </c>
      <c r="E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1721.37</v>
      </c>
      <c r="F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1709.67</v>
      </c>
      <c r="G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1697.28</v>
      </c>
      <c r="H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1729.62</v>
      </c>
      <c r="I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1854.8</v>
      </c>
      <c r="J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1691.26</v>
      </c>
      <c r="K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1934.42</v>
      </c>
      <c r="L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2032.34</v>
      </c>
      <c r="M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2070.4899999999998</v>
      </c>
      <c r="N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2064.5100000000002</v>
      </c>
      <c r="O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2080.58</v>
      </c>
      <c r="P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2068.0299999999997</v>
      </c>
      <c r="Q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2068.0100000000002</v>
      </c>
      <c r="R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1951.2799999999997</v>
      </c>
      <c r="S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1922.23</v>
      </c>
      <c r="T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1903.34</v>
      </c>
      <c r="U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1996.83</v>
      </c>
      <c r="V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2030.78</v>
      </c>
      <c r="W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1962.08</v>
      </c>
      <c r="X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1826.46</v>
      </c>
      <c r="Y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1964.41</v>
      </c>
    </row>
    <row r="30" spans="1:25" x14ac:dyDescent="0.2">
      <c r="A30" s="79">
        <f t="shared" si="0"/>
        <v>42598</v>
      </c>
      <c r="B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1807.59</v>
      </c>
      <c r="C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1752.96</v>
      </c>
      <c r="D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1727.08</v>
      </c>
      <c r="E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1721.75</v>
      </c>
      <c r="F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1711.15</v>
      </c>
      <c r="G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1700.28</v>
      </c>
      <c r="H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1736.4299999999998</v>
      </c>
      <c r="I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1875.15</v>
      </c>
      <c r="J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1674.56</v>
      </c>
      <c r="K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1899.04</v>
      </c>
      <c r="L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1960.34</v>
      </c>
      <c r="M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2013.4</v>
      </c>
      <c r="N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2019.6399999999999</v>
      </c>
      <c r="O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2021.02</v>
      </c>
      <c r="P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2036.96</v>
      </c>
      <c r="Q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2037.44</v>
      </c>
      <c r="R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1920.9</v>
      </c>
      <c r="S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1897.61</v>
      </c>
      <c r="T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1893.58</v>
      </c>
      <c r="U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1950.88</v>
      </c>
      <c r="V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2041.11</v>
      </c>
      <c r="W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1978.54</v>
      </c>
      <c r="X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1876.4</v>
      </c>
      <c r="Y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1971.48</v>
      </c>
    </row>
    <row r="31" spans="1:25" x14ac:dyDescent="0.2">
      <c r="A31" s="79">
        <f t="shared" si="0"/>
        <v>42599</v>
      </c>
      <c r="B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1820.07</v>
      </c>
      <c r="C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1752.33</v>
      </c>
      <c r="D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1714.3899999999999</v>
      </c>
      <c r="E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1701.46</v>
      </c>
      <c r="F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1697.4099999999999</v>
      </c>
      <c r="G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1681.71</v>
      </c>
      <c r="H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1729.1999999999998</v>
      </c>
      <c r="I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1855.32</v>
      </c>
      <c r="J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1688.84</v>
      </c>
      <c r="K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1960.22</v>
      </c>
      <c r="L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2054.12</v>
      </c>
      <c r="M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2060.2200000000003</v>
      </c>
      <c r="N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2029.56</v>
      </c>
      <c r="O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2033.47</v>
      </c>
      <c r="P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2036.1399999999999</v>
      </c>
      <c r="Q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2033.99</v>
      </c>
      <c r="R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1922.02</v>
      </c>
      <c r="S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1869.85</v>
      </c>
      <c r="T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1808.62</v>
      </c>
      <c r="U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1941.62</v>
      </c>
      <c r="V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2020.36</v>
      </c>
      <c r="W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1973.4399999999998</v>
      </c>
      <c r="X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1859.54</v>
      </c>
      <c r="Y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1936</v>
      </c>
    </row>
    <row r="32" spans="1:25" x14ac:dyDescent="0.2">
      <c r="A32" s="79">
        <f t="shared" si="0"/>
        <v>42600</v>
      </c>
      <c r="B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1834.9299999999998</v>
      </c>
      <c r="C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1745.31</v>
      </c>
      <c r="D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1721.25</v>
      </c>
      <c r="E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1714.19</v>
      </c>
      <c r="F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1707.77</v>
      </c>
      <c r="G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1687.7</v>
      </c>
      <c r="H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1729.4099999999999</v>
      </c>
      <c r="I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1864.63</v>
      </c>
      <c r="J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1681.6999999999998</v>
      </c>
      <c r="K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1885.23</v>
      </c>
      <c r="L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1962.6</v>
      </c>
      <c r="M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1965.69</v>
      </c>
      <c r="N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1947.3</v>
      </c>
      <c r="O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1948.8</v>
      </c>
      <c r="P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1948.96</v>
      </c>
      <c r="Q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1949.6799999999998</v>
      </c>
      <c r="R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1848.98</v>
      </c>
      <c r="S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1765.52</v>
      </c>
      <c r="T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1816.8999999999999</v>
      </c>
      <c r="U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1962.74</v>
      </c>
      <c r="V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2009.22</v>
      </c>
      <c r="W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1971.49</v>
      </c>
      <c r="X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1829.9699999999998</v>
      </c>
      <c r="Y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1991.49</v>
      </c>
    </row>
    <row r="33" spans="1:25" x14ac:dyDescent="0.2">
      <c r="A33" s="79">
        <f t="shared" si="0"/>
        <v>42601</v>
      </c>
      <c r="B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1848.4199999999998</v>
      </c>
      <c r="C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1755.08</v>
      </c>
      <c r="D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1724.2399999999998</v>
      </c>
      <c r="E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1715.09</v>
      </c>
      <c r="F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1713.17</v>
      </c>
      <c r="G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1705.01</v>
      </c>
      <c r="H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1743.7199999999998</v>
      </c>
      <c r="I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1880.03</v>
      </c>
      <c r="J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1690.08</v>
      </c>
      <c r="K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1939.77</v>
      </c>
      <c r="L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1991.11</v>
      </c>
      <c r="M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2093.12</v>
      </c>
      <c r="N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2093.1400000000003</v>
      </c>
      <c r="O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2094.7399999999998</v>
      </c>
      <c r="P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2095.8000000000002</v>
      </c>
      <c r="Q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2094.5</v>
      </c>
      <c r="R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1971.09</v>
      </c>
      <c r="S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1925.79</v>
      </c>
      <c r="T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1881.58</v>
      </c>
      <c r="U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2030.6599999999999</v>
      </c>
      <c r="V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2125.34</v>
      </c>
      <c r="W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2070.1499999999996</v>
      </c>
      <c r="X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1910</v>
      </c>
      <c r="Y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2052.5699999999997</v>
      </c>
    </row>
    <row r="34" spans="1:25" x14ac:dyDescent="0.2">
      <c r="A34" s="79">
        <f t="shared" si="0"/>
        <v>42602</v>
      </c>
      <c r="B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1972.91</v>
      </c>
      <c r="C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1865.26</v>
      </c>
      <c r="D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1803.29</v>
      </c>
      <c r="E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1790.88</v>
      </c>
      <c r="F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1772.17</v>
      </c>
      <c r="G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1748.6399999999999</v>
      </c>
      <c r="H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1787.62</v>
      </c>
      <c r="I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1903.9099999999999</v>
      </c>
      <c r="J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2082.27</v>
      </c>
      <c r="K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1930.57</v>
      </c>
      <c r="L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2174.36</v>
      </c>
      <c r="M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2171.61</v>
      </c>
      <c r="N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2190.02</v>
      </c>
      <c r="O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2160.64</v>
      </c>
      <c r="P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2189.3000000000002</v>
      </c>
      <c r="Q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2182.17</v>
      </c>
      <c r="R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2153.4300000000003</v>
      </c>
      <c r="S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2111.79</v>
      </c>
      <c r="T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2149.5500000000002</v>
      </c>
      <c r="U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2303.67</v>
      </c>
      <c r="V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2478.34</v>
      </c>
      <c r="W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2376.31</v>
      </c>
      <c r="X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2049.08</v>
      </c>
      <c r="Y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1767.09</v>
      </c>
    </row>
    <row r="35" spans="1:25" x14ac:dyDescent="0.2">
      <c r="A35" s="79">
        <f t="shared" si="0"/>
        <v>42603</v>
      </c>
      <c r="B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1962.21</v>
      </c>
      <c r="C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1861.82</v>
      </c>
      <c r="D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1795.55</v>
      </c>
      <c r="E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1772.32</v>
      </c>
      <c r="F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1756.46</v>
      </c>
      <c r="G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1740.6999999999998</v>
      </c>
      <c r="H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1764.75</v>
      </c>
      <c r="I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1826.8</v>
      </c>
      <c r="J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2040.98</v>
      </c>
      <c r="K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1873.9</v>
      </c>
      <c r="L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2002.4399999999998</v>
      </c>
      <c r="M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2045.1799999999998</v>
      </c>
      <c r="N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2045.6899999999998</v>
      </c>
      <c r="O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2024.84</v>
      </c>
      <c r="P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2006.85</v>
      </c>
      <c r="Q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1994.12</v>
      </c>
      <c r="R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1990.78</v>
      </c>
      <c r="S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1984.68</v>
      </c>
      <c r="T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1998.4299999999998</v>
      </c>
      <c r="U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2117.44</v>
      </c>
      <c r="V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2210.85</v>
      </c>
      <c r="W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2152.92</v>
      </c>
      <c r="X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1974.56</v>
      </c>
      <c r="Y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1755.6399999999999</v>
      </c>
    </row>
    <row r="36" spans="1:25" x14ac:dyDescent="0.2">
      <c r="A36" s="79">
        <f t="shared" si="0"/>
        <v>42604</v>
      </c>
      <c r="B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1877.86</v>
      </c>
      <c r="C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1786.4299999999998</v>
      </c>
      <c r="D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1736.83</v>
      </c>
      <c r="E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1728.33</v>
      </c>
      <c r="F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1724.5299999999997</v>
      </c>
      <c r="G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1715.06</v>
      </c>
      <c r="H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1781.32</v>
      </c>
      <c r="I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1933.33</v>
      </c>
      <c r="J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1713.73</v>
      </c>
      <c r="K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2020.4299999999998</v>
      </c>
      <c r="L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2154.25</v>
      </c>
      <c r="M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2211.2799999999997</v>
      </c>
      <c r="N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2271.4399999999996</v>
      </c>
      <c r="O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2322.7199999999998</v>
      </c>
      <c r="P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2316.84</v>
      </c>
      <c r="Q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2335.4</v>
      </c>
      <c r="R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2152.14</v>
      </c>
      <c r="S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2182.77</v>
      </c>
      <c r="T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2057.27</v>
      </c>
      <c r="U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2017.46</v>
      </c>
      <c r="V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2276.0699999999997</v>
      </c>
      <c r="W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2159.33</v>
      </c>
      <c r="X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1960.79</v>
      </c>
      <c r="Y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2107.62</v>
      </c>
    </row>
    <row r="37" spans="1:25" x14ac:dyDescent="0.2">
      <c r="A37" s="79">
        <f t="shared" si="0"/>
        <v>42605</v>
      </c>
      <c r="B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1894.94</v>
      </c>
      <c r="C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1795.94</v>
      </c>
      <c r="D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1752.04</v>
      </c>
      <c r="E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1732.07</v>
      </c>
      <c r="F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1729.32</v>
      </c>
      <c r="G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1711.9099999999999</v>
      </c>
      <c r="H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1776.69</v>
      </c>
      <c r="I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1923.4499999999998</v>
      </c>
      <c r="J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1756.8799999999999</v>
      </c>
      <c r="K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2056.09</v>
      </c>
      <c r="L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2132.79</v>
      </c>
      <c r="M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2162.06</v>
      </c>
      <c r="N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2132.4700000000003</v>
      </c>
      <c r="O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2175.9799999999996</v>
      </c>
      <c r="P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2067.71</v>
      </c>
      <c r="Q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2087.79</v>
      </c>
      <c r="R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1982.8899999999999</v>
      </c>
      <c r="S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1990.4699999999998</v>
      </c>
      <c r="T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1963.01</v>
      </c>
      <c r="U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2009.47</v>
      </c>
      <c r="V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2116.2399999999998</v>
      </c>
      <c r="W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2199.8000000000002</v>
      </c>
      <c r="X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1956.04</v>
      </c>
      <c r="Y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2059.8000000000002</v>
      </c>
    </row>
    <row r="38" spans="1:25" x14ac:dyDescent="0.2">
      <c r="A38" s="79">
        <f t="shared" si="0"/>
        <v>42606</v>
      </c>
      <c r="B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1893.7799999999997</v>
      </c>
      <c r="C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1793.02</v>
      </c>
      <c r="D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1752.02</v>
      </c>
      <c r="E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1732.7399999999998</v>
      </c>
      <c r="F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1734.1</v>
      </c>
      <c r="G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1714.06</v>
      </c>
      <c r="H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1780.4299999999998</v>
      </c>
      <c r="I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1916.96</v>
      </c>
      <c r="J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1700.1399999999999</v>
      </c>
      <c r="K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2035.52</v>
      </c>
      <c r="L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2163.19</v>
      </c>
      <c r="M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2176.1999999999998</v>
      </c>
      <c r="N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2154.6899999999996</v>
      </c>
      <c r="O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2193.1999999999998</v>
      </c>
      <c r="P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2194.6999999999998</v>
      </c>
      <c r="Q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2182.7600000000002</v>
      </c>
      <c r="R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2043.01</v>
      </c>
      <c r="S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2031.53</v>
      </c>
      <c r="T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1994.76</v>
      </c>
      <c r="U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2064.1800000000003</v>
      </c>
      <c r="V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2135.8900000000003</v>
      </c>
      <c r="W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2107.27</v>
      </c>
      <c r="X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1950.3</v>
      </c>
      <c r="Y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2095.48</v>
      </c>
    </row>
    <row r="39" spans="1:25" x14ac:dyDescent="0.2">
      <c r="A39" s="79">
        <f t="shared" si="0"/>
        <v>42607</v>
      </c>
      <c r="B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1882.9499999999998</v>
      </c>
      <c r="C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1791.7799999999997</v>
      </c>
      <c r="D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1754.33</v>
      </c>
      <c r="E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1735.23</v>
      </c>
      <c r="F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1734.71</v>
      </c>
      <c r="G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1725.79</v>
      </c>
      <c r="H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1774.34</v>
      </c>
      <c r="I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1900.75</v>
      </c>
      <c r="J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1720.9299999999998</v>
      </c>
      <c r="K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1977.98</v>
      </c>
      <c r="L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2073.9499999999998</v>
      </c>
      <c r="M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2091.66</v>
      </c>
      <c r="N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2089.66</v>
      </c>
      <c r="O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2108.62</v>
      </c>
      <c r="P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2110.84</v>
      </c>
      <c r="Q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2113.63</v>
      </c>
      <c r="R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1994.55</v>
      </c>
      <c r="S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1953.6599999999999</v>
      </c>
      <c r="T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1939.96</v>
      </c>
      <c r="U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2007.07</v>
      </c>
      <c r="V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2071.5</v>
      </c>
      <c r="W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2026.1699999999998</v>
      </c>
      <c r="X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1906.81</v>
      </c>
      <c r="Y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2014.81</v>
      </c>
    </row>
    <row r="40" spans="1:25" x14ac:dyDescent="0.2">
      <c r="A40" s="79">
        <f t="shared" si="0"/>
        <v>42608</v>
      </c>
      <c r="B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1851.3</v>
      </c>
      <c r="C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1776.53</v>
      </c>
      <c r="D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1746.1</v>
      </c>
      <c r="E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1737.34</v>
      </c>
      <c r="F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1740.48</v>
      </c>
      <c r="G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1719.5</v>
      </c>
      <c r="H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1784.75</v>
      </c>
      <c r="I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1917.54</v>
      </c>
      <c r="J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1721.1</v>
      </c>
      <c r="K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1968.84</v>
      </c>
      <c r="L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2038.35</v>
      </c>
      <c r="M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2060.52</v>
      </c>
      <c r="N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2063.84</v>
      </c>
      <c r="O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2075.14</v>
      </c>
      <c r="P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2093.73</v>
      </c>
      <c r="Q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2108.5500000000002</v>
      </c>
      <c r="R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2008.8</v>
      </c>
      <c r="S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1991.54</v>
      </c>
      <c r="T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1982.19</v>
      </c>
      <c r="U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2022.24</v>
      </c>
      <c r="V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2088.48</v>
      </c>
      <c r="W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2157.6000000000004</v>
      </c>
      <c r="X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1879.71</v>
      </c>
      <c r="Y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2031.01</v>
      </c>
    </row>
    <row r="41" spans="1:25" x14ac:dyDescent="0.2">
      <c r="A41" s="79">
        <f t="shared" si="0"/>
        <v>42609</v>
      </c>
      <c r="B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1899.9299999999998</v>
      </c>
      <c r="C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1791.86</v>
      </c>
      <c r="D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1752.05</v>
      </c>
      <c r="E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1732.7399999999998</v>
      </c>
      <c r="F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1721.19</v>
      </c>
      <c r="G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1707.27</v>
      </c>
      <c r="H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1742.28</v>
      </c>
      <c r="I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1790.8</v>
      </c>
      <c r="J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2020.6</v>
      </c>
      <c r="K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1864.77</v>
      </c>
      <c r="L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1953.7799999999997</v>
      </c>
      <c r="M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1995.37</v>
      </c>
      <c r="N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1995.84</v>
      </c>
      <c r="O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1991.9</v>
      </c>
      <c r="P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1992.52</v>
      </c>
      <c r="Q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1986.37</v>
      </c>
      <c r="R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1989.67</v>
      </c>
      <c r="S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1989.96</v>
      </c>
      <c r="T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2024.5</v>
      </c>
      <c r="U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2103.4899999999998</v>
      </c>
      <c r="V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2117.8599999999997</v>
      </c>
      <c r="W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2051.5699999999997</v>
      </c>
      <c r="X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1921.46</v>
      </c>
      <c r="Y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1722.25</v>
      </c>
    </row>
    <row r="42" spans="1:25" x14ac:dyDescent="0.2">
      <c r="A42" s="79">
        <f t="shared" si="0"/>
        <v>42610</v>
      </c>
      <c r="B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1946.8400000000001</v>
      </c>
      <c r="C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1820.72</v>
      </c>
      <c r="D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1771.3799999999999</v>
      </c>
      <c r="E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1761.29</v>
      </c>
      <c r="F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1742.87</v>
      </c>
      <c r="G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1723.42</v>
      </c>
      <c r="H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1761.4099999999999</v>
      </c>
      <c r="I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1766.6399999999999</v>
      </c>
      <c r="J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1919.6399999999999</v>
      </c>
      <c r="K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1769.1</v>
      </c>
      <c r="L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1885.73</v>
      </c>
      <c r="M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1933.74</v>
      </c>
      <c r="N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1963.8</v>
      </c>
      <c r="O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1960.29</v>
      </c>
      <c r="P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1930.1100000000001</v>
      </c>
      <c r="Q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1945.1799999999998</v>
      </c>
      <c r="R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1949.59</v>
      </c>
      <c r="S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1901.3</v>
      </c>
      <c r="T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2046.6499999999999</v>
      </c>
      <c r="U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2105.48</v>
      </c>
      <c r="V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2112.67</v>
      </c>
      <c r="W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2052.19</v>
      </c>
      <c r="X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1938.2199999999998</v>
      </c>
      <c r="Y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1751.78</v>
      </c>
    </row>
    <row r="43" spans="1:25" x14ac:dyDescent="0.2">
      <c r="A43" s="79">
        <f t="shared" si="0"/>
        <v>42611</v>
      </c>
      <c r="B43" s="10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1859.23</v>
      </c>
      <c r="C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1778.2199999999998</v>
      </c>
      <c r="D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1752.82</v>
      </c>
      <c r="E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1731.2199999999998</v>
      </c>
      <c r="F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1728.5900000000001</v>
      </c>
      <c r="G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1707.1</v>
      </c>
      <c r="H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1775.35</v>
      </c>
      <c r="I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1904.97</v>
      </c>
      <c r="J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1719.15</v>
      </c>
      <c r="K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1966.83</v>
      </c>
      <c r="L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2005.52</v>
      </c>
      <c r="M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2100.7200000000003</v>
      </c>
      <c r="N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2133.79</v>
      </c>
      <c r="O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2151.8000000000002</v>
      </c>
      <c r="P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2122.83</v>
      </c>
      <c r="Q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2103.8599999999997</v>
      </c>
      <c r="R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1991.59</v>
      </c>
      <c r="S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1978.06</v>
      </c>
      <c r="T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1973.6599999999999</v>
      </c>
      <c r="U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1966.11</v>
      </c>
      <c r="V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2196.67</v>
      </c>
      <c r="W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2113.66</v>
      </c>
      <c r="X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1877.3600000000001</v>
      </c>
      <c r="Y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2022.4099999999999</v>
      </c>
    </row>
    <row r="44" spans="1:25" x14ac:dyDescent="0.2">
      <c r="A44" s="79">
        <f t="shared" si="0"/>
        <v>42612</v>
      </c>
      <c r="B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1845.35</v>
      </c>
      <c r="C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1767.7799999999997</v>
      </c>
      <c r="D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1739.59</v>
      </c>
      <c r="E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1722.8600000000001</v>
      </c>
      <c r="F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1720.1599999999999</v>
      </c>
      <c r="G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1717.76</v>
      </c>
      <c r="H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1762.24</v>
      </c>
      <c r="I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1890.6100000000001</v>
      </c>
      <c r="J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1716.3799999999999</v>
      </c>
      <c r="K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1939.94</v>
      </c>
      <c r="L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1999.59</v>
      </c>
      <c r="M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2031.55</v>
      </c>
      <c r="N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2003.79</v>
      </c>
      <c r="O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2017.04</v>
      </c>
      <c r="P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2019.9299999999998</v>
      </c>
      <c r="Q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2005.59</v>
      </c>
      <c r="R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1916.2199999999998</v>
      </c>
      <c r="S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1870.9699999999998</v>
      </c>
      <c r="T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1910.85</v>
      </c>
      <c r="U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2002.65</v>
      </c>
      <c r="V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2038.04</v>
      </c>
      <c r="W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1986.88</v>
      </c>
      <c r="X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1869.99</v>
      </c>
      <c r="Y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2006.86</v>
      </c>
    </row>
    <row r="45" spans="1:25" x14ac:dyDescent="0.2">
      <c r="A45" s="79">
        <f t="shared" si="0"/>
        <v>42613</v>
      </c>
      <c r="B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1832.28</v>
      </c>
      <c r="C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1757.5</v>
      </c>
      <c r="D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1721.21</v>
      </c>
      <c r="E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1710.33</v>
      </c>
      <c r="F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1705.6499999999999</v>
      </c>
      <c r="G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1694.44</v>
      </c>
      <c r="H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1726.73</v>
      </c>
      <c r="I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1859.82</v>
      </c>
      <c r="J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1707.4899999999998</v>
      </c>
      <c r="K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1938.55</v>
      </c>
      <c r="L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1993.19</v>
      </c>
      <c r="M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2013.8899999999999</v>
      </c>
      <c r="N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2003.6499999999999</v>
      </c>
      <c r="O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2083.87</v>
      </c>
      <c r="P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2035.61</v>
      </c>
      <c r="Q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1996.71</v>
      </c>
      <c r="R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1893.57</v>
      </c>
      <c r="S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1869.4099999999999</v>
      </c>
      <c r="T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1880.9099999999999</v>
      </c>
      <c r="U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1989.4099999999999</v>
      </c>
      <c r="V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2022.8899999999999</v>
      </c>
      <c r="W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2007.52</v>
      </c>
      <c r="X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1860.17</v>
      </c>
      <c r="Y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1973.22</v>
      </c>
    </row>
    <row r="47" spans="1:25" x14ac:dyDescent="0.25">
      <c r="A47" s="87" t="s">
        <v>151</v>
      </c>
    </row>
    <row r="48" spans="1:25" ht="12.75" x14ac:dyDescent="0.2">
      <c r="A48" s="165" t="s">
        <v>48</v>
      </c>
      <c r="B48" s="168" t="s">
        <v>122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123</v>
      </c>
      <c r="C50" s="163" t="s">
        <v>124</v>
      </c>
      <c r="D50" s="163" t="s">
        <v>125</v>
      </c>
      <c r="E50" s="163" t="s">
        <v>126</v>
      </c>
      <c r="F50" s="163" t="s">
        <v>127</v>
      </c>
      <c r="G50" s="163" t="s">
        <v>128</v>
      </c>
      <c r="H50" s="163" t="s">
        <v>129</v>
      </c>
      <c r="I50" s="163" t="s">
        <v>130</v>
      </c>
      <c r="J50" s="163" t="s">
        <v>131</v>
      </c>
      <c r="K50" s="163" t="s">
        <v>132</v>
      </c>
      <c r="L50" s="163" t="s">
        <v>133</v>
      </c>
      <c r="M50" s="163" t="s">
        <v>134</v>
      </c>
      <c r="N50" s="176" t="s">
        <v>135</v>
      </c>
      <c r="O50" s="163" t="s">
        <v>136</v>
      </c>
      <c r="P50" s="163" t="s">
        <v>137</v>
      </c>
      <c r="Q50" s="163" t="s">
        <v>138</v>
      </c>
      <c r="R50" s="163" t="s">
        <v>139</v>
      </c>
      <c r="S50" s="163" t="s">
        <v>140</v>
      </c>
      <c r="T50" s="163" t="s">
        <v>141</v>
      </c>
      <c r="U50" s="163" t="s">
        <v>142</v>
      </c>
      <c r="V50" s="163" t="s">
        <v>143</v>
      </c>
      <c r="W50" s="163" t="s">
        <v>144</v>
      </c>
      <c r="X50" s="163" t="s">
        <v>145</v>
      </c>
      <c r="Y50" s="163" t="s">
        <v>146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9">
        <f t="shared" ref="A52:A80" si="1">A15</f>
        <v>42583</v>
      </c>
      <c r="B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1852.9</v>
      </c>
      <c r="C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1752.21</v>
      </c>
      <c r="D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1733.74</v>
      </c>
      <c r="E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1719.82</v>
      </c>
      <c r="F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1692.58</v>
      </c>
      <c r="G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1691.55</v>
      </c>
      <c r="H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1744.34</v>
      </c>
      <c r="I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1828.37</v>
      </c>
      <c r="J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1680.67</v>
      </c>
      <c r="K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1877.77</v>
      </c>
      <c r="L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1965.88</v>
      </c>
      <c r="M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1966.1</v>
      </c>
      <c r="N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1945.6599999999999</v>
      </c>
      <c r="O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1947.55</v>
      </c>
      <c r="P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1929.3</v>
      </c>
      <c r="Q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1913.02</v>
      </c>
      <c r="R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1825.37</v>
      </c>
      <c r="S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1801.82</v>
      </c>
      <c r="T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1815.2</v>
      </c>
      <c r="U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1872.52</v>
      </c>
      <c r="V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1957.54</v>
      </c>
      <c r="W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1926.2399999999998</v>
      </c>
      <c r="X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1855.38</v>
      </c>
      <c r="Y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1957.47</v>
      </c>
      <c r="AA52" s="80"/>
    </row>
    <row r="53" spans="1:27" x14ac:dyDescent="0.2">
      <c r="A53" s="79">
        <f t="shared" si="1"/>
        <v>42584</v>
      </c>
      <c r="B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1843.96</v>
      </c>
      <c r="C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1736.3899999999999</v>
      </c>
      <c r="D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1721.12</v>
      </c>
      <c r="E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1703.7</v>
      </c>
      <c r="F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1683.7399999999998</v>
      </c>
      <c r="G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1688.4099999999999</v>
      </c>
      <c r="H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1724.74</v>
      </c>
      <c r="I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1830.03</v>
      </c>
      <c r="J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1680.99</v>
      </c>
      <c r="K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1879.4299999999998</v>
      </c>
      <c r="L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1963.39</v>
      </c>
      <c r="M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1955.23</v>
      </c>
      <c r="N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1953.1</v>
      </c>
      <c r="O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1985.25</v>
      </c>
      <c r="P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2058.46</v>
      </c>
      <c r="Q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1915.06</v>
      </c>
      <c r="R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1825.59</v>
      </c>
      <c r="S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1802.31</v>
      </c>
      <c r="T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1814.84</v>
      </c>
      <c r="U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1871.6</v>
      </c>
      <c r="V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1950.31</v>
      </c>
      <c r="W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1932.26</v>
      </c>
      <c r="X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1856.21</v>
      </c>
      <c r="Y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1978.1399999999999</v>
      </c>
    </row>
    <row r="54" spans="1:27" x14ac:dyDescent="0.2">
      <c r="A54" s="79">
        <f t="shared" si="1"/>
        <v>42585</v>
      </c>
      <c r="B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1845.58</v>
      </c>
      <c r="C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1739.28</v>
      </c>
      <c r="D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1721.37</v>
      </c>
      <c r="E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1705.6799999999998</v>
      </c>
      <c r="F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1686.85</v>
      </c>
      <c r="G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1674.98</v>
      </c>
      <c r="H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1711.85</v>
      </c>
      <c r="I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1821.81</v>
      </c>
      <c r="J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1710.81</v>
      </c>
      <c r="K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1840.67</v>
      </c>
      <c r="L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1914.81</v>
      </c>
      <c r="M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1934.19</v>
      </c>
      <c r="N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1911.56</v>
      </c>
      <c r="O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1915.42</v>
      </c>
      <c r="P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1926.1299999999999</v>
      </c>
      <c r="Q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1901.3799999999999</v>
      </c>
      <c r="R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1809.13</v>
      </c>
      <c r="S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1796.69</v>
      </c>
      <c r="T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1760.15</v>
      </c>
      <c r="U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1791.6699999999998</v>
      </c>
      <c r="V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1952.71</v>
      </c>
      <c r="W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1944.3999999999999</v>
      </c>
      <c r="X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1774.35</v>
      </c>
      <c r="Y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1970.48</v>
      </c>
    </row>
    <row r="55" spans="1:27" x14ac:dyDescent="0.2">
      <c r="A55" s="79">
        <f t="shared" si="1"/>
        <v>42586</v>
      </c>
      <c r="B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1837.8899999999999</v>
      </c>
      <c r="C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1740.31</v>
      </c>
      <c r="D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1720.94</v>
      </c>
      <c r="E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1709.4099999999999</v>
      </c>
      <c r="F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1690.75</v>
      </c>
      <c r="G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1675.0299999999997</v>
      </c>
      <c r="H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1718.42</v>
      </c>
      <c r="I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1832.6799999999998</v>
      </c>
      <c r="J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1712.72</v>
      </c>
      <c r="K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1847.8600000000001</v>
      </c>
      <c r="L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1927.05</v>
      </c>
      <c r="M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1958.55</v>
      </c>
      <c r="N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1914.02</v>
      </c>
      <c r="O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1986.8</v>
      </c>
      <c r="P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1997.77</v>
      </c>
      <c r="Q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1924.12</v>
      </c>
      <c r="R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1830.55</v>
      </c>
      <c r="S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1800.19</v>
      </c>
      <c r="T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1763.09</v>
      </c>
      <c r="U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1798.55</v>
      </c>
      <c r="V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1948.06</v>
      </c>
      <c r="W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1934.29</v>
      </c>
      <c r="X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1775.1399999999999</v>
      </c>
      <c r="Y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1983.79</v>
      </c>
    </row>
    <row r="56" spans="1:27" x14ac:dyDescent="0.2">
      <c r="A56" s="79">
        <f t="shared" si="1"/>
        <v>42587</v>
      </c>
      <c r="B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1846.05</v>
      </c>
      <c r="C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1738.5299999999997</v>
      </c>
      <c r="D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1713.9099999999999</v>
      </c>
      <c r="E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1699.56</v>
      </c>
      <c r="F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1687.54</v>
      </c>
      <c r="G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1674.03</v>
      </c>
      <c r="H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1701.98</v>
      </c>
      <c r="I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1828.37</v>
      </c>
      <c r="J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1711.01</v>
      </c>
      <c r="K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1842.96</v>
      </c>
      <c r="L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1965.25</v>
      </c>
      <c r="M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1980.3</v>
      </c>
      <c r="N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1997.23</v>
      </c>
      <c r="O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2009.22</v>
      </c>
      <c r="P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1976.78</v>
      </c>
      <c r="Q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1994.5</v>
      </c>
      <c r="R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1907.6599999999999</v>
      </c>
      <c r="S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1872.07</v>
      </c>
      <c r="T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1809.87</v>
      </c>
      <c r="U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1856.01</v>
      </c>
      <c r="V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1993.03</v>
      </c>
      <c r="W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2007.1999999999998</v>
      </c>
      <c r="X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1846.56</v>
      </c>
      <c r="Y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2016</v>
      </c>
    </row>
    <row r="57" spans="1:27" x14ac:dyDescent="0.2">
      <c r="A57" s="79">
        <f t="shared" si="1"/>
        <v>42588</v>
      </c>
      <c r="B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1896.99</v>
      </c>
      <c r="C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1802.79</v>
      </c>
      <c r="D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1752.04</v>
      </c>
      <c r="E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1726.05</v>
      </c>
      <c r="F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1710.4099999999999</v>
      </c>
      <c r="G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1693.48</v>
      </c>
      <c r="H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1724.74</v>
      </c>
      <c r="I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1813.86</v>
      </c>
      <c r="J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1958.2399999999998</v>
      </c>
      <c r="K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1777.74</v>
      </c>
      <c r="L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1858.6299999999999</v>
      </c>
      <c r="M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1900.25</v>
      </c>
      <c r="N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1873.29</v>
      </c>
      <c r="O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1846.7199999999998</v>
      </c>
      <c r="P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1837.75</v>
      </c>
      <c r="Q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1828.3899999999999</v>
      </c>
      <c r="R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1797.49</v>
      </c>
      <c r="S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1764.01</v>
      </c>
      <c r="T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1772.8899999999999</v>
      </c>
      <c r="U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1956.7199999999998</v>
      </c>
      <c r="V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2043.1299999999999</v>
      </c>
      <c r="W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2064.71</v>
      </c>
      <c r="X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1935.6399999999999</v>
      </c>
      <c r="Y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1729.29</v>
      </c>
    </row>
    <row r="58" spans="1:27" x14ac:dyDescent="0.2">
      <c r="A58" s="79">
        <f t="shared" si="1"/>
        <v>42589</v>
      </c>
      <c r="B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1890.04</v>
      </c>
      <c r="C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1788.57</v>
      </c>
      <c r="D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1732.9099999999999</v>
      </c>
      <c r="E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1719.21</v>
      </c>
      <c r="F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1696.55</v>
      </c>
      <c r="G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1685.03</v>
      </c>
      <c r="H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1700.57</v>
      </c>
      <c r="I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1752.21</v>
      </c>
      <c r="J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1899.85</v>
      </c>
      <c r="K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1697.05</v>
      </c>
      <c r="L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1777.67</v>
      </c>
      <c r="M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1808.32</v>
      </c>
      <c r="N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1836.9499999999998</v>
      </c>
      <c r="O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1837.1799999999998</v>
      </c>
      <c r="P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1808.82</v>
      </c>
      <c r="Q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1799.56</v>
      </c>
      <c r="R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1769.1</v>
      </c>
      <c r="S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1757.9499999999998</v>
      </c>
      <c r="T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1746.49</v>
      </c>
      <c r="U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1870.78</v>
      </c>
      <c r="V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2035.74</v>
      </c>
      <c r="W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2058.5299999999997</v>
      </c>
      <c r="X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1936.09</v>
      </c>
      <c r="Y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1733.3799999999999</v>
      </c>
    </row>
    <row r="59" spans="1:27" x14ac:dyDescent="0.2">
      <c r="A59" s="79">
        <f t="shared" si="1"/>
        <v>42590</v>
      </c>
      <c r="B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1846.65</v>
      </c>
      <c r="C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1754.05</v>
      </c>
      <c r="D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1719.26</v>
      </c>
      <c r="E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1706.6</v>
      </c>
      <c r="F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1695.06</v>
      </c>
      <c r="G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1674.83</v>
      </c>
      <c r="H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1713.98</v>
      </c>
      <c r="I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1831.97</v>
      </c>
      <c r="J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1682.34</v>
      </c>
      <c r="K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1923.8899999999999</v>
      </c>
      <c r="L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2031.3799999999999</v>
      </c>
      <c r="M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2092.5699999999997</v>
      </c>
      <c r="N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2069.34</v>
      </c>
      <c r="O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2103.11</v>
      </c>
      <c r="P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2121.1899999999996</v>
      </c>
      <c r="Q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2128.4899999999998</v>
      </c>
      <c r="R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1982.83</v>
      </c>
      <c r="S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1928.71</v>
      </c>
      <c r="T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1863.06</v>
      </c>
      <c r="U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1915.34</v>
      </c>
      <c r="V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1977.92</v>
      </c>
      <c r="W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2051.83</v>
      </c>
      <c r="X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1893.96</v>
      </c>
      <c r="Y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2017.9</v>
      </c>
    </row>
    <row r="60" spans="1:27" x14ac:dyDescent="0.2">
      <c r="A60" s="79">
        <f t="shared" si="1"/>
        <v>42591</v>
      </c>
      <c r="B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1842.32</v>
      </c>
      <c r="C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1733.49</v>
      </c>
      <c r="D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1700.82</v>
      </c>
      <c r="E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1680.33</v>
      </c>
      <c r="F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1676.8</v>
      </c>
      <c r="G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1669.79</v>
      </c>
      <c r="H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1709.8799999999999</v>
      </c>
      <c r="I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1806.29</v>
      </c>
      <c r="J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1682.09</v>
      </c>
      <c r="K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1898.6999999999998</v>
      </c>
      <c r="L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1978.75</v>
      </c>
      <c r="M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2036.84</v>
      </c>
      <c r="N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2020.46</v>
      </c>
      <c r="O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2045.54</v>
      </c>
      <c r="P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2047.51</v>
      </c>
      <c r="Q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2040.3999999999999</v>
      </c>
      <c r="R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1936.59</v>
      </c>
      <c r="S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1892.03</v>
      </c>
      <c r="T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1838.49</v>
      </c>
      <c r="U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1890.98</v>
      </c>
      <c r="V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1940.81</v>
      </c>
      <c r="W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2005.04</v>
      </c>
      <c r="X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1891.46</v>
      </c>
      <c r="Y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2020.03</v>
      </c>
    </row>
    <row r="61" spans="1:27" x14ac:dyDescent="0.2">
      <c r="A61" s="79">
        <f t="shared" si="1"/>
        <v>42592</v>
      </c>
      <c r="B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1843.1599999999999</v>
      </c>
      <c r="C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1734.81</v>
      </c>
      <c r="D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1697.67</v>
      </c>
      <c r="E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1675.6799999999998</v>
      </c>
      <c r="F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1672.55</v>
      </c>
      <c r="G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1672.12</v>
      </c>
      <c r="H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1717.5099999999998</v>
      </c>
      <c r="I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1878.34</v>
      </c>
      <c r="J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1682.34</v>
      </c>
      <c r="K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1910.3799999999999</v>
      </c>
      <c r="L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2031.3</v>
      </c>
      <c r="M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2037.15</v>
      </c>
      <c r="N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2084.63</v>
      </c>
      <c r="O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2112.29</v>
      </c>
      <c r="P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2064.91</v>
      </c>
      <c r="Q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2062.0100000000002</v>
      </c>
      <c r="R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1965.8</v>
      </c>
      <c r="S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1964.53</v>
      </c>
      <c r="T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1967.37</v>
      </c>
      <c r="U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1999.78</v>
      </c>
      <c r="V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2000.58</v>
      </c>
      <c r="W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2053.2799999999997</v>
      </c>
      <c r="X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1899.9499999999998</v>
      </c>
      <c r="Y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2041.33</v>
      </c>
    </row>
    <row r="62" spans="1:27" x14ac:dyDescent="0.2">
      <c r="A62" s="79">
        <f t="shared" si="1"/>
        <v>42593</v>
      </c>
      <c r="B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1877.9699999999998</v>
      </c>
      <c r="C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1758.48</v>
      </c>
      <c r="D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1735.46</v>
      </c>
      <c r="E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1713.65</v>
      </c>
      <c r="F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1691.59</v>
      </c>
      <c r="G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1682.85</v>
      </c>
      <c r="H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1740.22</v>
      </c>
      <c r="I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1879.1999999999998</v>
      </c>
      <c r="J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1686.1799999999998</v>
      </c>
      <c r="K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1974.62</v>
      </c>
      <c r="L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2070.81</v>
      </c>
      <c r="M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2070.6</v>
      </c>
      <c r="N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2061.7600000000002</v>
      </c>
      <c r="O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2075.64</v>
      </c>
      <c r="P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2043.07</v>
      </c>
      <c r="Q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2051.4699999999998</v>
      </c>
      <c r="R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1919.98</v>
      </c>
      <c r="S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1890.27</v>
      </c>
      <c r="T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1878.56</v>
      </c>
      <c r="U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1933.26</v>
      </c>
      <c r="V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2049.1999999999998</v>
      </c>
      <c r="W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2054.48</v>
      </c>
      <c r="X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1864.6599999999999</v>
      </c>
      <c r="Y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1998.39</v>
      </c>
    </row>
    <row r="63" spans="1:27" x14ac:dyDescent="0.2">
      <c r="A63" s="79">
        <f t="shared" si="1"/>
        <v>42594</v>
      </c>
      <c r="B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1872.7199999999998</v>
      </c>
      <c r="C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1761.61</v>
      </c>
      <c r="D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1731.7399999999998</v>
      </c>
      <c r="E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1707.8</v>
      </c>
      <c r="F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1697.1399999999999</v>
      </c>
      <c r="G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1681.8600000000001</v>
      </c>
      <c r="H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1741.36</v>
      </c>
      <c r="I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1875.29</v>
      </c>
      <c r="J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1686.03</v>
      </c>
      <c r="K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1959.1100000000001</v>
      </c>
      <c r="L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2133.81</v>
      </c>
      <c r="M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2171.33</v>
      </c>
      <c r="N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2182.2200000000003</v>
      </c>
      <c r="O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2198.12</v>
      </c>
      <c r="P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2237.67</v>
      </c>
      <c r="Q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2229.0699999999997</v>
      </c>
      <c r="R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2063.48</v>
      </c>
      <c r="S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2003.57</v>
      </c>
      <c r="T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1958</v>
      </c>
      <c r="U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2097.85</v>
      </c>
      <c r="V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2193.86</v>
      </c>
      <c r="W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2184.64</v>
      </c>
      <c r="X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1959.69</v>
      </c>
      <c r="Y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2078.35</v>
      </c>
    </row>
    <row r="64" spans="1:27" x14ac:dyDescent="0.2">
      <c r="A64" s="79">
        <f t="shared" si="1"/>
        <v>42595</v>
      </c>
      <c r="B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1903.7199999999998</v>
      </c>
      <c r="C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1799.52</v>
      </c>
      <c r="D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1759.32</v>
      </c>
      <c r="E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1723.76</v>
      </c>
      <c r="F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1708.6999999999998</v>
      </c>
      <c r="G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1702.23</v>
      </c>
      <c r="H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1733.6799999999998</v>
      </c>
      <c r="I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1781.47</v>
      </c>
      <c r="J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2025.04</v>
      </c>
      <c r="K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1853.55</v>
      </c>
      <c r="L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1948.9099999999999</v>
      </c>
      <c r="M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1975.23</v>
      </c>
      <c r="N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1957.3799999999999</v>
      </c>
      <c r="O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1963.41</v>
      </c>
      <c r="P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1978.4099999999999</v>
      </c>
      <c r="Q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1972.31</v>
      </c>
      <c r="R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1943.87</v>
      </c>
      <c r="S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1946.4299999999998</v>
      </c>
      <c r="T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1945.54</v>
      </c>
      <c r="U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1969.28</v>
      </c>
      <c r="V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2068.38</v>
      </c>
      <c r="W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2042.8</v>
      </c>
      <c r="X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1973.4199999999998</v>
      </c>
      <c r="Y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1776.3799999999999</v>
      </c>
    </row>
    <row r="65" spans="1:25" x14ac:dyDescent="0.2">
      <c r="A65" s="79">
        <f t="shared" si="1"/>
        <v>42596</v>
      </c>
      <c r="B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1894.4499999999998</v>
      </c>
      <c r="C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1779.65</v>
      </c>
      <c r="D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1748.08</v>
      </c>
      <c r="E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1711.5</v>
      </c>
      <c r="F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1701.12</v>
      </c>
      <c r="G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1692.7199999999998</v>
      </c>
      <c r="H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1724.88</v>
      </c>
      <c r="I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1762.59</v>
      </c>
      <c r="J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1912.9099999999999</v>
      </c>
      <c r="K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1731.75</v>
      </c>
      <c r="L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1835.53</v>
      </c>
      <c r="M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1873.45</v>
      </c>
      <c r="N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1884.1799999999998</v>
      </c>
      <c r="O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1864.58</v>
      </c>
      <c r="P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1864.5900000000001</v>
      </c>
      <c r="Q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1864.73</v>
      </c>
      <c r="R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1865.1799999999998</v>
      </c>
      <c r="S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1838.1799999999998</v>
      </c>
      <c r="T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1846.02</v>
      </c>
      <c r="U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1949.97</v>
      </c>
      <c r="V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2068.34</v>
      </c>
      <c r="W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2047.8999999999999</v>
      </c>
      <c r="X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1942.3</v>
      </c>
      <c r="Y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1791.54</v>
      </c>
    </row>
    <row r="66" spans="1:25" x14ac:dyDescent="0.2">
      <c r="A66" s="79">
        <f t="shared" si="1"/>
        <v>42597</v>
      </c>
      <c r="B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1843.48</v>
      </c>
      <c r="C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1762.1799999999998</v>
      </c>
      <c r="D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1729.1399999999999</v>
      </c>
      <c r="E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1714.79</v>
      </c>
      <c r="F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1703.19</v>
      </c>
      <c r="G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1690.8999999999999</v>
      </c>
      <c r="H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1722.9699999999998</v>
      </c>
      <c r="I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1847.09</v>
      </c>
      <c r="J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1684.9299999999998</v>
      </c>
      <c r="K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1926.04</v>
      </c>
      <c r="L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2023.1399999999999</v>
      </c>
      <c r="M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2060.96</v>
      </c>
      <c r="N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2055.04</v>
      </c>
      <c r="O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2070.96</v>
      </c>
      <c r="P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2058.52</v>
      </c>
      <c r="Q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2058.5</v>
      </c>
      <c r="R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1942.7599999999998</v>
      </c>
      <c r="S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1913.9499999999998</v>
      </c>
      <c r="T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1895.23</v>
      </c>
      <c r="U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1987.9299999999998</v>
      </c>
      <c r="V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2021.59</v>
      </c>
      <c r="W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1953.4699999999998</v>
      </c>
      <c r="X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1818.99</v>
      </c>
      <c r="Y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1955.77</v>
      </c>
    </row>
    <row r="67" spans="1:25" x14ac:dyDescent="0.2">
      <c r="A67" s="79">
        <f t="shared" si="1"/>
        <v>42598</v>
      </c>
      <c r="B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1800.28</v>
      </c>
      <c r="C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1746.11</v>
      </c>
      <c r="D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1720.4499999999998</v>
      </c>
      <c r="E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1715.1599999999999</v>
      </c>
      <c r="F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1704.6599999999999</v>
      </c>
      <c r="G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1693.88</v>
      </c>
      <c r="H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1729.72</v>
      </c>
      <c r="I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1867.27</v>
      </c>
      <c r="J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1668.3799999999999</v>
      </c>
      <c r="K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1890.9499999999998</v>
      </c>
      <c r="L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1951.7399999999998</v>
      </c>
      <c r="M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2004.35</v>
      </c>
      <c r="N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2010.54</v>
      </c>
      <c r="O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2011.9099999999999</v>
      </c>
      <c r="P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2027.72</v>
      </c>
      <c r="Q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2028.19</v>
      </c>
      <c r="R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1912.6399999999999</v>
      </c>
      <c r="S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1889.54</v>
      </c>
      <c r="T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1885.54</v>
      </c>
      <c r="U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1942.3600000000001</v>
      </c>
      <c r="V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2031.82</v>
      </c>
      <c r="W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1969.78</v>
      </c>
      <c r="X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1868.51</v>
      </c>
      <c r="Y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1962.79</v>
      </c>
    </row>
    <row r="68" spans="1:25" x14ac:dyDescent="0.2">
      <c r="A68" s="79">
        <f t="shared" si="1"/>
        <v>42599</v>
      </c>
      <c r="B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1812.6499999999999</v>
      </c>
      <c r="C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1745.49</v>
      </c>
      <c r="D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1707.87</v>
      </c>
      <c r="E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1695.05</v>
      </c>
      <c r="F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1691.03</v>
      </c>
      <c r="G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1675.46</v>
      </c>
      <c r="H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1722.56</v>
      </c>
      <c r="I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1847.6100000000001</v>
      </c>
      <c r="J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1682.53</v>
      </c>
      <c r="K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1951.62</v>
      </c>
      <c r="L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2044.73</v>
      </c>
      <c r="M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2050.77</v>
      </c>
      <c r="N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2020.38</v>
      </c>
      <c r="O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2024.25</v>
      </c>
      <c r="P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2026.9</v>
      </c>
      <c r="Q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2024.77</v>
      </c>
      <c r="R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1913.74</v>
      </c>
      <c r="S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1862.01</v>
      </c>
      <c r="T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1801.3</v>
      </c>
      <c r="U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1933.1799999999998</v>
      </c>
      <c r="V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2011.26</v>
      </c>
      <c r="W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1964.73</v>
      </c>
      <c r="X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1851.79</v>
      </c>
      <c r="Y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1927.6</v>
      </c>
    </row>
    <row r="69" spans="1:25" x14ac:dyDescent="0.2">
      <c r="A69" s="79">
        <f t="shared" si="1"/>
        <v>42600</v>
      </c>
      <c r="B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1827.3899999999999</v>
      </c>
      <c r="C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1738.5299999999997</v>
      </c>
      <c r="D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1714.6599999999999</v>
      </c>
      <c r="E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1707.6699999999998</v>
      </c>
      <c r="F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1701.3</v>
      </c>
      <c r="G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1681.4</v>
      </c>
      <c r="H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1722.7599999999998</v>
      </c>
      <c r="I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1856.8400000000001</v>
      </c>
      <c r="J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1675.4499999999998</v>
      </c>
      <c r="K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1877.26</v>
      </c>
      <c r="L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1953.98</v>
      </c>
      <c r="M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1957.04</v>
      </c>
      <c r="N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1938.81</v>
      </c>
      <c r="O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1940.3</v>
      </c>
      <c r="P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1940.4499999999998</v>
      </c>
      <c r="Q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1941.17</v>
      </c>
      <c r="R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1841.32</v>
      </c>
      <c r="S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1758.56</v>
      </c>
      <c r="T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1809.5099999999998</v>
      </c>
      <c r="U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1954.12</v>
      </c>
      <c r="V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2000.21</v>
      </c>
      <c r="W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1962.8</v>
      </c>
      <c r="X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1822.4699999999998</v>
      </c>
      <c r="Y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1982.62</v>
      </c>
    </row>
    <row r="70" spans="1:25" x14ac:dyDescent="0.2">
      <c r="A70" s="79">
        <f t="shared" si="1"/>
        <v>42601</v>
      </c>
      <c r="B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1840.77</v>
      </c>
      <c r="C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1748.21</v>
      </c>
      <c r="D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1717.6299999999999</v>
      </c>
      <c r="E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1708.57</v>
      </c>
      <c r="F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1706.6599999999999</v>
      </c>
      <c r="G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1698.57</v>
      </c>
      <c r="H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1736.9499999999998</v>
      </c>
      <c r="I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1872.1</v>
      </c>
      <c r="J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1683.76</v>
      </c>
      <c r="K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1931.34</v>
      </c>
      <c r="L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1982.25</v>
      </c>
      <c r="M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2083.4</v>
      </c>
      <c r="N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2083.41</v>
      </c>
      <c r="O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2085.0099999999998</v>
      </c>
      <c r="P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2086.06</v>
      </c>
      <c r="Q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2084.7699999999995</v>
      </c>
      <c r="R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1962.3999999999999</v>
      </c>
      <c r="S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1917.49</v>
      </c>
      <c r="T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1873.6399999999999</v>
      </c>
      <c r="U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2021.4599999999998</v>
      </c>
      <c r="V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2115.35</v>
      </c>
      <c r="W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2060.62</v>
      </c>
      <c r="X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1901.82</v>
      </c>
      <c r="Y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2043.1899999999998</v>
      </c>
    </row>
    <row r="71" spans="1:25" x14ac:dyDescent="0.2">
      <c r="A71" s="79">
        <f t="shared" si="1"/>
        <v>42602</v>
      </c>
      <c r="B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1964.21</v>
      </c>
      <c r="C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1857.46</v>
      </c>
      <c r="D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1796.02</v>
      </c>
      <c r="E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1783.71</v>
      </c>
      <c r="F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1765.1599999999999</v>
      </c>
      <c r="G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1741.83</v>
      </c>
      <c r="H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1780.48</v>
      </c>
      <c r="I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1895.79</v>
      </c>
      <c r="J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2072.6499999999996</v>
      </c>
      <c r="K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1922.2199999999998</v>
      </c>
      <c r="L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2163.9499999999998</v>
      </c>
      <c r="M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2161.23</v>
      </c>
      <c r="N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2179.48</v>
      </c>
      <c r="O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2150.35</v>
      </c>
      <c r="P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2178.77</v>
      </c>
      <c r="Q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2171.6999999999998</v>
      </c>
      <c r="R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2143.1999999999998</v>
      </c>
      <c r="S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2101.91</v>
      </c>
      <c r="T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2139.36</v>
      </c>
      <c r="U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2292.17</v>
      </c>
      <c r="V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2465.37</v>
      </c>
      <c r="W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2364.1999999999998</v>
      </c>
      <c r="X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2039.73</v>
      </c>
      <c r="Y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1760.12</v>
      </c>
    </row>
    <row r="72" spans="1:25" x14ac:dyDescent="0.2">
      <c r="A72" s="79">
        <f t="shared" si="1"/>
        <v>42603</v>
      </c>
      <c r="B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1953.59</v>
      </c>
      <c r="C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1854.05</v>
      </c>
      <c r="D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1788.34</v>
      </c>
      <c r="E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1765.3</v>
      </c>
      <c r="F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1749.59</v>
      </c>
      <c r="G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1733.96</v>
      </c>
      <c r="H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1757.8</v>
      </c>
      <c r="I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1819.33</v>
      </c>
      <c r="J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2031.6999999999998</v>
      </c>
      <c r="K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1866.03</v>
      </c>
      <c r="L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1993.48</v>
      </c>
      <c r="M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2035.86</v>
      </c>
      <c r="N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2036.37</v>
      </c>
      <c r="O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2015.7</v>
      </c>
      <c r="P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1997.85</v>
      </c>
      <c r="Q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1985.24</v>
      </c>
      <c r="R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1981.93</v>
      </c>
      <c r="S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1975.87</v>
      </c>
      <c r="T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1989.51</v>
      </c>
      <c r="U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2107.5100000000002</v>
      </c>
      <c r="V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2200.13</v>
      </c>
      <c r="W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2142.6999999999998</v>
      </c>
      <c r="X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1965.84</v>
      </c>
      <c r="Y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1748.77</v>
      </c>
    </row>
    <row r="73" spans="1:25" x14ac:dyDescent="0.2">
      <c r="A73" s="79">
        <f t="shared" si="1"/>
        <v>42604</v>
      </c>
      <c r="B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1869.96</v>
      </c>
      <c r="C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1779.29</v>
      </c>
      <c r="D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1730.12</v>
      </c>
      <c r="E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1721.69</v>
      </c>
      <c r="F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1717.9199999999998</v>
      </c>
      <c r="G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1708.53</v>
      </c>
      <c r="H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1774.2399999999998</v>
      </c>
      <c r="I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1924.96</v>
      </c>
      <c r="J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1707.2199999999998</v>
      </c>
      <c r="K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2011.33</v>
      </c>
      <c r="L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2144.02</v>
      </c>
      <c r="M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2200.5699999999997</v>
      </c>
      <c r="N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2260.21</v>
      </c>
      <c r="O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2311.06</v>
      </c>
      <c r="P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2305.23</v>
      </c>
      <c r="Q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2323.6400000000003</v>
      </c>
      <c r="R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2141.92</v>
      </c>
      <c r="S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2172.3000000000002</v>
      </c>
      <c r="T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2047.85</v>
      </c>
      <c r="U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2008.3799999999999</v>
      </c>
      <c r="V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2264.81</v>
      </c>
      <c r="W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2149.0500000000002</v>
      </c>
      <c r="X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1952.19</v>
      </c>
      <c r="Y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2097.7799999999997</v>
      </c>
    </row>
    <row r="74" spans="1:25" x14ac:dyDescent="0.2">
      <c r="A74" s="79">
        <f t="shared" si="1"/>
        <v>42605</v>
      </c>
      <c r="B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1886.8899999999999</v>
      </c>
      <c r="C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1788.7199999999998</v>
      </c>
      <c r="D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1745.2</v>
      </c>
      <c r="E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1725.4</v>
      </c>
      <c r="F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1722.67</v>
      </c>
      <c r="G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1705.4099999999999</v>
      </c>
      <c r="H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1769.6399999999999</v>
      </c>
      <c r="I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1915.1599999999999</v>
      </c>
      <c r="J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1750</v>
      </c>
      <c r="K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2046.68</v>
      </c>
      <c r="L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2122.73</v>
      </c>
      <c r="M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2151.75</v>
      </c>
      <c r="N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2122.42</v>
      </c>
      <c r="O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2165.56</v>
      </c>
      <c r="P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2058.1999999999998</v>
      </c>
      <c r="Q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2078.1099999999997</v>
      </c>
      <c r="R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1974.1</v>
      </c>
      <c r="S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1981.62</v>
      </c>
      <c r="T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1954.3899999999999</v>
      </c>
      <c r="U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2000.46</v>
      </c>
      <c r="V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2106.33</v>
      </c>
      <c r="W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2189.1800000000003</v>
      </c>
      <c r="X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1947.48</v>
      </c>
      <c r="Y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2050.3599999999997</v>
      </c>
    </row>
    <row r="75" spans="1:25" x14ac:dyDescent="0.2">
      <c r="A75" s="79">
        <f t="shared" si="1"/>
        <v>42606</v>
      </c>
      <c r="B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1885.7399999999998</v>
      </c>
      <c r="C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1785.84</v>
      </c>
      <c r="D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1745.1799999999998</v>
      </c>
      <c r="E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1726.07</v>
      </c>
      <c r="F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1727.42</v>
      </c>
      <c r="G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1707.54</v>
      </c>
      <c r="H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1773.35</v>
      </c>
      <c r="I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1908.73</v>
      </c>
      <c r="J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1693.73</v>
      </c>
      <c r="K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2026.29</v>
      </c>
      <c r="L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2152.88</v>
      </c>
      <c r="M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2165.7799999999997</v>
      </c>
      <c r="N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2144.4499999999998</v>
      </c>
      <c r="O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2182.63</v>
      </c>
      <c r="P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2184.12</v>
      </c>
      <c r="Q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2172.2799999999997</v>
      </c>
      <c r="R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2033.72</v>
      </c>
      <c r="S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2022.33</v>
      </c>
      <c r="T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1985.87</v>
      </c>
      <c r="U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2054.6999999999998</v>
      </c>
      <c r="V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2125.81</v>
      </c>
      <c r="W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2097.4299999999998</v>
      </c>
      <c r="X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1941.7799999999997</v>
      </c>
      <c r="Y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2085.7399999999998</v>
      </c>
    </row>
    <row r="76" spans="1:25" x14ac:dyDescent="0.2">
      <c r="A76" s="79">
        <f t="shared" si="1"/>
        <v>42607</v>
      </c>
      <c r="B76" s="13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1875</v>
      </c>
      <c r="C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1784.61</v>
      </c>
      <c r="D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1747.4699999999998</v>
      </c>
      <c r="E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1728.53</v>
      </c>
      <c r="F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1728.0099999999998</v>
      </c>
      <c r="G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1719.1699999999998</v>
      </c>
      <c r="H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1767.31</v>
      </c>
      <c r="I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1892.6599999999999</v>
      </c>
      <c r="J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1714.35</v>
      </c>
      <c r="K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1969.23</v>
      </c>
      <c r="L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2064.39</v>
      </c>
      <c r="M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2081.9499999999998</v>
      </c>
      <c r="N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2079.9699999999998</v>
      </c>
      <c r="O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2098.77</v>
      </c>
      <c r="P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2100.9700000000003</v>
      </c>
      <c r="Q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2103.7399999999998</v>
      </c>
      <c r="R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1985.66</v>
      </c>
      <c r="S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1945.1100000000001</v>
      </c>
      <c r="T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1931.5299999999997</v>
      </c>
      <c r="U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1998.08</v>
      </c>
      <c r="V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2061.96</v>
      </c>
      <c r="W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2017.01</v>
      </c>
      <c r="X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1898.6599999999999</v>
      </c>
      <c r="Y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2005.75</v>
      </c>
    </row>
    <row r="77" spans="1:25" x14ac:dyDescent="0.2">
      <c r="A77" s="79">
        <f t="shared" si="1"/>
        <v>42608</v>
      </c>
      <c r="B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1843.62</v>
      </c>
      <c r="C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1769.4899999999998</v>
      </c>
      <c r="D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1739.31</v>
      </c>
      <c r="E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1730.6299999999999</v>
      </c>
      <c r="F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1733.74</v>
      </c>
      <c r="G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1712.94</v>
      </c>
      <c r="H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1777.6299999999999</v>
      </c>
      <c r="I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1909.31</v>
      </c>
      <c r="J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1714.52</v>
      </c>
      <c r="K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1960.1699999999998</v>
      </c>
      <c r="L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2029.09</v>
      </c>
      <c r="M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2051.0699999999997</v>
      </c>
      <c r="N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2054.37</v>
      </c>
      <c r="O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2065.5699999999997</v>
      </c>
      <c r="P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2084</v>
      </c>
      <c r="Q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2098.6999999999998</v>
      </c>
      <c r="R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1999.79</v>
      </c>
      <c r="S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1982.6799999999998</v>
      </c>
      <c r="T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1973.3999999999999</v>
      </c>
      <c r="U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2013.12</v>
      </c>
      <c r="V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2078.8000000000002</v>
      </c>
      <c r="W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2147.34</v>
      </c>
      <c r="X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1871.79</v>
      </c>
      <c r="Y77" s="13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2021.82</v>
      </c>
    </row>
    <row r="78" spans="1:25" x14ac:dyDescent="0.2">
      <c r="A78" s="79">
        <f t="shared" si="1"/>
        <v>42609</v>
      </c>
      <c r="B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1891.84</v>
      </c>
      <c r="C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1784.6799999999998</v>
      </c>
      <c r="D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1745.21</v>
      </c>
      <c r="E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1726.07</v>
      </c>
      <c r="F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1714.6100000000001</v>
      </c>
      <c r="G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1700.81</v>
      </c>
      <c r="H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1735.52</v>
      </c>
      <c r="I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1783.6299999999999</v>
      </c>
      <c r="J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2011.49</v>
      </c>
      <c r="K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1856.9699999999998</v>
      </c>
      <c r="L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1945.23</v>
      </c>
      <c r="M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1986.4799999999998</v>
      </c>
      <c r="N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1986.94</v>
      </c>
      <c r="O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1983.03</v>
      </c>
      <c r="P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1983.6499999999999</v>
      </c>
      <c r="Q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1977.55</v>
      </c>
      <c r="R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1980.82</v>
      </c>
      <c r="S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1981.11</v>
      </c>
      <c r="T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2015.35</v>
      </c>
      <c r="U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2093.69</v>
      </c>
      <c r="V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2107.9299999999998</v>
      </c>
      <c r="W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2042.1999999999998</v>
      </c>
      <c r="X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1913.19</v>
      </c>
      <c r="Y78" s="13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1715.6599999999999</v>
      </c>
    </row>
    <row r="79" spans="1:25" x14ac:dyDescent="0.2">
      <c r="A79" s="79">
        <f t="shared" si="1"/>
        <v>42610</v>
      </c>
      <c r="B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1938.35</v>
      </c>
      <c r="C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1813.3</v>
      </c>
      <c r="D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1764.37</v>
      </c>
      <c r="E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1754.37</v>
      </c>
      <c r="F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1736.1</v>
      </c>
      <c r="G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1716.82</v>
      </c>
      <c r="H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1754.49</v>
      </c>
      <c r="I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1759.6799999999998</v>
      </c>
      <c r="J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1911.3899999999999</v>
      </c>
      <c r="K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1762.12</v>
      </c>
      <c r="L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1877.76</v>
      </c>
      <c r="M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1925.37</v>
      </c>
      <c r="N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1955.17</v>
      </c>
      <c r="O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1951.69</v>
      </c>
      <c r="P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1921.77</v>
      </c>
      <c r="Q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1936.71</v>
      </c>
      <c r="R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1941.08</v>
      </c>
      <c r="S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1893.1999999999998</v>
      </c>
      <c r="T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2037.33</v>
      </c>
      <c r="U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2095.66</v>
      </c>
      <c r="V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2102.79</v>
      </c>
      <c r="W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2042.82</v>
      </c>
      <c r="X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1929.8</v>
      </c>
      <c r="Y79" s="13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1744.94</v>
      </c>
    </row>
    <row r="80" spans="1:25" x14ac:dyDescent="0.2">
      <c r="A80" s="79">
        <f t="shared" si="1"/>
        <v>42611</v>
      </c>
      <c r="B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1851.48</v>
      </c>
      <c r="C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1771.1599999999999</v>
      </c>
      <c r="D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1745.98</v>
      </c>
      <c r="E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1724.56</v>
      </c>
      <c r="F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1721.95</v>
      </c>
      <c r="G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1700.6399999999999</v>
      </c>
      <c r="H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1768.31</v>
      </c>
      <c r="I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1896.8400000000001</v>
      </c>
      <c r="J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1712.58</v>
      </c>
      <c r="K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1958.17</v>
      </c>
      <c r="L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1996.54</v>
      </c>
      <c r="M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2090.9300000000003</v>
      </c>
      <c r="N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2123.7299999999996</v>
      </c>
      <c r="O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2141.58</v>
      </c>
      <c r="P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2112.8599999999997</v>
      </c>
      <c r="Q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2094.0500000000002</v>
      </c>
      <c r="R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1982.7199999999998</v>
      </c>
      <c r="S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1969.31</v>
      </c>
      <c r="T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1964.95</v>
      </c>
      <c r="U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1957.47</v>
      </c>
      <c r="V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2186.08</v>
      </c>
      <c r="W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2103.77</v>
      </c>
      <c r="X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1869.46</v>
      </c>
      <c r="Y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2013.28</v>
      </c>
    </row>
    <row r="81" spans="1:27" x14ac:dyDescent="0.2">
      <c r="A81" s="79">
        <f t="shared" ref="A81:A82" si="2">A44</f>
        <v>42612</v>
      </c>
      <c r="B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1837.73</v>
      </c>
      <c r="C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1760.81</v>
      </c>
      <c r="D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1732.85</v>
      </c>
      <c r="E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1716.27</v>
      </c>
      <c r="F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1713.59</v>
      </c>
      <c r="G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1711.21</v>
      </c>
      <c r="H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1755.31</v>
      </c>
      <c r="I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1882.6</v>
      </c>
      <c r="J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1709.84</v>
      </c>
      <c r="K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1931.5099999999998</v>
      </c>
      <c r="L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1990.66</v>
      </c>
      <c r="M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2022.35</v>
      </c>
      <c r="N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1994.82</v>
      </c>
      <c r="O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2007.96</v>
      </c>
      <c r="P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2010.83</v>
      </c>
      <c r="Q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1996.6</v>
      </c>
      <c r="R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1907.9899999999998</v>
      </c>
      <c r="S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1863.13</v>
      </c>
      <c r="T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1902.6599999999999</v>
      </c>
      <c r="U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1993.69</v>
      </c>
      <c r="V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2028.78</v>
      </c>
      <c r="W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1978.05</v>
      </c>
      <c r="X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1862.15</v>
      </c>
      <c r="Y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РСО-А'!$K$6</f>
        <v>1997.87</v>
      </c>
    </row>
    <row r="82" spans="1:27" x14ac:dyDescent="0.2">
      <c r="A82" s="79">
        <f t="shared" si="2"/>
        <v>42613</v>
      </c>
      <c r="B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1824.76</v>
      </c>
      <c r="C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1750.62</v>
      </c>
      <c r="D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1714.63</v>
      </c>
      <c r="E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1703.84</v>
      </c>
      <c r="F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1699.1999999999998</v>
      </c>
      <c r="G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1688.09</v>
      </c>
      <c r="H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1720.1</v>
      </c>
      <c r="I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1852.07</v>
      </c>
      <c r="J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1701.0299999999997</v>
      </c>
      <c r="K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1930.1399999999999</v>
      </c>
      <c r="L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1984.32</v>
      </c>
      <c r="M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2004.84</v>
      </c>
      <c r="N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1994.69</v>
      </c>
      <c r="O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2074.23</v>
      </c>
      <c r="P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2026.3799999999999</v>
      </c>
      <c r="Q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1987.8</v>
      </c>
      <c r="R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1885.53</v>
      </c>
      <c r="S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1861.58</v>
      </c>
      <c r="T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1872.98</v>
      </c>
      <c r="U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1980.57</v>
      </c>
      <c r="V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2013.76</v>
      </c>
      <c r="W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1998.52</v>
      </c>
      <c r="X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1852.4099999999999</v>
      </c>
      <c r="Y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1964.52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152</v>
      </c>
    </row>
    <row r="85" spans="1:27" ht="12.75" x14ac:dyDescent="0.2">
      <c r="A85" s="165" t="s">
        <v>48</v>
      </c>
      <c r="B85" s="168" t="s">
        <v>122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123</v>
      </c>
      <c r="C87" s="163" t="s">
        <v>124</v>
      </c>
      <c r="D87" s="163" t="s">
        <v>125</v>
      </c>
      <c r="E87" s="163" t="s">
        <v>126</v>
      </c>
      <c r="F87" s="163" t="s">
        <v>127</v>
      </c>
      <c r="G87" s="163" t="s">
        <v>128</v>
      </c>
      <c r="H87" s="163" t="s">
        <v>129</v>
      </c>
      <c r="I87" s="163" t="s">
        <v>130</v>
      </c>
      <c r="J87" s="163" t="s">
        <v>131</v>
      </c>
      <c r="K87" s="163" t="s">
        <v>132</v>
      </c>
      <c r="L87" s="163" t="s">
        <v>133</v>
      </c>
      <c r="M87" s="163" t="s">
        <v>134</v>
      </c>
      <c r="N87" s="176" t="s">
        <v>135</v>
      </c>
      <c r="O87" s="163" t="s">
        <v>136</v>
      </c>
      <c r="P87" s="163" t="s">
        <v>137</v>
      </c>
      <c r="Q87" s="163" t="s">
        <v>138</v>
      </c>
      <c r="R87" s="163" t="s">
        <v>139</v>
      </c>
      <c r="S87" s="163" t="s">
        <v>140</v>
      </c>
      <c r="T87" s="163" t="s">
        <v>141</v>
      </c>
      <c r="U87" s="163" t="s">
        <v>142</v>
      </c>
      <c r="V87" s="163" t="s">
        <v>143</v>
      </c>
      <c r="W87" s="163" t="s">
        <v>144</v>
      </c>
      <c r="X87" s="163" t="s">
        <v>145</v>
      </c>
      <c r="Y87" s="163" t="s">
        <v>146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79">
        <f t="shared" ref="A89:A117" si="3">A52</f>
        <v>42583</v>
      </c>
      <c r="B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1824.84</v>
      </c>
      <c r="C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1727.25</v>
      </c>
      <c r="D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1709.34</v>
      </c>
      <c r="E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1695.86</v>
      </c>
      <c r="F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1669.46</v>
      </c>
      <c r="G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1668.46</v>
      </c>
      <c r="H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1719.62</v>
      </c>
      <c r="I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1801.06</v>
      </c>
      <c r="J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1657.9099999999999</v>
      </c>
      <c r="K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1848.94</v>
      </c>
      <c r="L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1934.33</v>
      </c>
      <c r="M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1934.55</v>
      </c>
      <c r="N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1914.73</v>
      </c>
      <c r="O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1916.57</v>
      </c>
      <c r="P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1898.8799999999999</v>
      </c>
      <c r="Q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1883.1100000000001</v>
      </c>
      <c r="R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1798.1599999999999</v>
      </c>
      <c r="S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1775.33</v>
      </c>
      <c r="T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1788.3</v>
      </c>
      <c r="U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1843.86</v>
      </c>
      <c r="V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1926.25</v>
      </c>
      <c r="W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1895.92</v>
      </c>
      <c r="X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1827.24</v>
      </c>
      <c r="Y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1926.1799999999998</v>
      </c>
      <c r="AA89" s="80"/>
    </row>
    <row r="90" spans="1:27" x14ac:dyDescent="0.2">
      <c r="A90" s="79">
        <f t="shared" si="3"/>
        <v>42584</v>
      </c>
      <c r="B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1816.1699999999998</v>
      </c>
      <c r="C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1711.92</v>
      </c>
      <c r="D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1697.1100000000001</v>
      </c>
      <c r="E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1680.23</v>
      </c>
      <c r="F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1660.8799999999999</v>
      </c>
      <c r="G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1665.4099999999999</v>
      </c>
      <c r="H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1700.62</v>
      </c>
      <c r="I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1802.67</v>
      </c>
      <c r="J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1658.22</v>
      </c>
      <c r="K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1850.55</v>
      </c>
      <c r="L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1931.92</v>
      </c>
      <c r="M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1924.01</v>
      </c>
      <c r="N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1921.9499999999998</v>
      </c>
      <c r="O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1953.1100000000001</v>
      </c>
      <c r="P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2024.06</v>
      </c>
      <c r="Q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1885.08</v>
      </c>
      <c r="R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1798.37</v>
      </c>
      <c r="S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1775.8</v>
      </c>
      <c r="T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1787.94</v>
      </c>
      <c r="U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1842.9499999999998</v>
      </c>
      <c r="V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1919.25</v>
      </c>
      <c r="W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1901.75</v>
      </c>
      <c r="X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1828.04</v>
      </c>
      <c r="Y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1946.2199999999998</v>
      </c>
    </row>
    <row r="91" spans="1:27" x14ac:dyDescent="0.2">
      <c r="A91" s="79">
        <f t="shared" si="3"/>
        <v>42585</v>
      </c>
      <c r="B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1817.7399999999998</v>
      </c>
      <c r="C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1714.7199999999998</v>
      </c>
      <c r="D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1697.36</v>
      </c>
      <c r="E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1682.15</v>
      </c>
      <c r="F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1663.9</v>
      </c>
      <c r="G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1652.4</v>
      </c>
      <c r="H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1688.13</v>
      </c>
      <c r="I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1794.6999999999998</v>
      </c>
      <c r="J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1687.12</v>
      </c>
      <c r="K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1812.98</v>
      </c>
      <c r="L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1884.83</v>
      </c>
      <c r="M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1903.62</v>
      </c>
      <c r="N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1881.69</v>
      </c>
      <c r="O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1885.42</v>
      </c>
      <c r="P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1895.81</v>
      </c>
      <c r="Q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1871.82</v>
      </c>
      <c r="R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1782.42</v>
      </c>
      <c r="S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1770.3600000000001</v>
      </c>
      <c r="T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1734.94</v>
      </c>
      <c r="U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1765.4899999999998</v>
      </c>
      <c r="V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1921.57</v>
      </c>
      <c r="W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1913.52</v>
      </c>
      <c r="X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1748.6999999999998</v>
      </c>
      <c r="Y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1938.79</v>
      </c>
    </row>
    <row r="92" spans="1:27" x14ac:dyDescent="0.2">
      <c r="A92" s="79">
        <f t="shared" si="3"/>
        <v>42586</v>
      </c>
      <c r="B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1810.29</v>
      </c>
      <c r="C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1715.71</v>
      </c>
      <c r="D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1696.94</v>
      </c>
      <c r="E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1685.76</v>
      </c>
      <c r="F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1667.67</v>
      </c>
      <c r="G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1652.44</v>
      </c>
      <c r="H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1694.4899999999998</v>
      </c>
      <c r="I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1805.24</v>
      </c>
      <c r="J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1688.9699999999998</v>
      </c>
      <c r="K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1819.95</v>
      </c>
      <c r="L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1896.6999999999998</v>
      </c>
      <c r="M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1927.23</v>
      </c>
      <c r="N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1884.07</v>
      </c>
      <c r="O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1954.6100000000001</v>
      </c>
      <c r="P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1965.24</v>
      </c>
      <c r="Q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1893.8600000000001</v>
      </c>
      <c r="R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1803.1799999999998</v>
      </c>
      <c r="S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1773.75</v>
      </c>
      <c r="T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1737.79</v>
      </c>
      <c r="U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1772.1599999999999</v>
      </c>
      <c r="V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1917.06</v>
      </c>
      <c r="W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1903.7199999999998</v>
      </c>
      <c r="X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1749.4699999999998</v>
      </c>
      <c r="Y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1951.69</v>
      </c>
    </row>
    <row r="93" spans="1:27" x14ac:dyDescent="0.2">
      <c r="A93" s="79">
        <f t="shared" si="3"/>
        <v>42587</v>
      </c>
      <c r="B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1818.19</v>
      </c>
      <c r="C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1713.9899999999998</v>
      </c>
      <c r="D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1690.1299999999999</v>
      </c>
      <c r="E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1676.21</v>
      </c>
      <c r="F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1664.56</v>
      </c>
      <c r="G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1651.48</v>
      </c>
      <c r="H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1678.56</v>
      </c>
      <c r="I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1801.06</v>
      </c>
      <c r="J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1687.3200000000002</v>
      </c>
      <c r="K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1815.1999999999998</v>
      </c>
      <c r="L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1933.7199999999998</v>
      </c>
      <c r="M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1948.31</v>
      </c>
      <c r="N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1964.72</v>
      </c>
      <c r="O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1976.34</v>
      </c>
      <c r="P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1944.8999999999999</v>
      </c>
      <c r="Q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1962.07</v>
      </c>
      <c r="R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1877.9</v>
      </c>
      <c r="S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1843.42</v>
      </c>
      <c r="T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1783.13</v>
      </c>
      <c r="U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1827.85</v>
      </c>
      <c r="V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1960.65</v>
      </c>
      <c r="W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1974.3799999999999</v>
      </c>
      <c r="X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1818.69</v>
      </c>
      <c r="Y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1982.9099999999999</v>
      </c>
    </row>
    <row r="94" spans="1:27" x14ac:dyDescent="0.2">
      <c r="A94" s="79">
        <f t="shared" si="3"/>
        <v>42588</v>
      </c>
      <c r="B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1867.56</v>
      </c>
      <c r="C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1776.27</v>
      </c>
      <c r="D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1727.08</v>
      </c>
      <c r="E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1701.8999999999999</v>
      </c>
      <c r="F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1686.7399999999998</v>
      </c>
      <c r="G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1670.32</v>
      </c>
      <c r="H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1700.62</v>
      </c>
      <c r="I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1787</v>
      </c>
      <c r="J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1926.9299999999998</v>
      </c>
      <c r="K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1751.99</v>
      </c>
      <c r="L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1830.3899999999999</v>
      </c>
      <c r="M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1870.73</v>
      </c>
      <c r="N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1844.6</v>
      </c>
      <c r="O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1818.85</v>
      </c>
      <c r="P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1810.15</v>
      </c>
      <c r="Q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1801.08</v>
      </c>
      <c r="R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1771.13</v>
      </c>
      <c r="S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1738.6799999999998</v>
      </c>
      <c r="T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1747.28</v>
      </c>
      <c r="U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1925.46</v>
      </c>
      <c r="V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2009.2</v>
      </c>
      <c r="W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2030.12</v>
      </c>
      <c r="X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1905.02</v>
      </c>
      <c r="Y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1705.03</v>
      </c>
    </row>
    <row r="95" spans="1:27" x14ac:dyDescent="0.2">
      <c r="A95" s="79">
        <f t="shared" si="3"/>
        <v>42589</v>
      </c>
      <c r="B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1860.83</v>
      </c>
      <c r="C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1762.4899999999998</v>
      </c>
      <c r="D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1708.54</v>
      </c>
      <c r="E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1695.27</v>
      </c>
      <c r="F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1673.3</v>
      </c>
      <c r="G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1662.1399999999999</v>
      </c>
      <c r="H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1677.1999999999998</v>
      </c>
      <c r="I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1727.25</v>
      </c>
      <c r="J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1870.34</v>
      </c>
      <c r="K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1673.79</v>
      </c>
      <c r="L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1751.92</v>
      </c>
      <c r="M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1781.62</v>
      </c>
      <c r="N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1809.38</v>
      </c>
      <c r="O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1809.6</v>
      </c>
      <c r="P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1782.12</v>
      </c>
      <c r="Q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1773.1399999999999</v>
      </c>
      <c r="R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1743.62</v>
      </c>
      <c r="S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1732.81</v>
      </c>
      <c r="T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1721.6999999999998</v>
      </c>
      <c r="U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1842.1599999999999</v>
      </c>
      <c r="V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2002.05</v>
      </c>
      <c r="W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2024.1299999999999</v>
      </c>
      <c r="X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1905.46</v>
      </c>
      <c r="Y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1709</v>
      </c>
    </row>
    <row r="96" spans="1:27" x14ac:dyDescent="0.2">
      <c r="A96" s="79">
        <f t="shared" si="3"/>
        <v>42590</v>
      </c>
      <c r="B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1818.77</v>
      </c>
      <c r="C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1729.03</v>
      </c>
      <c r="D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1695.31</v>
      </c>
      <c r="E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1683.04</v>
      </c>
      <c r="F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1671.86</v>
      </c>
      <c r="G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1652.25</v>
      </c>
      <c r="H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1690.19</v>
      </c>
      <c r="I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1804.55</v>
      </c>
      <c r="J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1659.5299999999997</v>
      </c>
      <c r="K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1893.6399999999999</v>
      </c>
      <c r="L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1997.82</v>
      </c>
      <c r="M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2057.12</v>
      </c>
      <c r="N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2034.6</v>
      </c>
      <c r="O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2067.33</v>
      </c>
      <c r="P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2084.8599999999997</v>
      </c>
      <c r="Q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2091.9299999999998</v>
      </c>
      <c r="R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1950.77</v>
      </c>
      <c r="S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1898.31</v>
      </c>
      <c r="T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1834.6799999999998</v>
      </c>
      <c r="U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1885.35</v>
      </c>
      <c r="V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1946</v>
      </c>
      <c r="W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2017.6299999999999</v>
      </c>
      <c r="X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1864.63</v>
      </c>
      <c r="Y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1984.75</v>
      </c>
    </row>
    <row r="97" spans="1:25" x14ac:dyDescent="0.2">
      <c r="A97" s="79">
        <f t="shared" si="3"/>
        <v>42591</v>
      </c>
      <c r="B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1814.58</v>
      </c>
      <c r="C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1709.11</v>
      </c>
      <c r="D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1677.44</v>
      </c>
      <c r="E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1657.58</v>
      </c>
      <c r="F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1654.1599999999999</v>
      </c>
      <c r="G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1647.37</v>
      </c>
      <c r="H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1686.2199999999998</v>
      </c>
      <c r="I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1779.6599999999999</v>
      </c>
      <c r="J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1659.29</v>
      </c>
      <c r="K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1869.23</v>
      </c>
      <c r="L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1946.81</v>
      </c>
      <c r="M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2003.11</v>
      </c>
      <c r="N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1987.23</v>
      </c>
      <c r="O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2011.54</v>
      </c>
      <c r="P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2013.45</v>
      </c>
      <c r="Q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2006.56</v>
      </c>
      <c r="R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1905.9499999999998</v>
      </c>
      <c r="S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1862.76</v>
      </c>
      <c r="T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1810.87</v>
      </c>
      <c r="U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1861.7399999999998</v>
      </c>
      <c r="V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1910.0299999999997</v>
      </c>
      <c r="W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1972.29</v>
      </c>
      <c r="X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1862.21</v>
      </c>
      <c r="Y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1986.81</v>
      </c>
    </row>
    <row r="98" spans="1:25" x14ac:dyDescent="0.2">
      <c r="A98" s="79">
        <f t="shared" si="3"/>
        <v>42592</v>
      </c>
      <c r="B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1815.3899999999999</v>
      </c>
      <c r="C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1710.38</v>
      </c>
      <c r="D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1674.3899999999999</v>
      </c>
      <c r="E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1653.07</v>
      </c>
      <c r="F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1650.04</v>
      </c>
      <c r="G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1649.62</v>
      </c>
      <c r="H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1693.61</v>
      </c>
      <c r="I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1849.49</v>
      </c>
      <c r="J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1659.5299999999997</v>
      </c>
      <c r="K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1880.54</v>
      </c>
      <c r="L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1997.7399999999998</v>
      </c>
      <c r="M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2003.41</v>
      </c>
      <c r="N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2049.4299999999998</v>
      </c>
      <c r="O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2076.2399999999998</v>
      </c>
      <c r="P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2030.31</v>
      </c>
      <c r="Q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2027.5</v>
      </c>
      <c r="R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1934.26</v>
      </c>
      <c r="S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1933.02</v>
      </c>
      <c r="T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1935.7799999999997</v>
      </c>
      <c r="U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1967.19</v>
      </c>
      <c r="V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1967.9599999999998</v>
      </c>
      <c r="W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2019.04</v>
      </c>
      <c r="X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1870.44</v>
      </c>
      <c r="Y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2007.46</v>
      </c>
    </row>
    <row r="99" spans="1:25" x14ac:dyDescent="0.2">
      <c r="A99" s="79">
        <f t="shared" si="3"/>
        <v>42593</v>
      </c>
      <c r="B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1849.1299999999999</v>
      </c>
      <c r="C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1733.33</v>
      </c>
      <c r="D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1711.0099999999998</v>
      </c>
      <c r="E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1689.87</v>
      </c>
      <c r="F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1668.4899999999998</v>
      </c>
      <c r="G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1660.03</v>
      </c>
      <c r="H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1715.63</v>
      </c>
      <c r="I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1850.32</v>
      </c>
      <c r="J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1663.26</v>
      </c>
      <c r="K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1942.81</v>
      </c>
      <c r="L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2036.03</v>
      </c>
      <c r="M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2035.83</v>
      </c>
      <c r="N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2027.27</v>
      </c>
      <c r="O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2040.7199999999998</v>
      </c>
      <c r="P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2009.15</v>
      </c>
      <c r="Q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2017.29</v>
      </c>
      <c r="R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1889.84</v>
      </c>
      <c r="S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1861.05</v>
      </c>
      <c r="T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1849.6999999999998</v>
      </c>
      <c r="U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1902.72</v>
      </c>
      <c r="V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2015.09</v>
      </c>
      <c r="W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2020.21</v>
      </c>
      <c r="X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1836.23</v>
      </c>
      <c r="Y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1965.84</v>
      </c>
    </row>
    <row r="100" spans="1:25" x14ac:dyDescent="0.2">
      <c r="A100" s="79">
        <f t="shared" si="3"/>
        <v>42594</v>
      </c>
      <c r="B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1844.05</v>
      </c>
      <c r="C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1736.35</v>
      </c>
      <c r="D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1707.4099999999999</v>
      </c>
      <c r="E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1684.21</v>
      </c>
      <c r="F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1673.8799999999999</v>
      </c>
      <c r="G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1659.06</v>
      </c>
      <c r="H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1716.73</v>
      </c>
      <c r="I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1846.54</v>
      </c>
      <c r="J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1663.11</v>
      </c>
      <c r="K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1927.78</v>
      </c>
      <c r="L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2097.09</v>
      </c>
      <c r="M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2133.46</v>
      </c>
      <c r="N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2144.0100000000002</v>
      </c>
      <c r="O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2159.42</v>
      </c>
      <c r="P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2197.75</v>
      </c>
      <c r="Q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2189.41</v>
      </c>
      <c r="R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2028.9299999999998</v>
      </c>
      <c r="S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1970.86</v>
      </c>
      <c r="T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1926.69</v>
      </c>
      <c r="U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2062.2399999999998</v>
      </c>
      <c r="V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2155.29</v>
      </c>
      <c r="W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2146.35</v>
      </c>
      <c r="X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1928.34</v>
      </c>
      <c r="Y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2043.34</v>
      </c>
    </row>
    <row r="101" spans="1:25" x14ac:dyDescent="0.2">
      <c r="A101" s="79">
        <f t="shared" si="3"/>
        <v>42595</v>
      </c>
      <c r="B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1874.09</v>
      </c>
      <c r="C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1773.1</v>
      </c>
      <c r="D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1734.13</v>
      </c>
      <c r="E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1699.6799999999998</v>
      </c>
      <c r="F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1685.08</v>
      </c>
      <c r="G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1678.81</v>
      </c>
      <c r="H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1709.29</v>
      </c>
      <c r="I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1755.6100000000001</v>
      </c>
      <c r="J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1991.6699999999998</v>
      </c>
      <c r="K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1825.47</v>
      </c>
      <c r="L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1917.8899999999999</v>
      </c>
      <c r="M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1943.3999999999999</v>
      </c>
      <c r="N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1926.09</v>
      </c>
      <c r="O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1931.94</v>
      </c>
      <c r="P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1946.48</v>
      </c>
      <c r="Q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1940.56</v>
      </c>
      <c r="R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1913.01</v>
      </c>
      <c r="S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1915.48</v>
      </c>
      <c r="T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1914.63</v>
      </c>
      <c r="U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1937.6299999999999</v>
      </c>
      <c r="V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2033.6799999999998</v>
      </c>
      <c r="W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2008.8899999999999</v>
      </c>
      <c r="X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1941.6399999999999</v>
      </c>
      <c r="Y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1750.67</v>
      </c>
    </row>
    <row r="102" spans="1:25" x14ac:dyDescent="0.2">
      <c r="A102" s="79">
        <f t="shared" si="3"/>
        <v>42596</v>
      </c>
      <c r="B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1865.11</v>
      </c>
      <c r="C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1753.8400000000001</v>
      </c>
      <c r="D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1723.2399999999998</v>
      </c>
      <c r="E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1687.79</v>
      </c>
      <c r="F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1677.73</v>
      </c>
      <c r="G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1669.58</v>
      </c>
      <c r="H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1700.76</v>
      </c>
      <c r="I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1737.31</v>
      </c>
      <c r="J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1883</v>
      </c>
      <c r="K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1707.4199999999998</v>
      </c>
      <c r="L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1808</v>
      </c>
      <c r="M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1844.76</v>
      </c>
      <c r="N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1855.15</v>
      </c>
      <c r="O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1836.1499999999999</v>
      </c>
      <c r="P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1836.1599999999999</v>
      </c>
      <c r="Q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1836.3</v>
      </c>
      <c r="R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1836.73</v>
      </c>
      <c r="S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1810.57</v>
      </c>
      <c r="T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1818.1599999999999</v>
      </c>
      <c r="U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1918.92</v>
      </c>
      <c r="V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2033.6399999999999</v>
      </c>
      <c r="W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2013.82</v>
      </c>
      <c r="X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1911.48</v>
      </c>
      <c r="Y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1765.3600000000001</v>
      </c>
    </row>
    <row r="103" spans="1:25" x14ac:dyDescent="0.2">
      <c r="A103" s="79">
        <f t="shared" si="3"/>
        <v>42597</v>
      </c>
      <c r="B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1815.71</v>
      </c>
      <c r="C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1736.9099999999999</v>
      </c>
      <c r="D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1704.8899999999999</v>
      </c>
      <c r="E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1690.98</v>
      </c>
      <c r="F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1679.73</v>
      </c>
      <c r="G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1667.83</v>
      </c>
      <c r="H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1698.9</v>
      </c>
      <c r="I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1819.1999999999998</v>
      </c>
      <c r="J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1662.04</v>
      </c>
      <c r="K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1895.72</v>
      </c>
      <c r="L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1989.83</v>
      </c>
      <c r="M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2026.48</v>
      </c>
      <c r="N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2020.74</v>
      </c>
      <c r="O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2036.1799999999998</v>
      </c>
      <c r="P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2024.12</v>
      </c>
      <c r="Q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2024.1</v>
      </c>
      <c r="R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1911.9199999999998</v>
      </c>
      <c r="S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1884.0099999999998</v>
      </c>
      <c r="T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1865.86</v>
      </c>
      <c r="U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1955.6999999999998</v>
      </c>
      <c r="V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1988.32</v>
      </c>
      <c r="W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1922.31</v>
      </c>
      <c r="X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1791.9699999999998</v>
      </c>
      <c r="Y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1924.54</v>
      </c>
    </row>
    <row r="104" spans="1:25" x14ac:dyDescent="0.2">
      <c r="A104" s="79">
        <f t="shared" si="3"/>
        <v>42598</v>
      </c>
      <c r="B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1773.84</v>
      </c>
      <c r="C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1721.33</v>
      </c>
      <c r="D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1696.47</v>
      </c>
      <c r="E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1691.3400000000001</v>
      </c>
      <c r="F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1681.1599999999999</v>
      </c>
      <c r="G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1670.71</v>
      </c>
      <c r="H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1705.4499999999998</v>
      </c>
      <c r="I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1838.76</v>
      </c>
      <c r="J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1645.9899999999998</v>
      </c>
      <c r="K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1861.7199999999998</v>
      </c>
      <c r="L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1920.6299999999999</v>
      </c>
      <c r="M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1971.62</v>
      </c>
      <c r="N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1977.62</v>
      </c>
      <c r="O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1978.9499999999998</v>
      </c>
      <c r="P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1994.27</v>
      </c>
      <c r="Q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1994.73</v>
      </c>
      <c r="R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1882.73</v>
      </c>
      <c r="S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1860.34</v>
      </c>
      <c r="T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1856.4699999999998</v>
      </c>
      <c r="U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1911.54</v>
      </c>
      <c r="V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1998.25</v>
      </c>
      <c r="W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1938.12</v>
      </c>
      <c r="X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1839.96</v>
      </c>
      <c r="Y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1931.34</v>
      </c>
    </row>
    <row r="105" spans="1:25" x14ac:dyDescent="0.2">
      <c r="A105" s="79">
        <f t="shared" si="3"/>
        <v>42599</v>
      </c>
      <c r="B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1785.83</v>
      </c>
      <c r="C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1720.73</v>
      </c>
      <c r="D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1684.27</v>
      </c>
      <c r="E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1671.85</v>
      </c>
      <c r="F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1667.9499999999998</v>
      </c>
      <c r="G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1652.8600000000001</v>
      </c>
      <c r="H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1698.51</v>
      </c>
      <c r="I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1819.71</v>
      </c>
      <c r="J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1659.72</v>
      </c>
      <c r="K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1920.51</v>
      </c>
      <c r="L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2010.76</v>
      </c>
      <c r="M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2016.61</v>
      </c>
      <c r="N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1987.16</v>
      </c>
      <c r="O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1990.91</v>
      </c>
      <c r="P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1993.47</v>
      </c>
      <c r="Q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1991.4099999999999</v>
      </c>
      <c r="R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1883.8</v>
      </c>
      <c r="S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1833.6599999999999</v>
      </c>
      <c r="T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1774.82</v>
      </c>
      <c r="U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1902.6399999999999</v>
      </c>
      <c r="V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1978.32</v>
      </c>
      <c r="W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1933.2199999999998</v>
      </c>
      <c r="X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1823.76</v>
      </c>
      <c r="Y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1897.24</v>
      </c>
    </row>
    <row r="106" spans="1:25" x14ac:dyDescent="0.2">
      <c r="A106" s="79">
        <f t="shared" si="3"/>
        <v>42600</v>
      </c>
      <c r="B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1800.1100000000001</v>
      </c>
      <c r="C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1713.9899999999998</v>
      </c>
      <c r="D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1690.86</v>
      </c>
      <c r="E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1684.08</v>
      </c>
      <c r="F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1677.9099999999999</v>
      </c>
      <c r="G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1658.62</v>
      </c>
      <c r="H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1698.6999999999998</v>
      </c>
      <c r="I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1828.65</v>
      </c>
      <c r="J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1652.85</v>
      </c>
      <c r="K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1848.4499999999998</v>
      </c>
      <c r="L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1922.8</v>
      </c>
      <c r="M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1925.77</v>
      </c>
      <c r="N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1908.1</v>
      </c>
      <c r="O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1909.54</v>
      </c>
      <c r="P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1909.69</v>
      </c>
      <c r="Q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1910.3899999999999</v>
      </c>
      <c r="R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1813.61</v>
      </c>
      <c r="S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1733.3999999999999</v>
      </c>
      <c r="T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1782.7799999999997</v>
      </c>
      <c r="U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1922.94</v>
      </c>
      <c r="V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1967.61</v>
      </c>
      <c r="W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1931.35</v>
      </c>
      <c r="X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1795.34</v>
      </c>
      <c r="Y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1950.56</v>
      </c>
    </row>
    <row r="107" spans="1:25" x14ac:dyDescent="0.2">
      <c r="A107" s="79">
        <f t="shared" si="3"/>
        <v>42601</v>
      </c>
      <c r="B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1813.08</v>
      </c>
      <c r="C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1723.37</v>
      </c>
      <c r="D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1693.73</v>
      </c>
      <c r="E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1684.9499999999998</v>
      </c>
      <c r="F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1683.1</v>
      </c>
      <c r="G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1675.26</v>
      </c>
      <c r="H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1712.4499999999998</v>
      </c>
      <c r="I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1843.4499999999998</v>
      </c>
      <c r="J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1660.9099999999999</v>
      </c>
      <c r="K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1900.86</v>
      </c>
      <c r="L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1950.1999999999998</v>
      </c>
      <c r="M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2048.2399999999998</v>
      </c>
      <c r="N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2048.25</v>
      </c>
      <c r="O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2049.79</v>
      </c>
      <c r="P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2050.81</v>
      </c>
      <c r="Q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2049.56</v>
      </c>
      <c r="R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1930.96</v>
      </c>
      <c r="S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1887.4299999999998</v>
      </c>
      <c r="T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1844.94</v>
      </c>
      <c r="U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1988.2099999999998</v>
      </c>
      <c r="V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2079.1999999999998</v>
      </c>
      <c r="W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2026.1599999999999</v>
      </c>
      <c r="X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1872.25</v>
      </c>
      <c r="Y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2009.26</v>
      </c>
    </row>
    <row r="108" spans="1:25" x14ac:dyDescent="0.2">
      <c r="A108" s="79">
        <f t="shared" si="3"/>
        <v>42602</v>
      </c>
      <c r="B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1932.71</v>
      </c>
      <c r="C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1829.25</v>
      </c>
      <c r="D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1769.71</v>
      </c>
      <c r="E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1757.78</v>
      </c>
      <c r="F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1739.8</v>
      </c>
      <c r="G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1717.1799999999998</v>
      </c>
      <c r="H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1754.6399999999999</v>
      </c>
      <c r="I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1866.4</v>
      </c>
      <c r="J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2037.81</v>
      </c>
      <c r="K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1892.02</v>
      </c>
      <c r="L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2126.3000000000002</v>
      </c>
      <c r="M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2123.66</v>
      </c>
      <c r="N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2141.35</v>
      </c>
      <c r="O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2113.12</v>
      </c>
      <c r="P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2140.67</v>
      </c>
      <c r="Q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2133.81</v>
      </c>
      <c r="R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2106.19</v>
      </c>
      <c r="S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2066.17</v>
      </c>
      <c r="T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2102.4700000000003</v>
      </c>
      <c r="U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2250.5699999999997</v>
      </c>
      <c r="V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2418.44</v>
      </c>
      <c r="W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2320.39</v>
      </c>
      <c r="X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2005.9099999999999</v>
      </c>
      <c r="Y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1734.9199999999998</v>
      </c>
    </row>
    <row r="109" spans="1:25" x14ac:dyDescent="0.2">
      <c r="A109" s="79">
        <f t="shared" si="3"/>
        <v>42603</v>
      </c>
      <c r="B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1922.42</v>
      </c>
      <c r="C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1825.9499999999998</v>
      </c>
      <c r="D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1762.2599999999998</v>
      </c>
      <c r="E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1739.94</v>
      </c>
      <c r="F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1724.6999999999998</v>
      </c>
      <c r="G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1709.56</v>
      </c>
      <c r="H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1732.6599999999999</v>
      </c>
      <c r="I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1792.3</v>
      </c>
      <c r="J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1998.1299999999999</v>
      </c>
      <c r="K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1837.56</v>
      </c>
      <c r="L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1961.09</v>
      </c>
      <c r="M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2002.1599999999999</v>
      </c>
      <c r="N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2002.6599999999999</v>
      </c>
      <c r="O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1982.62</v>
      </c>
      <c r="P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1965.32</v>
      </c>
      <c r="Q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1953.0900000000001</v>
      </c>
      <c r="R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1949.8899999999999</v>
      </c>
      <c r="S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1944.02</v>
      </c>
      <c r="T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1957.2399999999998</v>
      </c>
      <c r="U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2071.6</v>
      </c>
      <c r="V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2161.37</v>
      </c>
      <c r="W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2105.71</v>
      </c>
      <c r="X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1934.3</v>
      </c>
      <c r="Y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1723.9099999999999</v>
      </c>
    </row>
    <row r="110" spans="1:25" x14ac:dyDescent="0.2">
      <c r="A110" s="79">
        <f t="shared" si="3"/>
        <v>42604</v>
      </c>
      <c r="B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1841.37</v>
      </c>
      <c r="C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1753.5</v>
      </c>
      <c r="D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1705.83</v>
      </c>
      <c r="E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1697.67</v>
      </c>
      <c r="F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1694.0099999999998</v>
      </c>
      <c r="G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1684.9099999999999</v>
      </c>
      <c r="H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1748.59</v>
      </c>
      <c r="I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1894.67</v>
      </c>
      <c r="J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1683.6399999999999</v>
      </c>
      <c r="K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1978.3799999999999</v>
      </c>
      <c r="L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2106.98</v>
      </c>
      <c r="M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2161.79</v>
      </c>
      <c r="N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2219.6</v>
      </c>
      <c r="O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2268.88</v>
      </c>
      <c r="P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2263.23</v>
      </c>
      <c r="Q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2281.0699999999997</v>
      </c>
      <c r="R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2104.96</v>
      </c>
      <c r="S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2134.3900000000003</v>
      </c>
      <c r="T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2013.78</v>
      </c>
      <c r="U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1975.53</v>
      </c>
      <c r="V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2224.0500000000002</v>
      </c>
      <c r="W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2111.8599999999997</v>
      </c>
      <c r="X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1921.06</v>
      </c>
      <c r="Y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2062.17</v>
      </c>
    </row>
    <row r="111" spans="1:25" x14ac:dyDescent="0.2">
      <c r="A111" s="79">
        <f t="shared" si="3"/>
        <v>42605</v>
      </c>
      <c r="B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1857.78</v>
      </c>
      <c r="C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1762.6399999999999</v>
      </c>
      <c r="D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1720.46</v>
      </c>
      <c r="E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1701.26</v>
      </c>
      <c r="F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1698.6100000000001</v>
      </c>
      <c r="G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1681.8899999999999</v>
      </c>
      <c r="H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1744.1399999999999</v>
      </c>
      <c r="I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1885.1799999999998</v>
      </c>
      <c r="J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1725.1</v>
      </c>
      <c r="K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2012.6399999999999</v>
      </c>
      <c r="L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2086.35</v>
      </c>
      <c r="M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2114.48</v>
      </c>
      <c r="N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2086.0500000000002</v>
      </c>
      <c r="O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2127.8599999999997</v>
      </c>
      <c r="P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2023.81</v>
      </c>
      <c r="Q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2043.11</v>
      </c>
      <c r="R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1942.3</v>
      </c>
      <c r="S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1949.59</v>
      </c>
      <c r="T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1923.2</v>
      </c>
      <c r="U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1967.85</v>
      </c>
      <c r="V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2070.46</v>
      </c>
      <c r="W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2150.75</v>
      </c>
      <c r="X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1916.5</v>
      </c>
      <c r="Y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2016.2199999999998</v>
      </c>
    </row>
    <row r="112" spans="1:25" x14ac:dyDescent="0.2">
      <c r="A112" s="79">
        <f t="shared" si="3"/>
        <v>42606</v>
      </c>
      <c r="B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1856.6599999999999</v>
      </c>
      <c r="C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1759.84</v>
      </c>
      <c r="D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1720.4299999999998</v>
      </c>
      <c r="E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1701.9099999999999</v>
      </c>
      <c r="F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1703.2199999999998</v>
      </c>
      <c r="G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1683.9499999999998</v>
      </c>
      <c r="H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1747.7399999999998</v>
      </c>
      <c r="I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1878.95</v>
      </c>
      <c r="J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1670.57</v>
      </c>
      <c r="K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1992.8799999999999</v>
      </c>
      <c r="L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2115.58</v>
      </c>
      <c r="M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2128.0699999999997</v>
      </c>
      <c r="N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2107.3999999999996</v>
      </c>
      <c r="O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2144.41</v>
      </c>
      <c r="P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2145.85</v>
      </c>
      <c r="Q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2134.38</v>
      </c>
      <c r="R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2000.08</v>
      </c>
      <c r="S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1989.04</v>
      </c>
      <c r="T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1953.71</v>
      </c>
      <c r="U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2020.42</v>
      </c>
      <c r="V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2089.34</v>
      </c>
      <c r="W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2061.83</v>
      </c>
      <c r="X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1910.98</v>
      </c>
      <c r="Y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2050.5</v>
      </c>
    </row>
    <row r="113" spans="1:27" x14ac:dyDescent="0.2">
      <c r="A113" s="79">
        <f t="shared" si="3"/>
        <v>42607</v>
      </c>
      <c r="B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1846.26</v>
      </c>
      <c r="C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1758.6499999999999</v>
      </c>
      <c r="D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1722.65</v>
      </c>
      <c r="E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1704.3</v>
      </c>
      <c r="F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1703.79</v>
      </c>
      <c r="G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1695.2199999999998</v>
      </c>
      <c r="H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1741.8799999999999</v>
      </c>
      <c r="I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1863.37</v>
      </c>
      <c r="J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1690.56</v>
      </c>
      <c r="K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1937.58</v>
      </c>
      <c r="L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2029.81</v>
      </c>
      <c r="M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2046.83</v>
      </c>
      <c r="N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2044.9099999999999</v>
      </c>
      <c r="O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2063.13</v>
      </c>
      <c r="P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2065.2600000000002</v>
      </c>
      <c r="Q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2067.9499999999998</v>
      </c>
      <c r="R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1953.5</v>
      </c>
      <c r="S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1914.21</v>
      </c>
      <c r="T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1901.04</v>
      </c>
      <c r="U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1965.54</v>
      </c>
      <c r="V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2027.46</v>
      </c>
      <c r="W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1983.8899999999999</v>
      </c>
      <c r="X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1869.1799999999998</v>
      </c>
      <c r="Y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1972.97</v>
      </c>
    </row>
    <row r="114" spans="1:27" x14ac:dyDescent="0.2">
      <c r="A114" s="79">
        <f t="shared" si="3"/>
        <v>42608</v>
      </c>
      <c r="B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1815.85</v>
      </c>
      <c r="C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1743.9899999999998</v>
      </c>
      <c r="D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1714.75</v>
      </c>
      <c r="E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1706.33</v>
      </c>
      <c r="F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1709.34</v>
      </c>
      <c r="G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1689.1799999999998</v>
      </c>
      <c r="H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1751.8899999999999</v>
      </c>
      <c r="I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1879.5</v>
      </c>
      <c r="J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1690.7199999999998</v>
      </c>
      <c r="K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1928.8</v>
      </c>
      <c r="L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1995.6</v>
      </c>
      <c r="M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2016.8999999999999</v>
      </c>
      <c r="N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2020.1</v>
      </c>
      <c r="O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2030.96</v>
      </c>
      <c r="P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2048.8199999999997</v>
      </c>
      <c r="Q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2063.06</v>
      </c>
      <c r="R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1967.2</v>
      </c>
      <c r="S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1950.62</v>
      </c>
      <c r="T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1941.6299999999999</v>
      </c>
      <c r="U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1980.12</v>
      </c>
      <c r="V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2043.78</v>
      </c>
      <c r="W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2110.1999999999998</v>
      </c>
      <c r="X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1843.15</v>
      </c>
      <c r="Y114" s="13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1988.55</v>
      </c>
    </row>
    <row r="115" spans="1:27" x14ac:dyDescent="0.2">
      <c r="A115" s="79">
        <f t="shared" si="3"/>
        <v>42609</v>
      </c>
      <c r="B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1862.57</v>
      </c>
      <c r="C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1758.7199999999998</v>
      </c>
      <c r="D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1720.47</v>
      </c>
      <c r="E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1701.9099999999999</v>
      </c>
      <c r="F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1690.8</v>
      </c>
      <c r="G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1677.4299999999998</v>
      </c>
      <c r="H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1711.07</v>
      </c>
      <c r="I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1757.6999999999998</v>
      </c>
      <c r="J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1978.54</v>
      </c>
      <c r="K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1828.7799999999997</v>
      </c>
      <c r="L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1914.33</v>
      </c>
      <c r="M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1954.3</v>
      </c>
      <c r="N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1954.75</v>
      </c>
      <c r="O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1950.96</v>
      </c>
      <c r="P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1951.56</v>
      </c>
      <c r="Q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1945.65</v>
      </c>
      <c r="R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1948.81</v>
      </c>
      <c r="S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1949.09</v>
      </c>
      <c r="T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1982.28</v>
      </c>
      <c r="U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2058.1999999999998</v>
      </c>
      <c r="V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2072.0100000000002</v>
      </c>
      <c r="W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2008.3</v>
      </c>
      <c r="X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1883.27</v>
      </c>
      <c r="Y115" s="13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1691.82</v>
      </c>
    </row>
    <row r="116" spans="1:27" x14ac:dyDescent="0.2">
      <c r="A116" s="79">
        <f t="shared" si="3"/>
        <v>42610</v>
      </c>
      <c r="B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1907.65</v>
      </c>
      <c r="C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1786.4499999999998</v>
      </c>
      <c r="D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1739.04</v>
      </c>
      <c r="E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1729.34</v>
      </c>
      <c r="F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1711.6399999999999</v>
      </c>
      <c r="G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1692.95</v>
      </c>
      <c r="H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1729.46</v>
      </c>
      <c r="I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1734.4899999999998</v>
      </c>
      <c r="J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1881.52</v>
      </c>
      <c r="K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1736.85</v>
      </c>
      <c r="L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1848.9299999999998</v>
      </c>
      <c r="M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1895.07</v>
      </c>
      <c r="N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1923.96</v>
      </c>
      <c r="O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1920.58</v>
      </c>
      <c r="P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1891.58</v>
      </c>
      <c r="Q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1906.06</v>
      </c>
      <c r="R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1910.3</v>
      </c>
      <c r="S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1863.8899999999999</v>
      </c>
      <c r="T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2003.58</v>
      </c>
      <c r="U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2060.1099999999997</v>
      </c>
      <c r="V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2067.02</v>
      </c>
      <c r="W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2008.9</v>
      </c>
      <c r="X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1899.37</v>
      </c>
      <c r="Y116" s="13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1720.1999999999998</v>
      </c>
    </row>
    <row r="117" spans="1:27" x14ac:dyDescent="0.2">
      <c r="A117" s="79">
        <f t="shared" si="3"/>
        <v>42611</v>
      </c>
      <c r="B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1823.46</v>
      </c>
      <c r="C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1745.61</v>
      </c>
      <c r="D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1721.21</v>
      </c>
      <c r="E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1700.4499999999998</v>
      </c>
      <c r="F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1697.92</v>
      </c>
      <c r="G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1677.27</v>
      </c>
      <c r="H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1742.85</v>
      </c>
      <c r="I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1867.42</v>
      </c>
      <c r="J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1688.84</v>
      </c>
      <c r="K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1926.87</v>
      </c>
      <c r="L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1964.05</v>
      </c>
      <c r="M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2055.5299999999997</v>
      </c>
      <c r="N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2087.3199999999997</v>
      </c>
      <c r="O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2104.62</v>
      </c>
      <c r="P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2076.7799999999997</v>
      </c>
      <c r="Q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2058.56</v>
      </c>
      <c r="R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1950.6599999999999</v>
      </c>
      <c r="S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1937.6599999999999</v>
      </c>
      <c r="T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1933.4299999999998</v>
      </c>
      <c r="U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1926.1799999999998</v>
      </c>
      <c r="V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2147.75</v>
      </c>
      <c r="W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2067.98</v>
      </c>
      <c r="X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1840.88</v>
      </c>
      <c r="Y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1980.28</v>
      </c>
    </row>
    <row r="118" spans="1:27" x14ac:dyDescent="0.2">
      <c r="A118" s="79">
        <f t="shared" ref="A118:A119" si="4">A81</f>
        <v>42612</v>
      </c>
      <c r="B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1810.1299999999999</v>
      </c>
      <c r="C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1735.58</v>
      </c>
      <c r="D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1708.48</v>
      </c>
      <c r="E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1692.4099999999999</v>
      </c>
      <c r="F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1689.82</v>
      </c>
      <c r="G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1687.51</v>
      </c>
      <c r="H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1730.25</v>
      </c>
      <c r="I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1853.62</v>
      </c>
      <c r="J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1686.1799999999998</v>
      </c>
      <c r="K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1901.02</v>
      </c>
      <c r="L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1958.35</v>
      </c>
      <c r="M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1989.06</v>
      </c>
      <c r="N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1962.38</v>
      </c>
      <c r="O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1975.12</v>
      </c>
      <c r="P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1977.8999999999999</v>
      </c>
      <c r="Q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1964.1100000000001</v>
      </c>
      <c r="R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1878.23</v>
      </c>
      <c r="S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1834.75</v>
      </c>
      <c r="T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1873.07</v>
      </c>
      <c r="U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1961.29</v>
      </c>
      <c r="V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1995.3</v>
      </c>
      <c r="W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1946.13</v>
      </c>
      <c r="X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1833.8</v>
      </c>
      <c r="Y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РСО-А'!$K$6</f>
        <v>1965.34</v>
      </c>
    </row>
    <row r="119" spans="1:27" x14ac:dyDescent="0.2">
      <c r="A119" s="79">
        <f t="shared" si="4"/>
        <v>42613</v>
      </c>
      <c r="B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1797.57</v>
      </c>
      <c r="C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1725.6999999999998</v>
      </c>
      <c r="D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1690.83</v>
      </c>
      <c r="E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1680.37</v>
      </c>
      <c r="F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1675.87</v>
      </c>
      <c r="G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1665.1</v>
      </c>
      <c r="H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1696.12</v>
      </c>
      <c r="I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1824.03</v>
      </c>
      <c r="J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1677.6399999999999</v>
      </c>
      <c r="K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1899.69</v>
      </c>
      <c r="L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1952.1999999999998</v>
      </c>
      <c r="M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1972.09</v>
      </c>
      <c r="N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1962.26</v>
      </c>
      <c r="O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2039.35</v>
      </c>
      <c r="P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1992.97</v>
      </c>
      <c r="Q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1955.58</v>
      </c>
      <c r="R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1856.46</v>
      </c>
      <c r="S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1833.25</v>
      </c>
      <c r="T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1844.3</v>
      </c>
      <c r="U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1948.57</v>
      </c>
      <c r="V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1980.74</v>
      </c>
      <c r="W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1965.97</v>
      </c>
      <c r="X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1824.3600000000001</v>
      </c>
      <c r="Y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1933.01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153</v>
      </c>
    </row>
    <row r="122" spans="1:27" ht="12.75" x14ac:dyDescent="0.2">
      <c r="A122" s="165" t="s">
        <v>48</v>
      </c>
      <c r="B122" s="168" t="s">
        <v>122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123</v>
      </c>
      <c r="C124" s="163" t="s">
        <v>124</v>
      </c>
      <c r="D124" s="163" t="s">
        <v>125</v>
      </c>
      <c r="E124" s="163" t="s">
        <v>126</v>
      </c>
      <c r="F124" s="163" t="s">
        <v>127</v>
      </c>
      <c r="G124" s="163" t="s">
        <v>128</v>
      </c>
      <c r="H124" s="163" t="s">
        <v>129</v>
      </c>
      <c r="I124" s="163" t="s">
        <v>130</v>
      </c>
      <c r="J124" s="163" t="s">
        <v>131</v>
      </c>
      <c r="K124" s="163" t="s">
        <v>132</v>
      </c>
      <c r="L124" s="163" t="s">
        <v>133</v>
      </c>
      <c r="M124" s="163" t="s">
        <v>134</v>
      </c>
      <c r="N124" s="176" t="s">
        <v>135</v>
      </c>
      <c r="O124" s="163" t="s">
        <v>136</v>
      </c>
      <c r="P124" s="163" t="s">
        <v>137</v>
      </c>
      <c r="Q124" s="163" t="s">
        <v>138</v>
      </c>
      <c r="R124" s="163" t="s">
        <v>139</v>
      </c>
      <c r="S124" s="163" t="s">
        <v>140</v>
      </c>
      <c r="T124" s="163" t="s">
        <v>141</v>
      </c>
      <c r="U124" s="163" t="s">
        <v>142</v>
      </c>
      <c r="V124" s="163" t="s">
        <v>143</v>
      </c>
      <c r="W124" s="163" t="s">
        <v>144</v>
      </c>
      <c r="X124" s="163" t="s">
        <v>145</v>
      </c>
      <c r="Y124" s="163" t="s">
        <v>146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79">
        <f t="shared" ref="A126:A154" si="5">A89</f>
        <v>42583</v>
      </c>
      <c r="B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1800</v>
      </c>
      <c r="C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1705.1599999999999</v>
      </c>
      <c r="D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1687.76</v>
      </c>
      <c r="E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1674.65</v>
      </c>
      <c r="F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1648.9899999999998</v>
      </c>
      <c r="G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1648.02</v>
      </c>
      <c r="H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1697.7399999999998</v>
      </c>
      <c r="I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1776.9</v>
      </c>
      <c r="J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1637.77</v>
      </c>
      <c r="K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1823.4299999999998</v>
      </c>
      <c r="L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1906.42</v>
      </c>
      <c r="M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1906.6299999999999</v>
      </c>
      <c r="N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1887.37</v>
      </c>
      <c r="O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1889.15</v>
      </c>
      <c r="P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1871.96</v>
      </c>
      <c r="Q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1856.6399999999999</v>
      </c>
      <c r="R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1774.07</v>
      </c>
      <c r="S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1751.8899999999999</v>
      </c>
      <c r="T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1764.49</v>
      </c>
      <c r="U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1818.49</v>
      </c>
      <c r="V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1898.57</v>
      </c>
      <c r="W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1869.08</v>
      </c>
      <c r="X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1802.34</v>
      </c>
      <c r="Y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1898.5</v>
      </c>
      <c r="AA126" s="80"/>
    </row>
    <row r="127" spans="1:27" x14ac:dyDescent="0.2">
      <c r="A127" s="79">
        <f t="shared" si="5"/>
        <v>42584</v>
      </c>
      <c r="B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1791.58</v>
      </c>
      <c r="C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1690.26</v>
      </c>
      <c r="D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1675.87</v>
      </c>
      <c r="E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1659.46</v>
      </c>
      <c r="F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1640.6599999999999</v>
      </c>
      <c r="G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1645.06</v>
      </c>
      <c r="H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1679.28</v>
      </c>
      <c r="I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1778.46</v>
      </c>
      <c r="J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1638.08</v>
      </c>
      <c r="K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1824.99</v>
      </c>
      <c r="L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1904.07</v>
      </c>
      <c r="M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1896.3899999999999</v>
      </c>
      <c r="N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1894.3899999999999</v>
      </c>
      <c r="O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1924.67</v>
      </c>
      <c r="P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1993.62</v>
      </c>
      <c r="Q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1858.55</v>
      </c>
      <c r="R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1774.28</v>
      </c>
      <c r="S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1752.35</v>
      </c>
      <c r="T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1764.15</v>
      </c>
      <c r="U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1817.61</v>
      </c>
      <c r="V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1891.76</v>
      </c>
      <c r="W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1874.76</v>
      </c>
      <c r="X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1803.12</v>
      </c>
      <c r="Y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1917.9699999999998</v>
      </c>
    </row>
    <row r="128" spans="1:27" x14ac:dyDescent="0.2">
      <c r="A128" s="79">
        <f t="shared" si="5"/>
        <v>42585</v>
      </c>
      <c r="B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1793.11</v>
      </c>
      <c r="C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1692.98</v>
      </c>
      <c r="D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1676.11</v>
      </c>
      <c r="E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1661.33</v>
      </c>
      <c r="F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1643.59</v>
      </c>
      <c r="G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1632.42</v>
      </c>
      <c r="H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1667.1399999999999</v>
      </c>
      <c r="I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1770.7199999999998</v>
      </c>
      <c r="J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1666.1599999999999</v>
      </c>
      <c r="K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1788.48</v>
      </c>
      <c r="L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1858.31</v>
      </c>
      <c r="M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1876.57</v>
      </c>
      <c r="N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1855.26</v>
      </c>
      <c r="O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1858.8899999999999</v>
      </c>
      <c r="P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1868.98</v>
      </c>
      <c r="Q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1845.6699999999998</v>
      </c>
      <c r="R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1758.78</v>
      </c>
      <c r="S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1747.06</v>
      </c>
      <c r="T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1712.63</v>
      </c>
      <c r="U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1742.33</v>
      </c>
      <c r="V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1894.0099999999998</v>
      </c>
      <c r="W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1886.19</v>
      </c>
      <c r="X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1726.0099999999998</v>
      </c>
      <c r="Y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1910.76</v>
      </c>
    </row>
    <row r="129" spans="1:25" x14ac:dyDescent="0.2">
      <c r="A129" s="79">
        <f t="shared" si="5"/>
        <v>42586</v>
      </c>
      <c r="B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1785.8600000000001</v>
      </c>
      <c r="C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1693.9499999999998</v>
      </c>
      <c r="D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1675.6999999999998</v>
      </c>
      <c r="E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1664.84</v>
      </c>
      <c r="F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1647.26</v>
      </c>
      <c r="G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1632.46</v>
      </c>
      <c r="H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1673.33</v>
      </c>
      <c r="I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1780.9499999999998</v>
      </c>
      <c r="J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1667.96</v>
      </c>
      <c r="K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1795.26</v>
      </c>
      <c r="L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1869.85</v>
      </c>
      <c r="M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1899.52</v>
      </c>
      <c r="N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1857.57</v>
      </c>
      <c r="O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1926.13</v>
      </c>
      <c r="P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1936.46</v>
      </c>
      <c r="Q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1867.08</v>
      </c>
      <c r="R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1778.95</v>
      </c>
      <c r="S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1750.35</v>
      </c>
      <c r="T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1715.4099999999999</v>
      </c>
      <c r="U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1748.81</v>
      </c>
      <c r="V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1889.63</v>
      </c>
      <c r="W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1876.6599999999999</v>
      </c>
      <c r="X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1726.76</v>
      </c>
      <c r="Y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1923.29</v>
      </c>
    </row>
    <row r="130" spans="1:25" x14ac:dyDescent="0.2">
      <c r="A130" s="79">
        <f t="shared" si="5"/>
        <v>42587</v>
      </c>
      <c r="B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1793.55</v>
      </c>
      <c r="C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1692.27</v>
      </c>
      <c r="D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1669.08</v>
      </c>
      <c r="E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1655.56</v>
      </c>
      <c r="F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1644.24</v>
      </c>
      <c r="G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1631.52</v>
      </c>
      <c r="H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1657.84</v>
      </c>
      <c r="I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1776.9</v>
      </c>
      <c r="J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1666.35</v>
      </c>
      <c r="K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1790.6399999999999</v>
      </c>
      <c r="L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1905.83</v>
      </c>
      <c r="M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1920.01</v>
      </c>
      <c r="N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1935.96</v>
      </c>
      <c r="O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1947.25</v>
      </c>
      <c r="P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1916.69</v>
      </c>
      <c r="Q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1933.3799999999999</v>
      </c>
      <c r="R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1851.58</v>
      </c>
      <c r="S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1818.06</v>
      </c>
      <c r="T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1759.4699999999998</v>
      </c>
      <c r="U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1802.9299999999998</v>
      </c>
      <c r="V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1932</v>
      </c>
      <c r="W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1945.34</v>
      </c>
      <c r="X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1794.03</v>
      </c>
      <c r="Y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1953.63</v>
      </c>
    </row>
    <row r="131" spans="1:25" x14ac:dyDescent="0.2">
      <c r="A131" s="79">
        <f t="shared" si="5"/>
        <v>42588</v>
      </c>
      <c r="B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1841.53</v>
      </c>
      <c r="C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1752.8</v>
      </c>
      <c r="D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1705</v>
      </c>
      <c r="E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1680.52</v>
      </c>
      <c r="F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1665.79</v>
      </c>
      <c r="G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1649.84</v>
      </c>
      <c r="H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1679.28</v>
      </c>
      <c r="I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1763.23</v>
      </c>
      <c r="J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1899.23</v>
      </c>
      <c r="K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1729.21</v>
      </c>
      <c r="L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1805.3999999999999</v>
      </c>
      <c r="M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1844.6</v>
      </c>
      <c r="N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1819.21</v>
      </c>
      <c r="O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1794.1799999999998</v>
      </c>
      <c r="P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1785.73</v>
      </c>
      <c r="Q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1776.92</v>
      </c>
      <c r="R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1747.81</v>
      </c>
      <c r="S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1716.27</v>
      </c>
      <c r="T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1724.63</v>
      </c>
      <c r="U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1897.8</v>
      </c>
      <c r="V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1979.18</v>
      </c>
      <c r="W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1999.51</v>
      </c>
      <c r="X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1877.94</v>
      </c>
      <c r="Y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1683.57</v>
      </c>
    </row>
    <row r="132" spans="1:25" x14ac:dyDescent="0.2">
      <c r="A132" s="79">
        <f t="shared" si="5"/>
        <v>42589</v>
      </c>
      <c r="B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1834.98</v>
      </c>
      <c r="C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1739.4099999999999</v>
      </c>
      <c r="D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1686.97</v>
      </c>
      <c r="E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1674.08</v>
      </c>
      <c r="F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1652.73</v>
      </c>
      <c r="G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1641.88</v>
      </c>
      <c r="H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1656.52</v>
      </c>
      <c r="I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1705.1599999999999</v>
      </c>
      <c r="J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1844.23</v>
      </c>
      <c r="K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1653.1999999999998</v>
      </c>
      <c r="L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1729.1399999999999</v>
      </c>
      <c r="M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1758.01</v>
      </c>
      <c r="N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1784.98</v>
      </c>
      <c r="O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1785.1999999999998</v>
      </c>
      <c r="P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1758.4899999999998</v>
      </c>
      <c r="Q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1749.76</v>
      </c>
      <c r="R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1721.07</v>
      </c>
      <c r="S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1710.57</v>
      </c>
      <c r="T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1699.77</v>
      </c>
      <c r="U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1816.84</v>
      </c>
      <c r="V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1972.23</v>
      </c>
      <c r="W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1993.6999999999998</v>
      </c>
      <c r="X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1878.36</v>
      </c>
      <c r="Y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1687.42</v>
      </c>
    </row>
    <row r="133" spans="1:25" x14ac:dyDescent="0.2">
      <c r="A133" s="79">
        <f t="shared" si="5"/>
        <v>42590</v>
      </c>
      <c r="B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1794.1100000000001</v>
      </c>
      <c r="C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1706.8899999999999</v>
      </c>
      <c r="D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1674.12</v>
      </c>
      <c r="E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1662.19</v>
      </c>
      <c r="F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1651.33</v>
      </c>
      <c r="G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1632.27</v>
      </c>
      <c r="H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1669.15</v>
      </c>
      <c r="I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1780.29</v>
      </c>
      <c r="J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1639.35</v>
      </c>
      <c r="K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1866.87</v>
      </c>
      <c r="L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1968.12</v>
      </c>
      <c r="M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2025.76</v>
      </c>
      <c r="N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2003.87</v>
      </c>
      <c r="O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2035.68</v>
      </c>
      <c r="P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2052.7200000000003</v>
      </c>
      <c r="Q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2059.59</v>
      </c>
      <c r="R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1922.3899999999999</v>
      </c>
      <c r="S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1871.4099999999999</v>
      </c>
      <c r="T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1809.57</v>
      </c>
      <c r="U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1858.82</v>
      </c>
      <c r="V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1917.76</v>
      </c>
      <c r="W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1987.3799999999999</v>
      </c>
      <c r="X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1838.6799999999998</v>
      </c>
      <c r="Y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1955.42</v>
      </c>
    </row>
    <row r="134" spans="1:25" x14ac:dyDescent="0.2">
      <c r="A134" s="79">
        <f t="shared" si="5"/>
        <v>42591</v>
      </c>
      <c r="B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1790.04</v>
      </c>
      <c r="C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1687.53</v>
      </c>
      <c r="D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1656.75</v>
      </c>
      <c r="E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1637.4499999999998</v>
      </c>
      <c r="F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1634.1299999999999</v>
      </c>
      <c r="G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1627.53</v>
      </c>
      <c r="H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1665.29</v>
      </c>
      <c r="I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1756.1</v>
      </c>
      <c r="J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1639.11</v>
      </c>
      <c r="K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1843.15</v>
      </c>
      <c r="L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1918.55</v>
      </c>
      <c r="M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1973.26</v>
      </c>
      <c r="N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1957.83</v>
      </c>
      <c r="O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1981.4599999999998</v>
      </c>
      <c r="P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1983.31</v>
      </c>
      <c r="Q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1976.62</v>
      </c>
      <c r="R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1878.83</v>
      </c>
      <c r="S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1836.8600000000001</v>
      </c>
      <c r="T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1786.4299999999998</v>
      </c>
      <c r="U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1835.87</v>
      </c>
      <c r="V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1882.81</v>
      </c>
      <c r="W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1943.31</v>
      </c>
      <c r="X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1836.33</v>
      </c>
      <c r="Y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1957.42</v>
      </c>
    </row>
    <row r="135" spans="1:25" x14ac:dyDescent="0.2">
      <c r="A135" s="79">
        <f t="shared" si="5"/>
        <v>42592</v>
      </c>
      <c r="B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1790.83</v>
      </c>
      <c r="C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1688.77</v>
      </c>
      <c r="D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1653.79</v>
      </c>
      <c r="E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1633.07</v>
      </c>
      <c r="F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1630.12</v>
      </c>
      <c r="G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1629.7199999999998</v>
      </c>
      <c r="H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1672.4699999999998</v>
      </c>
      <c r="I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1823.96</v>
      </c>
      <c r="J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1639.35</v>
      </c>
      <c r="K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1854.1399999999999</v>
      </c>
      <c r="L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1968.05</v>
      </c>
      <c r="M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1973.55</v>
      </c>
      <c r="N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2018.28</v>
      </c>
      <c r="O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2044.33</v>
      </c>
      <c r="P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1999.6999999999998</v>
      </c>
      <c r="Q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1996.9699999999998</v>
      </c>
      <c r="R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1906.35</v>
      </c>
      <c r="S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1905.15</v>
      </c>
      <c r="T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1907.83</v>
      </c>
      <c r="U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1938.35</v>
      </c>
      <c r="V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1939.11</v>
      </c>
      <c r="W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1988.74</v>
      </c>
      <c r="X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1844.32</v>
      </c>
      <c r="Y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1977.49</v>
      </c>
    </row>
    <row r="136" spans="1:25" x14ac:dyDescent="0.2">
      <c r="A136" s="79">
        <f t="shared" si="5"/>
        <v>42593</v>
      </c>
      <c r="B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1823.62</v>
      </c>
      <c r="C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1711.07</v>
      </c>
      <c r="D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1689.3799999999999</v>
      </c>
      <c r="E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1668.83</v>
      </c>
      <c r="F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1648.05</v>
      </c>
      <c r="G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1639.83</v>
      </c>
      <c r="H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1693.87</v>
      </c>
      <c r="I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1824.77</v>
      </c>
      <c r="J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1642.9699999999998</v>
      </c>
      <c r="K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1914.6599999999999</v>
      </c>
      <c r="L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2005.26</v>
      </c>
      <c r="M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2005.06</v>
      </c>
      <c r="N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1996.74</v>
      </c>
      <c r="O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2009.81</v>
      </c>
      <c r="P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1979.13</v>
      </c>
      <c r="Q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1987.04</v>
      </c>
      <c r="R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1863.1799999999998</v>
      </c>
      <c r="S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1835.1999999999998</v>
      </c>
      <c r="T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1824.1699999999998</v>
      </c>
      <c r="U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1875.69</v>
      </c>
      <c r="V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1984.9099999999999</v>
      </c>
      <c r="W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1989.8799999999999</v>
      </c>
      <c r="X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1811.07</v>
      </c>
      <c r="Y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1937.04</v>
      </c>
    </row>
    <row r="137" spans="1:25" x14ac:dyDescent="0.2">
      <c r="A137" s="79">
        <f t="shared" si="5"/>
        <v>42594</v>
      </c>
      <c r="B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1818.6799999999998</v>
      </c>
      <c r="C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1714.0099999999998</v>
      </c>
      <c r="D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1685.8799999999999</v>
      </c>
      <c r="E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1663.33</v>
      </c>
      <c r="F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1653.29</v>
      </c>
      <c r="G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1638.8899999999999</v>
      </c>
      <c r="H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1694.94</v>
      </c>
      <c r="I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1821.09</v>
      </c>
      <c r="J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1642.82</v>
      </c>
      <c r="K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1900.05</v>
      </c>
      <c r="L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2064.6</v>
      </c>
      <c r="M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2099.9499999999998</v>
      </c>
      <c r="N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2110.21</v>
      </c>
      <c r="O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2125.1799999999998</v>
      </c>
      <c r="P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2162.4299999999998</v>
      </c>
      <c r="Q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2154.33</v>
      </c>
      <c r="R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1998.36</v>
      </c>
      <c r="S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1941.92</v>
      </c>
      <c r="T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1899</v>
      </c>
      <c r="U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2030.73</v>
      </c>
      <c r="V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2121.16</v>
      </c>
      <c r="W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2112.4799999999996</v>
      </c>
      <c r="X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1900.59</v>
      </c>
      <c r="Y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2012.36</v>
      </c>
    </row>
    <row r="138" spans="1:25" x14ac:dyDescent="0.2">
      <c r="A138" s="79">
        <f t="shared" si="5"/>
        <v>42595</v>
      </c>
      <c r="B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1847.87</v>
      </c>
      <c r="C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1749.7199999999998</v>
      </c>
      <c r="D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1711.85</v>
      </c>
      <c r="E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1678.3600000000001</v>
      </c>
      <c r="F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1664.17</v>
      </c>
      <c r="G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1658.08</v>
      </c>
      <c r="H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1687.6999999999998</v>
      </c>
      <c r="I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1732.72</v>
      </c>
      <c r="J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1962.1499999999999</v>
      </c>
      <c r="K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1800.62</v>
      </c>
      <c r="L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1890.44</v>
      </c>
      <c r="M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1915.23</v>
      </c>
      <c r="N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1898.4099999999999</v>
      </c>
      <c r="O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1904.1</v>
      </c>
      <c r="P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1918.2199999999998</v>
      </c>
      <c r="Q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1912.48</v>
      </c>
      <c r="R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1885.69</v>
      </c>
      <c r="S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1888.1</v>
      </c>
      <c r="T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1887.27</v>
      </c>
      <c r="U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1909.62</v>
      </c>
      <c r="V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2002.9799999999998</v>
      </c>
      <c r="W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1978.8799999999999</v>
      </c>
      <c r="X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1913.52</v>
      </c>
      <c r="Y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1727.9299999999998</v>
      </c>
    </row>
    <row r="139" spans="1:25" x14ac:dyDescent="0.2">
      <c r="A139" s="79">
        <f t="shared" si="5"/>
        <v>42596</v>
      </c>
      <c r="B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1839.1399999999999</v>
      </c>
      <c r="C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1731</v>
      </c>
      <c r="D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1701.27</v>
      </c>
      <c r="E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1666.81</v>
      </c>
      <c r="F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1657.03</v>
      </c>
      <c r="G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1649.12</v>
      </c>
      <c r="H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1679.42</v>
      </c>
      <c r="I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1714.94</v>
      </c>
      <c r="J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1856.53</v>
      </c>
      <c r="K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1685.8899999999999</v>
      </c>
      <c r="L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1783.6399999999999</v>
      </c>
      <c r="M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1819.3600000000001</v>
      </c>
      <c r="N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1829.4699999999998</v>
      </c>
      <c r="O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1811</v>
      </c>
      <c r="P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1811.01</v>
      </c>
      <c r="Q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1811.15</v>
      </c>
      <c r="R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1811.56</v>
      </c>
      <c r="S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1786.1399999999999</v>
      </c>
      <c r="T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1793.52</v>
      </c>
      <c r="U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1891.44</v>
      </c>
      <c r="V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2002.9299999999998</v>
      </c>
      <c r="W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1983.6799999999998</v>
      </c>
      <c r="X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1884.21</v>
      </c>
      <c r="Y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1742.2</v>
      </c>
    </row>
    <row r="140" spans="1:25" x14ac:dyDescent="0.2">
      <c r="A140" s="79">
        <f t="shared" si="5"/>
        <v>42597</v>
      </c>
      <c r="B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1791.13</v>
      </c>
      <c r="C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1714.55</v>
      </c>
      <c r="D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1683.4299999999998</v>
      </c>
      <c r="E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1669.9099999999999</v>
      </c>
      <c r="F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1658.98</v>
      </c>
      <c r="G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1647.4099999999999</v>
      </c>
      <c r="H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1677.61</v>
      </c>
      <c r="I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1794.53</v>
      </c>
      <c r="J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1641.79</v>
      </c>
      <c r="K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1868.9</v>
      </c>
      <c r="L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1960.35</v>
      </c>
      <c r="M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1995.98</v>
      </c>
      <c r="N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1990.3999999999999</v>
      </c>
      <c r="O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2005.3999999999999</v>
      </c>
      <c r="P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1993.6899999999998</v>
      </c>
      <c r="Q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1993.6599999999999</v>
      </c>
      <c r="R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1884.6399999999999</v>
      </c>
      <c r="S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1857.5099999999998</v>
      </c>
      <c r="T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1839.87</v>
      </c>
      <c r="U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1927.19</v>
      </c>
      <c r="V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1958.8899999999999</v>
      </c>
      <c r="W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1894.73</v>
      </c>
      <c r="X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1768.06</v>
      </c>
      <c r="Y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1896.9</v>
      </c>
    </row>
    <row r="141" spans="1:25" x14ac:dyDescent="0.2">
      <c r="A141" s="79">
        <f t="shared" si="5"/>
        <v>42598</v>
      </c>
      <c r="B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1750.44</v>
      </c>
      <c r="C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1699.4099999999999</v>
      </c>
      <c r="D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1675.25</v>
      </c>
      <c r="E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1670.26</v>
      </c>
      <c r="F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1660.37</v>
      </c>
      <c r="G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1650.21</v>
      </c>
      <c r="H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1683.97</v>
      </c>
      <c r="I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1813.54</v>
      </c>
      <c r="J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1626.19</v>
      </c>
      <c r="K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1835.85</v>
      </c>
      <c r="L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1893.11</v>
      </c>
      <c r="M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1942.6599999999999</v>
      </c>
      <c r="N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1948.4899999999998</v>
      </c>
      <c r="O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1949.7799999999997</v>
      </c>
      <c r="P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1964.67</v>
      </c>
      <c r="Q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1965.12</v>
      </c>
      <c r="R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1856.27</v>
      </c>
      <c r="S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1834.51</v>
      </c>
      <c r="T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1830.75</v>
      </c>
      <c r="U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1884.27</v>
      </c>
      <c r="V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1968.54</v>
      </c>
      <c r="W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1910.1</v>
      </c>
      <c r="X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1814.6999999999998</v>
      </c>
      <c r="Y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1903.5099999999998</v>
      </c>
    </row>
    <row r="142" spans="1:25" x14ac:dyDescent="0.2">
      <c r="A142" s="79">
        <f t="shared" si="5"/>
        <v>42599</v>
      </c>
      <c r="B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1762.09</v>
      </c>
      <c r="C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1698.83</v>
      </c>
      <c r="D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1663.3899999999999</v>
      </c>
      <c r="E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1651.32</v>
      </c>
      <c r="F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1647.53</v>
      </c>
      <c r="G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1632.8600000000001</v>
      </c>
      <c r="H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1677.23</v>
      </c>
      <c r="I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1795.02</v>
      </c>
      <c r="J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1639.53</v>
      </c>
      <c r="K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1892.99</v>
      </c>
      <c r="L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1980.69</v>
      </c>
      <c r="M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1986.3899999999999</v>
      </c>
      <c r="N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1957.76</v>
      </c>
      <c r="O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1961.4099999999999</v>
      </c>
      <c r="P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1963.9</v>
      </c>
      <c r="Q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1961.8999999999999</v>
      </c>
      <c r="R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1857.31</v>
      </c>
      <c r="S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1808.58</v>
      </c>
      <c r="T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1751.4</v>
      </c>
      <c r="U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1875.62</v>
      </c>
      <c r="V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1949.17</v>
      </c>
      <c r="W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1905.34</v>
      </c>
      <c r="X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1798.96</v>
      </c>
      <c r="Y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1870.37</v>
      </c>
    </row>
    <row r="143" spans="1:25" x14ac:dyDescent="0.2">
      <c r="A143" s="79">
        <f t="shared" si="5"/>
        <v>42600</v>
      </c>
      <c r="B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1775.97</v>
      </c>
      <c r="C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1692.27</v>
      </c>
      <c r="D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1669.79</v>
      </c>
      <c r="E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1663.1999999999998</v>
      </c>
      <c r="F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1657.21</v>
      </c>
      <c r="G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1638.46</v>
      </c>
      <c r="H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1677.4099999999999</v>
      </c>
      <c r="I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1803.71</v>
      </c>
      <c r="J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1632.85</v>
      </c>
      <c r="K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1822.9499999999998</v>
      </c>
      <c r="L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1895.21</v>
      </c>
      <c r="M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1898.1</v>
      </c>
      <c r="N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1880.9299999999998</v>
      </c>
      <c r="O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1882.33</v>
      </c>
      <c r="P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1882.4699999999998</v>
      </c>
      <c r="Q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1883.15</v>
      </c>
      <c r="R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1789.1</v>
      </c>
      <c r="S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1711.1399999999999</v>
      </c>
      <c r="T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1759.1299999999999</v>
      </c>
      <c r="U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1895.35</v>
      </c>
      <c r="V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1938.76</v>
      </c>
      <c r="W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1903.52</v>
      </c>
      <c r="X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1771.34</v>
      </c>
      <c r="Y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1922.19</v>
      </c>
    </row>
    <row r="144" spans="1:25" x14ac:dyDescent="0.2">
      <c r="A144" s="79">
        <f t="shared" si="5"/>
        <v>42601</v>
      </c>
      <c r="B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1788.58</v>
      </c>
      <c r="C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1701.3899999999999</v>
      </c>
      <c r="D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1672.59</v>
      </c>
      <c r="E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1664.05</v>
      </c>
      <c r="F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1662.25</v>
      </c>
      <c r="G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1654.63</v>
      </c>
      <c r="H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1690.78</v>
      </c>
      <c r="I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1818.09</v>
      </c>
      <c r="J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1640.6799999999998</v>
      </c>
      <c r="K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1873.8899999999999</v>
      </c>
      <c r="L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1921.84</v>
      </c>
      <c r="M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2017.1200000000001</v>
      </c>
      <c r="N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2017.13</v>
      </c>
      <c r="O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2018.6299999999999</v>
      </c>
      <c r="P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2019.6299999999999</v>
      </c>
      <c r="Q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2018.4099999999999</v>
      </c>
      <c r="R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1903.1499999999999</v>
      </c>
      <c r="S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1860.84</v>
      </c>
      <c r="T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1819.54</v>
      </c>
      <c r="U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1958.7799999999997</v>
      </c>
      <c r="V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2047.21</v>
      </c>
      <c r="W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1995.6699999999998</v>
      </c>
      <c r="X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1846.0900000000001</v>
      </c>
      <c r="Y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1979.25</v>
      </c>
    </row>
    <row r="145" spans="1:25" x14ac:dyDescent="0.2">
      <c r="A145" s="79">
        <f t="shared" si="5"/>
        <v>42602</v>
      </c>
      <c r="B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1904.85</v>
      </c>
      <c r="C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1804.3</v>
      </c>
      <c r="D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1746.42</v>
      </c>
      <c r="E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1734.83</v>
      </c>
      <c r="F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1717.3600000000001</v>
      </c>
      <c r="G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1695.3799999999999</v>
      </c>
      <c r="H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1731.79</v>
      </c>
      <c r="I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1840.4</v>
      </c>
      <c r="J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2006.99</v>
      </c>
      <c r="K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1865.3</v>
      </c>
      <c r="L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2092.9899999999998</v>
      </c>
      <c r="M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2090.4300000000003</v>
      </c>
      <c r="N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2107.62</v>
      </c>
      <c r="O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2080.1799999999998</v>
      </c>
      <c r="P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2106.9499999999998</v>
      </c>
      <c r="Q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2100.29</v>
      </c>
      <c r="R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2073.44</v>
      </c>
      <c r="S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2034.56</v>
      </c>
      <c r="T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2069.83</v>
      </c>
      <c r="U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2213.77</v>
      </c>
      <c r="V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2376.91</v>
      </c>
      <c r="W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2281.62</v>
      </c>
      <c r="X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1975.98</v>
      </c>
      <c r="Y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1712.61</v>
      </c>
    </row>
    <row r="146" spans="1:25" x14ac:dyDescent="0.2">
      <c r="A146" s="79">
        <f t="shared" si="5"/>
        <v>42603</v>
      </c>
      <c r="B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1894.85</v>
      </c>
      <c r="C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1801.09</v>
      </c>
      <c r="D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1739.19</v>
      </c>
      <c r="E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1717.49</v>
      </c>
      <c r="F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1702.69</v>
      </c>
      <c r="G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1687.96</v>
      </c>
      <c r="H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1710.42</v>
      </c>
      <c r="I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1768.3799999999999</v>
      </c>
      <c r="J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1968.4199999999998</v>
      </c>
      <c r="K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1812.37</v>
      </c>
      <c r="L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1932.42</v>
      </c>
      <c r="M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1972.34</v>
      </c>
      <c r="N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1972.82</v>
      </c>
      <c r="O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1953.35</v>
      </c>
      <c r="P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1936.54</v>
      </c>
      <c r="Q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1924.6599999999999</v>
      </c>
      <c r="R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1921.54</v>
      </c>
      <c r="S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1915.83</v>
      </c>
      <c r="T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1928.6799999999998</v>
      </c>
      <c r="U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2039.83</v>
      </c>
      <c r="V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2127.08</v>
      </c>
      <c r="W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2072.9700000000003</v>
      </c>
      <c r="X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1906.3899999999999</v>
      </c>
      <c r="Y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1701.9099999999999</v>
      </c>
    </row>
    <row r="147" spans="1:25" x14ac:dyDescent="0.2">
      <c r="A147" s="79">
        <f t="shared" si="5"/>
        <v>42604</v>
      </c>
      <c r="B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1816.07</v>
      </c>
      <c r="C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1730.67</v>
      </c>
      <c r="D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1684.35</v>
      </c>
      <c r="E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1676.4099999999999</v>
      </c>
      <c r="F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1672.86</v>
      </c>
      <c r="G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1664.02</v>
      </c>
      <c r="H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1725.9099999999999</v>
      </c>
      <c r="I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1867.88</v>
      </c>
      <c r="J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1662.78</v>
      </c>
      <c r="K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1949.23</v>
      </c>
      <c r="L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2074.2200000000003</v>
      </c>
      <c r="M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2127.48</v>
      </c>
      <c r="N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2183.67</v>
      </c>
      <c r="O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2231.56</v>
      </c>
      <c r="P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2226.0699999999997</v>
      </c>
      <c r="Q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2243.41</v>
      </c>
      <c r="R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2072.25</v>
      </c>
      <c r="S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2100.85</v>
      </c>
      <c r="T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1983.6299999999999</v>
      </c>
      <c r="U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1946.46</v>
      </c>
      <c r="V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2187.9899999999998</v>
      </c>
      <c r="W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2078.96</v>
      </c>
      <c r="X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1893.52</v>
      </c>
      <c r="Y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2030.6699999999998</v>
      </c>
    </row>
    <row r="148" spans="1:25" x14ac:dyDescent="0.2">
      <c r="A148" s="79">
        <f t="shared" si="5"/>
        <v>42605</v>
      </c>
      <c r="B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1832.02</v>
      </c>
      <c r="C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1739.55</v>
      </c>
      <c r="D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1698.56</v>
      </c>
      <c r="E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1679.9099999999999</v>
      </c>
      <c r="F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1677.33</v>
      </c>
      <c r="G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1661.08</v>
      </c>
      <c r="H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1721.58</v>
      </c>
      <c r="I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1858.65</v>
      </c>
      <c r="J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1703.07</v>
      </c>
      <c r="K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1982.53</v>
      </c>
      <c r="L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2054.17</v>
      </c>
      <c r="M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2081.5</v>
      </c>
      <c r="N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2053.87</v>
      </c>
      <c r="O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2094.5</v>
      </c>
      <c r="P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1993.3799999999999</v>
      </c>
      <c r="Q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2012.1399999999999</v>
      </c>
      <c r="R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1914.17</v>
      </c>
      <c r="S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1921.25</v>
      </c>
      <c r="T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1895.6</v>
      </c>
      <c r="U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1938.99</v>
      </c>
      <c r="V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2038.7199999999998</v>
      </c>
      <c r="W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2116.75</v>
      </c>
      <c r="X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1889.0900000000001</v>
      </c>
      <c r="Y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1986</v>
      </c>
    </row>
    <row r="149" spans="1:25" x14ac:dyDescent="0.2">
      <c r="A149" s="79">
        <f t="shared" si="5"/>
        <v>42606</v>
      </c>
      <c r="B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1830.94</v>
      </c>
      <c r="C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1736.83</v>
      </c>
      <c r="D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1698.54</v>
      </c>
      <c r="E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1680.5299999999997</v>
      </c>
      <c r="F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1681.8</v>
      </c>
      <c r="G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1663.08</v>
      </c>
      <c r="H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1725.07</v>
      </c>
      <c r="I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1852.5900000000001</v>
      </c>
      <c r="J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1650.08</v>
      </c>
      <c r="K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1963.33</v>
      </c>
      <c r="L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2082.5699999999997</v>
      </c>
      <c r="M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2094.71</v>
      </c>
      <c r="N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2074.62</v>
      </c>
      <c r="O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2110.59</v>
      </c>
      <c r="P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2111.9899999999998</v>
      </c>
      <c r="Q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2100.84</v>
      </c>
      <c r="R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1970.32</v>
      </c>
      <c r="S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1959.5900000000001</v>
      </c>
      <c r="T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1925.25</v>
      </c>
      <c r="U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1990.09</v>
      </c>
      <c r="V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2057.06</v>
      </c>
      <c r="W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2030.33</v>
      </c>
      <c r="X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1883.7199999999998</v>
      </c>
      <c r="Y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2019.32</v>
      </c>
    </row>
    <row r="150" spans="1:25" x14ac:dyDescent="0.2">
      <c r="A150" s="79">
        <f t="shared" si="5"/>
        <v>42607</v>
      </c>
      <c r="B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1820.82</v>
      </c>
      <c r="C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1735.6699999999998</v>
      </c>
      <c r="D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1700.6999999999998</v>
      </c>
      <c r="E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1682.86</v>
      </c>
      <c r="F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1682.37</v>
      </c>
      <c r="G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1674.04</v>
      </c>
      <c r="H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1719.3799999999999</v>
      </c>
      <c r="I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1837.4499999999998</v>
      </c>
      <c r="J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1669.5</v>
      </c>
      <c r="K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1909.58</v>
      </c>
      <c r="L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1999.21</v>
      </c>
      <c r="M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2015.76</v>
      </c>
      <c r="N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2013.8899999999999</v>
      </c>
      <c r="O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2031.59</v>
      </c>
      <c r="P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2033.6699999999998</v>
      </c>
      <c r="Q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2036.28</v>
      </c>
      <c r="R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1925.05</v>
      </c>
      <c r="S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1886.8600000000001</v>
      </c>
      <c r="T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1874.07</v>
      </c>
      <c r="U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1936.75</v>
      </c>
      <c r="V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1996.9299999999998</v>
      </c>
      <c r="W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1954.59</v>
      </c>
      <c r="X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1843.1</v>
      </c>
      <c r="Y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1943.97</v>
      </c>
    </row>
    <row r="151" spans="1:25" x14ac:dyDescent="0.2">
      <c r="A151" s="79">
        <f t="shared" si="5"/>
        <v>42608</v>
      </c>
      <c r="B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1791.27</v>
      </c>
      <c r="C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1721.4299999999998</v>
      </c>
      <c r="D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1693.01</v>
      </c>
      <c r="E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1684.83</v>
      </c>
      <c r="F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1687.76</v>
      </c>
      <c r="G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1668.1699999999998</v>
      </c>
      <c r="H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1729.11</v>
      </c>
      <c r="I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1853.13</v>
      </c>
      <c r="J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1669.6599999999999</v>
      </c>
      <c r="K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1901.04</v>
      </c>
      <c r="L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1965.9599999999998</v>
      </c>
      <c r="M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1986.6699999999998</v>
      </c>
      <c r="N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1989.78</v>
      </c>
      <c r="O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2000.33</v>
      </c>
      <c r="P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2017.69</v>
      </c>
      <c r="Q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2031.53</v>
      </c>
      <c r="R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1938.37</v>
      </c>
      <c r="S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1922.25</v>
      </c>
      <c r="T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1913.51</v>
      </c>
      <c r="U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1950.92</v>
      </c>
      <c r="V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2012.79</v>
      </c>
      <c r="W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2077.34</v>
      </c>
      <c r="X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1817.8</v>
      </c>
      <c r="Y151" s="13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1959.11</v>
      </c>
    </row>
    <row r="152" spans="1:25" x14ac:dyDescent="0.2">
      <c r="A152" s="79">
        <f t="shared" si="5"/>
        <v>42609</v>
      </c>
      <c r="B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1836.6799999999998</v>
      </c>
      <c r="C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1735.75</v>
      </c>
      <c r="D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1698.57</v>
      </c>
      <c r="E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1680.5299999999997</v>
      </c>
      <c r="F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1669.74</v>
      </c>
      <c r="G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1656.74</v>
      </c>
      <c r="H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1689.44</v>
      </c>
      <c r="I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1734.7599999999998</v>
      </c>
      <c r="J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1949.3899999999999</v>
      </c>
      <c r="K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1803.84</v>
      </c>
      <c r="L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1886.98</v>
      </c>
      <c r="M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1925.82</v>
      </c>
      <c r="N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1926.26</v>
      </c>
      <c r="O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1922.58</v>
      </c>
      <c r="P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1923.1599999999999</v>
      </c>
      <c r="Q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1917.42</v>
      </c>
      <c r="R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1920.5</v>
      </c>
      <c r="S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1920.77</v>
      </c>
      <c r="T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1953.02</v>
      </c>
      <c r="U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2026.81</v>
      </c>
      <c r="V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2040.23</v>
      </c>
      <c r="W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1978.31</v>
      </c>
      <c r="X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1856.79</v>
      </c>
      <c r="Y152" s="13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1670.73</v>
      </c>
    </row>
    <row r="153" spans="1:25" x14ac:dyDescent="0.2">
      <c r="A153" s="79">
        <f t="shared" si="5"/>
        <v>42610</v>
      </c>
      <c r="B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1880.49</v>
      </c>
      <c r="C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1762.6999999999998</v>
      </c>
      <c r="D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1716.62</v>
      </c>
      <c r="E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1707.19</v>
      </c>
      <c r="F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1689.99</v>
      </c>
      <c r="G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1671.83</v>
      </c>
      <c r="H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1707.31</v>
      </c>
      <c r="I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1712.19</v>
      </c>
      <c r="J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1855.09</v>
      </c>
      <c r="K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1714.49</v>
      </c>
      <c r="L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1823.42</v>
      </c>
      <c r="M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1868.26</v>
      </c>
      <c r="N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1896.34</v>
      </c>
      <c r="O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1893.05</v>
      </c>
      <c r="P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1864.87</v>
      </c>
      <c r="Q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1878.9499999999998</v>
      </c>
      <c r="R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1883.07</v>
      </c>
      <c r="S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1837.96</v>
      </c>
      <c r="T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1973.72</v>
      </c>
      <c r="U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2028.66</v>
      </c>
      <c r="V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2035.38</v>
      </c>
      <c r="W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1978.8899999999999</v>
      </c>
      <c r="X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1872.44</v>
      </c>
      <c r="Y153" s="13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1698.31</v>
      </c>
    </row>
    <row r="154" spans="1:25" x14ac:dyDescent="0.2">
      <c r="A154" s="79">
        <f t="shared" si="5"/>
        <v>42611</v>
      </c>
      <c r="B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1798.67</v>
      </c>
      <c r="C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1723.0099999999998</v>
      </c>
      <c r="D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1699.29</v>
      </c>
      <c r="E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1679.11</v>
      </c>
      <c r="F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1676.65</v>
      </c>
      <c r="G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1656.58</v>
      </c>
      <c r="H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1720.33</v>
      </c>
      <c r="I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1841.3899999999999</v>
      </c>
      <c r="J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1667.83</v>
      </c>
      <c r="K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1899.1599999999999</v>
      </c>
      <c r="L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1935.3</v>
      </c>
      <c r="M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2024.21</v>
      </c>
      <c r="N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2055.1</v>
      </c>
      <c r="O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2071.92</v>
      </c>
      <c r="P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2044.87</v>
      </c>
      <c r="Q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2027.1499999999999</v>
      </c>
      <c r="R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1922.29</v>
      </c>
      <c r="S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1909.6499999999999</v>
      </c>
      <c r="T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1905.54</v>
      </c>
      <c r="U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1898.5</v>
      </c>
      <c r="V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2113.83</v>
      </c>
      <c r="W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2036.31</v>
      </c>
      <c r="X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1815.6</v>
      </c>
      <c r="Y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1951.07</v>
      </c>
    </row>
    <row r="155" spans="1:25" x14ac:dyDescent="0.2">
      <c r="A155" s="79">
        <f t="shared" ref="A155:A156" si="6">A118</f>
        <v>42612</v>
      </c>
      <c r="B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1785.71</v>
      </c>
      <c r="C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1713.2599999999998</v>
      </c>
      <c r="D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1686.92</v>
      </c>
      <c r="E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1671.3</v>
      </c>
      <c r="F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1668.78</v>
      </c>
      <c r="G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1666.54</v>
      </c>
      <c r="H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1708.08</v>
      </c>
      <c r="I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1827.98</v>
      </c>
      <c r="J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1665.25</v>
      </c>
      <c r="K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1874.05</v>
      </c>
      <c r="L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1929.76</v>
      </c>
      <c r="M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1959.6100000000001</v>
      </c>
      <c r="N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1933.6799999999998</v>
      </c>
      <c r="O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1946.06</v>
      </c>
      <c r="P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1948.7599999999998</v>
      </c>
      <c r="Q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1935.3600000000001</v>
      </c>
      <c r="R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1851.8899999999999</v>
      </c>
      <c r="S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1809.6399999999999</v>
      </c>
      <c r="T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1846.88</v>
      </c>
      <c r="U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1932.62</v>
      </c>
      <c r="V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1965.67</v>
      </c>
      <c r="W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1917.8899999999999</v>
      </c>
      <c r="X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1808.7199999999998</v>
      </c>
      <c r="Y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РСО-А'!$K$6</f>
        <v>1936.55</v>
      </c>
    </row>
    <row r="156" spans="1:25" x14ac:dyDescent="0.2">
      <c r="A156" s="79">
        <f t="shared" si="6"/>
        <v>42613</v>
      </c>
      <c r="B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1773.5</v>
      </c>
      <c r="C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1703.6599999999999</v>
      </c>
      <c r="D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1669.76</v>
      </c>
      <c r="E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1659.6</v>
      </c>
      <c r="F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1655.23</v>
      </c>
      <c r="G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1644.76</v>
      </c>
      <c r="H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1674.9099999999999</v>
      </c>
      <c r="I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1799.2199999999998</v>
      </c>
      <c r="J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1656.9499999999998</v>
      </c>
      <c r="K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1872.75</v>
      </c>
      <c r="L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1923.79</v>
      </c>
      <c r="M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1943.12</v>
      </c>
      <c r="N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1933.56</v>
      </c>
      <c r="O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2008.48</v>
      </c>
      <c r="P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1963.41</v>
      </c>
      <c r="Q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1927.07</v>
      </c>
      <c r="R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1830.74</v>
      </c>
      <c r="S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1808.1799999999998</v>
      </c>
      <c r="T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1818.92</v>
      </c>
      <c r="U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1920.26</v>
      </c>
      <c r="V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1951.52</v>
      </c>
      <c r="W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1937.17</v>
      </c>
      <c r="X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1799.54</v>
      </c>
      <c r="Y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1905.1399999999999</v>
      </c>
    </row>
    <row r="157" spans="1:25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s="90" customFormat="1" ht="19.5" customHeight="1" x14ac:dyDescent="0.25">
      <c r="A158" s="88" t="s">
        <v>147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87" t="s">
        <v>150</v>
      </c>
      <c r="B159" s="78"/>
      <c r="C159" s="78"/>
      <c r="D159" s="78"/>
    </row>
    <row r="160" spans="1:25" ht="12.75" x14ac:dyDescent="0.2">
      <c r="A160" s="165" t="s">
        <v>48</v>
      </c>
      <c r="B160" s="168" t="s">
        <v>122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7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7" ht="12.75" customHeight="1" x14ac:dyDescent="0.2">
      <c r="A162" s="166"/>
      <c r="B162" s="174" t="s">
        <v>123</v>
      </c>
      <c r="C162" s="163" t="s">
        <v>124</v>
      </c>
      <c r="D162" s="163" t="s">
        <v>125</v>
      </c>
      <c r="E162" s="163" t="s">
        <v>126</v>
      </c>
      <c r="F162" s="163" t="s">
        <v>127</v>
      </c>
      <c r="G162" s="163" t="s">
        <v>128</v>
      </c>
      <c r="H162" s="163" t="s">
        <v>129</v>
      </c>
      <c r="I162" s="163" t="s">
        <v>130</v>
      </c>
      <c r="J162" s="163" t="s">
        <v>131</v>
      </c>
      <c r="K162" s="163" t="s">
        <v>132</v>
      </c>
      <c r="L162" s="163" t="s">
        <v>133</v>
      </c>
      <c r="M162" s="163" t="s">
        <v>134</v>
      </c>
      <c r="N162" s="176" t="s">
        <v>135</v>
      </c>
      <c r="O162" s="163" t="s">
        <v>136</v>
      </c>
      <c r="P162" s="163" t="s">
        <v>137</v>
      </c>
      <c r="Q162" s="163" t="s">
        <v>138</v>
      </c>
      <c r="R162" s="163" t="s">
        <v>139</v>
      </c>
      <c r="S162" s="163" t="s">
        <v>140</v>
      </c>
      <c r="T162" s="163" t="s">
        <v>141</v>
      </c>
      <c r="U162" s="163" t="s">
        <v>142</v>
      </c>
      <c r="V162" s="163" t="s">
        <v>143</v>
      </c>
      <c r="W162" s="163" t="s">
        <v>144</v>
      </c>
      <c r="X162" s="163" t="s">
        <v>145</v>
      </c>
      <c r="Y162" s="163" t="s">
        <v>146</v>
      </c>
    </row>
    <row r="163" spans="1:27" ht="11.25" customHeight="1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7" ht="15.75" customHeight="1" x14ac:dyDescent="0.2">
      <c r="A164" s="79">
        <f>A126</f>
        <v>42583</v>
      </c>
      <c r="B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2163.4299999999998</v>
      </c>
      <c r="C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2061.88</v>
      </c>
      <c r="D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2043.25</v>
      </c>
      <c r="E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2029.2199999999998</v>
      </c>
      <c r="F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2001.75</v>
      </c>
      <c r="G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2000.71</v>
      </c>
      <c r="H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2053.9399999999996</v>
      </c>
      <c r="I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2138.69</v>
      </c>
      <c r="J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1989.73</v>
      </c>
      <c r="K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2188.5100000000002</v>
      </c>
      <c r="L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2277.37</v>
      </c>
      <c r="M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2277.59</v>
      </c>
      <c r="N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2256.9699999999998</v>
      </c>
      <c r="O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2258.88</v>
      </c>
      <c r="P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2240.4699999999998</v>
      </c>
      <c r="Q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2224.06</v>
      </c>
      <c r="R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2135.67</v>
      </c>
      <c r="S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2111.91</v>
      </c>
      <c r="T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2125.41</v>
      </c>
      <c r="U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2183.2199999999998</v>
      </c>
      <c r="V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2268.96</v>
      </c>
      <c r="W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2237.39</v>
      </c>
      <c r="X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2165.9299999999998</v>
      </c>
      <c r="Y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2268.88</v>
      </c>
      <c r="AA164" s="80"/>
    </row>
    <row r="165" spans="1:27" x14ac:dyDescent="0.2">
      <c r="A165" s="79">
        <f>A164+1</f>
        <v>42584</v>
      </c>
      <c r="B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2154.41</v>
      </c>
      <c r="C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2045.9299999999998</v>
      </c>
      <c r="D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2030.52</v>
      </c>
      <c r="E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2012.9499999999998</v>
      </c>
      <c r="F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1992.83</v>
      </c>
      <c r="G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1997.54</v>
      </c>
      <c r="H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2034.17</v>
      </c>
      <c r="I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2140.37</v>
      </c>
      <c r="J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1990.06</v>
      </c>
      <c r="K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2190.19</v>
      </c>
      <c r="L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2274.8599999999997</v>
      </c>
      <c r="M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2266.63</v>
      </c>
      <c r="N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2264.4899999999998</v>
      </c>
      <c r="O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2296.9</v>
      </c>
      <c r="P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2370.73</v>
      </c>
      <c r="Q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2226.12</v>
      </c>
      <c r="R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2135.89</v>
      </c>
      <c r="S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2112.3999999999996</v>
      </c>
      <c r="T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2125.04</v>
      </c>
      <c r="U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2182.2799999999997</v>
      </c>
      <c r="V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2261.67</v>
      </c>
      <c r="W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2243.4700000000003</v>
      </c>
      <c r="X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2166.77</v>
      </c>
      <c r="Y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2289.7399999999998</v>
      </c>
    </row>
    <row r="166" spans="1:27" x14ac:dyDescent="0.2">
      <c r="A166" s="79">
        <f t="shared" ref="A166:A194" si="7">A165+1</f>
        <v>42585</v>
      </c>
      <c r="B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2156.0500000000002</v>
      </c>
      <c r="C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2048.84</v>
      </c>
      <c r="D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2030.7799999999997</v>
      </c>
      <c r="E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2014.9499999999998</v>
      </c>
      <c r="F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1995.96</v>
      </c>
      <c r="G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1984</v>
      </c>
      <c r="H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2021.1799999999998</v>
      </c>
      <c r="I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2132.0699999999997</v>
      </c>
      <c r="J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2020.1299999999999</v>
      </c>
      <c r="K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2151.09</v>
      </c>
      <c r="L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2225.8599999999997</v>
      </c>
      <c r="M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2245.41</v>
      </c>
      <c r="N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2222.59</v>
      </c>
      <c r="O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2226.48</v>
      </c>
      <c r="P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2237.2799999999997</v>
      </c>
      <c r="Q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2212.3199999999997</v>
      </c>
      <c r="R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2119.29</v>
      </c>
      <c r="S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2106.7399999999998</v>
      </c>
      <c r="T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2069.88</v>
      </c>
      <c r="U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2101.6799999999998</v>
      </c>
      <c r="V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2264.08</v>
      </c>
      <c r="W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2255.71</v>
      </c>
      <c r="X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2084.21</v>
      </c>
      <c r="Y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2282.0100000000002</v>
      </c>
    </row>
    <row r="167" spans="1:27" x14ac:dyDescent="0.2">
      <c r="A167" s="79">
        <f t="shared" si="7"/>
        <v>42586</v>
      </c>
      <c r="B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2148.29</v>
      </c>
      <c r="C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2049.88</v>
      </c>
      <c r="D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2030.34</v>
      </c>
      <c r="E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2018.71</v>
      </c>
      <c r="F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1999.8899999999999</v>
      </c>
      <c r="G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1984.04</v>
      </c>
      <c r="H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2027.8</v>
      </c>
      <c r="I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2143.0299999999997</v>
      </c>
      <c r="J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2022.05</v>
      </c>
      <c r="K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2158.35</v>
      </c>
      <c r="L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2238.21</v>
      </c>
      <c r="M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2269.98</v>
      </c>
      <c r="N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2225.0699999999997</v>
      </c>
      <c r="O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2298.4700000000003</v>
      </c>
      <c r="P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2309.5299999999997</v>
      </c>
      <c r="Q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2235.25</v>
      </c>
      <c r="R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2140.89</v>
      </c>
      <c r="S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2110.27</v>
      </c>
      <c r="T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2072.85</v>
      </c>
      <c r="U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2108.62</v>
      </c>
      <c r="V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2259.4</v>
      </c>
      <c r="W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2245.5099999999998</v>
      </c>
      <c r="X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2085.0099999999998</v>
      </c>
      <c r="Y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2295.4299999999998</v>
      </c>
    </row>
    <row r="168" spans="1:27" x14ac:dyDescent="0.2">
      <c r="A168" s="79">
        <f t="shared" si="7"/>
        <v>42587</v>
      </c>
      <c r="B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2156.52</v>
      </c>
      <c r="C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2048.08</v>
      </c>
      <c r="D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2023.2599999999998</v>
      </c>
      <c r="E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2008.78</v>
      </c>
      <c r="F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1996.65</v>
      </c>
      <c r="G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1983.04</v>
      </c>
      <c r="H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2011.2199999999998</v>
      </c>
      <c r="I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2138.69</v>
      </c>
      <c r="J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2020.33</v>
      </c>
      <c r="K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2153.3999999999996</v>
      </c>
      <c r="L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2276.73</v>
      </c>
      <c r="M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2291.91</v>
      </c>
      <c r="N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2308.9899999999998</v>
      </c>
      <c r="O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2321.08</v>
      </c>
      <c r="P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2288.3599999999997</v>
      </c>
      <c r="Q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2306.2299999999996</v>
      </c>
      <c r="R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2218.65</v>
      </c>
      <c r="S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2182.7600000000002</v>
      </c>
      <c r="T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2120.0299999999997</v>
      </c>
      <c r="U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2166.56</v>
      </c>
      <c r="V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2304.75</v>
      </c>
      <c r="W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2319.04</v>
      </c>
      <c r="X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2157.0299999999997</v>
      </c>
      <c r="Y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2327.91</v>
      </c>
    </row>
    <row r="169" spans="1:27" x14ac:dyDescent="0.2">
      <c r="A169" s="79">
        <f t="shared" si="7"/>
        <v>42588</v>
      </c>
      <c r="B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2207.89</v>
      </c>
      <c r="C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2112.89</v>
      </c>
      <c r="D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2061.71</v>
      </c>
      <c r="E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2035.5</v>
      </c>
      <c r="F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2019.73</v>
      </c>
      <c r="G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2002.65</v>
      </c>
      <c r="H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2034.17</v>
      </c>
      <c r="I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2124.06</v>
      </c>
      <c r="J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2269.66</v>
      </c>
      <c r="K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2087.63</v>
      </c>
      <c r="L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2169.21</v>
      </c>
      <c r="M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2211.1799999999998</v>
      </c>
      <c r="N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2183.9899999999998</v>
      </c>
      <c r="O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2157.1999999999998</v>
      </c>
      <c r="P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2148.15</v>
      </c>
      <c r="Q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2138.71</v>
      </c>
      <c r="R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2107.5500000000002</v>
      </c>
      <c r="S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2073.7799999999997</v>
      </c>
      <c r="T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2082.73</v>
      </c>
      <c r="U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2268.14</v>
      </c>
      <c r="V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2355.27</v>
      </c>
      <c r="W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2377.04</v>
      </c>
      <c r="X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2246.87</v>
      </c>
      <c r="Y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2038.76</v>
      </c>
    </row>
    <row r="170" spans="1:27" x14ac:dyDescent="0.2">
      <c r="A170" s="79">
        <f t="shared" si="7"/>
        <v>42589</v>
      </c>
      <c r="B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2200.88</v>
      </c>
      <c r="C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2098.5500000000002</v>
      </c>
      <c r="D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2042.4099999999999</v>
      </c>
      <c r="E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2028.6</v>
      </c>
      <c r="F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2005.7399999999998</v>
      </c>
      <c r="G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1994.13</v>
      </c>
      <c r="H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2009.8</v>
      </c>
      <c r="I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2061.88</v>
      </c>
      <c r="J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2210.7799999999997</v>
      </c>
      <c r="K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2006.26</v>
      </c>
      <c r="L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2087.5500000000002</v>
      </c>
      <c r="M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2118.46</v>
      </c>
      <c r="N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2147.34</v>
      </c>
      <c r="O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2147.58</v>
      </c>
      <c r="P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2118.98</v>
      </c>
      <c r="Q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2109.63</v>
      </c>
      <c r="R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2078.91</v>
      </c>
      <c r="S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2067.67</v>
      </c>
      <c r="T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2056.1099999999997</v>
      </c>
      <c r="U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2181.46</v>
      </c>
      <c r="V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2347.83</v>
      </c>
      <c r="W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2370.81</v>
      </c>
      <c r="X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2247.33</v>
      </c>
      <c r="Y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2042.8899999999999</v>
      </c>
    </row>
    <row r="171" spans="1:27" x14ac:dyDescent="0.2">
      <c r="A171" s="79">
        <f t="shared" si="7"/>
        <v>42590</v>
      </c>
      <c r="B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2157.12</v>
      </c>
      <c r="C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2063.73</v>
      </c>
      <c r="D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2028.6499999999999</v>
      </c>
      <c r="E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2015.88</v>
      </c>
      <c r="F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2004.25</v>
      </c>
      <c r="G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1983.84</v>
      </c>
      <c r="H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2023.32</v>
      </c>
      <c r="I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2142.3199999999997</v>
      </c>
      <c r="J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1991.4199999999998</v>
      </c>
      <c r="K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2235.0299999999997</v>
      </c>
      <c r="L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2343.4299999999998</v>
      </c>
      <c r="M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2405.1400000000003</v>
      </c>
      <c r="N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2381.71</v>
      </c>
      <c r="O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2415.7600000000002</v>
      </c>
      <c r="P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2434</v>
      </c>
      <c r="Q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2441.3599999999997</v>
      </c>
      <c r="R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2294.4699999999998</v>
      </c>
      <c r="S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2239.88</v>
      </c>
      <c r="T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2173.6799999999998</v>
      </c>
      <c r="U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2226.3999999999996</v>
      </c>
      <c r="V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2289.5100000000002</v>
      </c>
      <c r="W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2364.0500000000002</v>
      </c>
      <c r="X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2204.84</v>
      </c>
      <c r="Y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2329.83</v>
      </c>
    </row>
    <row r="172" spans="1:27" x14ac:dyDescent="0.2">
      <c r="A172" s="79">
        <f t="shared" si="7"/>
        <v>42591</v>
      </c>
      <c r="B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2152.7600000000002</v>
      </c>
      <c r="C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2043</v>
      </c>
      <c r="D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2010.05</v>
      </c>
      <c r="E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1989.3899999999999</v>
      </c>
      <c r="F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1985.83</v>
      </c>
      <c r="G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1978.76</v>
      </c>
      <c r="H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2019.1899999999998</v>
      </c>
      <c r="I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2116.42</v>
      </c>
      <c r="J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1991.1599999999999</v>
      </c>
      <c r="K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2209.62</v>
      </c>
      <c r="L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2290.35</v>
      </c>
      <c r="M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2348.9299999999998</v>
      </c>
      <c r="N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2332.41</v>
      </c>
      <c r="O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2357.71</v>
      </c>
      <c r="P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2359.69</v>
      </c>
      <c r="Q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2352.5299999999997</v>
      </c>
      <c r="R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2247.83</v>
      </c>
      <c r="S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2202.89</v>
      </c>
      <c r="T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2148.89</v>
      </c>
      <c r="U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2201.83</v>
      </c>
      <c r="V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2252.08</v>
      </c>
      <c r="W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2316.8599999999997</v>
      </c>
      <c r="X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2202.3199999999997</v>
      </c>
      <c r="Y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2331.98</v>
      </c>
    </row>
    <row r="173" spans="1:27" x14ac:dyDescent="0.2">
      <c r="A173" s="79">
        <f t="shared" si="7"/>
        <v>42592</v>
      </c>
      <c r="B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2153.6</v>
      </c>
      <c r="C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2044.33</v>
      </c>
      <c r="D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2006.8799999999999</v>
      </c>
      <c r="E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1984.6999999999998</v>
      </c>
      <c r="F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1981.54</v>
      </c>
      <c r="G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1981.11</v>
      </c>
      <c r="H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2026.8799999999999</v>
      </c>
      <c r="I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2189.08</v>
      </c>
      <c r="J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1991.4199999999998</v>
      </c>
      <c r="K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2221.3999999999996</v>
      </c>
      <c r="L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2343.35</v>
      </c>
      <c r="M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2349.2399999999998</v>
      </c>
      <c r="N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2397.13</v>
      </c>
      <c r="O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2425.0299999999997</v>
      </c>
      <c r="P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2377.2399999999998</v>
      </c>
      <c r="Q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2374.3199999999997</v>
      </c>
      <c r="R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2277.29</v>
      </c>
      <c r="S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2276.0100000000002</v>
      </c>
      <c r="T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2278.87</v>
      </c>
      <c r="U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2311.56</v>
      </c>
      <c r="V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2312.3599999999997</v>
      </c>
      <c r="W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2365.5100000000002</v>
      </c>
      <c r="X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2210.88</v>
      </c>
      <c r="Y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2353.46</v>
      </c>
    </row>
    <row r="174" spans="1:27" x14ac:dyDescent="0.2">
      <c r="A174" s="79">
        <f t="shared" si="7"/>
        <v>42593</v>
      </c>
      <c r="B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2188.71</v>
      </c>
      <c r="C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2068.21</v>
      </c>
      <c r="D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2044.9899999999998</v>
      </c>
      <c r="E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2022.99</v>
      </c>
      <c r="F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2000.7399999999998</v>
      </c>
      <c r="G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1991.9299999999998</v>
      </c>
      <c r="H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2049.79</v>
      </c>
      <c r="I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2189.9499999999998</v>
      </c>
      <c r="J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1995.29</v>
      </c>
      <c r="K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2286.19</v>
      </c>
      <c r="L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2383.1899999999996</v>
      </c>
      <c r="M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2382.9799999999996</v>
      </c>
      <c r="N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2374.0699999999997</v>
      </c>
      <c r="O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2388.0699999999997</v>
      </c>
      <c r="P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2355.2200000000003</v>
      </c>
      <c r="Q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2363.6899999999996</v>
      </c>
      <c r="R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2231.0699999999997</v>
      </c>
      <c r="S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2201.1099999999997</v>
      </c>
      <c r="T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2189.2999999999997</v>
      </c>
      <c r="U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2244.4699999999998</v>
      </c>
      <c r="V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2361.3999999999996</v>
      </c>
      <c r="W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2366.73</v>
      </c>
      <c r="X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2175.2799999999997</v>
      </c>
      <c r="Y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2310.15</v>
      </c>
    </row>
    <row r="175" spans="1:27" x14ac:dyDescent="0.2">
      <c r="A175" s="79">
        <f t="shared" si="7"/>
        <v>42594</v>
      </c>
      <c r="B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2183.42</v>
      </c>
      <c r="C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2071.3599999999997</v>
      </c>
      <c r="D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2041.2399999999998</v>
      </c>
      <c r="E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2017.09</v>
      </c>
      <c r="F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2006.34</v>
      </c>
      <c r="G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1990.9299999999998</v>
      </c>
      <c r="H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2050.94</v>
      </c>
      <c r="I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2186.0100000000002</v>
      </c>
      <c r="J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1995.1399999999999</v>
      </c>
      <c r="K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2270.5500000000002</v>
      </c>
      <c r="L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2446.73</v>
      </c>
      <c r="M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2484.5699999999997</v>
      </c>
      <c r="N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2495.56</v>
      </c>
      <c r="O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2511.59</v>
      </c>
      <c r="P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2551.4699999999998</v>
      </c>
      <c r="Q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2542.8000000000002</v>
      </c>
      <c r="R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2375.8000000000002</v>
      </c>
      <c r="S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2315.38</v>
      </c>
      <c r="T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2269.42</v>
      </c>
      <c r="U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2410.46</v>
      </c>
      <c r="V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2507.29</v>
      </c>
      <c r="W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2497.9899999999998</v>
      </c>
      <c r="X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2271.13</v>
      </c>
      <c r="Y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2390.79</v>
      </c>
    </row>
    <row r="176" spans="1:27" x14ac:dyDescent="0.2">
      <c r="A176" s="79">
        <f t="shared" si="7"/>
        <v>42595</v>
      </c>
      <c r="B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2214.6799999999998</v>
      </c>
      <c r="C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2109.59</v>
      </c>
      <c r="D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2069.0500000000002</v>
      </c>
      <c r="E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2033.19</v>
      </c>
      <c r="F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2018</v>
      </c>
      <c r="G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2011.48</v>
      </c>
      <c r="H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2043.1899999999998</v>
      </c>
      <c r="I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2091.39</v>
      </c>
      <c r="J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2337.0299999999997</v>
      </c>
      <c r="K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2164.09</v>
      </c>
      <c r="L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2260.25</v>
      </c>
      <c r="M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2286.8000000000002</v>
      </c>
      <c r="N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2268.79</v>
      </c>
      <c r="O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2274.88</v>
      </c>
      <c r="P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2290</v>
      </c>
      <c r="Q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2283.85</v>
      </c>
      <c r="R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2255.1799999999998</v>
      </c>
      <c r="S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2257.75</v>
      </c>
      <c r="T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2256.86</v>
      </c>
      <c r="U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2280.79</v>
      </c>
      <c r="V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2380.75</v>
      </c>
      <c r="W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2354.9499999999998</v>
      </c>
      <c r="X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2284.9699999999998</v>
      </c>
      <c r="Y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2086.2600000000002</v>
      </c>
    </row>
    <row r="177" spans="1:25" x14ac:dyDescent="0.2">
      <c r="A177" s="79">
        <f t="shared" si="7"/>
        <v>42596</v>
      </c>
      <c r="B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2205.33</v>
      </c>
      <c r="C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2089.5500000000002</v>
      </c>
      <c r="D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2057.7199999999998</v>
      </c>
      <c r="E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2020.82</v>
      </c>
      <c r="F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2010.35</v>
      </c>
      <c r="G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2001.8799999999999</v>
      </c>
      <c r="H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2034.32</v>
      </c>
      <c r="I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2072.35</v>
      </c>
      <c r="J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2223.9499999999998</v>
      </c>
      <c r="K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2041.25</v>
      </c>
      <c r="L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2145.91</v>
      </c>
      <c r="M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2184.16</v>
      </c>
      <c r="N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2194.9699999999998</v>
      </c>
      <c r="O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2175.1999999999998</v>
      </c>
      <c r="P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2175.2200000000003</v>
      </c>
      <c r="Q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2175.36</v>
      </c>
      <c r="R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2175.81</v>
      </c>
      <c r="S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2148.58</v>
      </c>
      <c r="T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2156.48</v>
      </c>
      <c r="U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2261.33</v>
      </c>
      <c r="V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2380.6999999999998</v>
      </c>
      <c r="W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2360.08</v>
      </c>
      <c r="X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2253.59</v>
      </c>
      <c r="Y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2101.54</v>
      </c>
    </row>
    <row r="178" spans="1:25" x14ac:dyDescent="0.2">
      <c r="A178" s="79">
        <f t="shared" si="7"/>
        <v>42597</v>
      </c>
      <c r="B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2153.9299999999998</v>
      </c>
      <c r="C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2071.9399999999996</v>
      </c>
      <c r="D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2038.62</v>
      </c>
      <c r="E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2024.1399999999999</v>
      </c>
      <c r="F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2012.44</v>
      </c>
      <c r="G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2000.05</v>
      </c>
      <c r="H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2032.3899999999999</v>
      </c>
      <c r="I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2157.5699999999997</v>
      </c>
      <c r="J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1994.03</v>
      </c>
      <c r="K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2237.19</v>
      </c>
      <c r="L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2335.1099999999997</v>
      </c>
      <c r="M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2373.2600000000002</v>
      </c>
      <c r="N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2367.2799999999997</v>
      </c>
      <c r="O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2383.35</v>
      </c>
      <c r="P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2370.8000000000002</v>
      </c>
      <c r="Q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2370.7799999999997</v>
      </c>
      <c r="R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2254.0499999999997</v>
      </c>
      <c r="S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2225</v>
      </c>
      <c r="T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2206.1099999999997</v>
      </c>
      <c r="U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2299.6</v>
      </c>
      <c r="V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2333.5500000000002</v>
      </c>
      <c r="W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2264.85</v>
      </c>
      <c r="X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2129.23</v>
      </c>
      <c r="Y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2267.1800000000003</v>
      </c>
    </row>
    <row r="179" spans="1:25" x14ac:dyDescent="0.2">
      <c r="A179" s="79">
        <f t="shared" si="7"/>
        <v>42598</v>
      </c>
      <c r="B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2110.3599999999997</v>
      </c>
      <c r="C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2055.73</v>
      </c>
      <c r="D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2029.85</v>
      </c>
      <c r="E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2024.52</v>
      </c>
      <c r="F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2013.92</v>
      </c>
      <c r="G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2003.05</v>
      </c>
      <c r="H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2039.1999999999998</v>
      </c>
      <c r="I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2177.92</v>
      </c>
      <c r="J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1977.33</v>
      </c>
      <c r="K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2201.81</v>
      </c>
      <c r="L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2263.1099999999997</v>
      </c>
      <c r="M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2316.17</v>
      </c>
      <c r="N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2322.41</v>
      </c>
      <c r="O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2323.79</v>
      </c>
      <c r="P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2339.73</v>
      </c>
      <c r="Q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2340.21</v>
      </c>
      <c r="R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2223.67</v>
      </c>
      <c r="S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2200.38</v>
      </c>
      <c r="T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2196.35</v>
      </c>
      <c r="U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2253.65</v>
      </c>
      <c r="V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2343.88</v>
      </c>
      <c r="W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2281.31</v>
      </c>
      <c r="X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2179.17</v>
      </c>
      <c r="Y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2274.25</v>
      </c>
    </row>
    <row r="180" spans="1:25" x14ac:dyDescent="0.2">
      <c r="A180" s="79">
        <f t="shared" si="7"/>
        <v>42599</v>
      </c>
      <c r="B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2122.84</v>
      </c>
      <c r="C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2055.1</v>
      </c>
      <c r="D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2017.1599999999999</v>
      </c>
      <c r="E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2004.23</v>
      </c>
      <c r="F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2000.1799999999998</v>
      </c>
      <c r="G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1984.48</v>
      </c>
      <c r="H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2031.9699999999998</v>
      </c>
      <c r="I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2158.09</v>
      </c>
      <c r="J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1991.61</v>
      </c>
      <c r="K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2262.9899999999998</v>
      </c>
      <c r="L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2356.89</v>
      </c>
      <c r="M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2362.9899999999998</v>
      </c>
      <c r="N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2332.33</v>
      </c>
      <c r="O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2336.2399999999998</v>
      </c>
      <c r="P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2338.91</v>
      </c>
      <c r="Q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2336.7600000000002</v>
      </c>
      <c r="R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2224.79</v>
      </c>
      <c r="S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2172.62</v>
      </c>
      <c r="T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2111.39</v>
      </c>
      <c r="U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2244.39</v>
      </c>
      <c r="V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2323.13</v>
      </c>
      <c r="W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2276.21</v>
      </c>
      <c r="X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2162.31</v>
      </c>
      <c r="Y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2238.77</v>
      </c>
    </row>
    <row r="181" spans="1:25" x14ac:dyDescent="0.2">
      <c r="A181" s="79">
        <f t="shared" si="7"/>
        <v>42600</v>
      </c>
      <c r="B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2137.6999999999998</v>
      </c>
      <c r="C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2048.08</v>
      </c>
      <c r="D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2024.02</v>
      </c>
      <c r="E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2016.96</v>
      </c>
      <c r="F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2010.54</v>
      </c>
      <c r="G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1990.47</v>
      </c>
      <c r="H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2032.1799999999998</v>
      </c>
      <c r="I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2167.4</v>
      </c>
      <c r="J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1984.4699999999998</v>
      </c>
      <c r="K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2188</v>
      </c>
      <c r="L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2265.37</v>
      </c>
      <c r="M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2268.46</v>
      </c>
      <c r="N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2250.0699999999997</v>
      </c>
      <c r="O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2251.5699999999997</v>
      </c>
      <c r="P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2251.73</v>
      </c>
      <c r="Q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2252.4499999999998</v>
      </c>
      <c r="R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2151.75</v>
      </c>
      <c r="S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2068.29</v>
      </c>
      <c r="T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2119.67</v>
      </c>
      <c r="U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2265.5100000000002</v>
      </c>
      <c r="V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2311.9899999999998</v>
      </c>
      <c r="W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2274.2600000000002</v>
      </c>
      <c r="X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2132.7399999999998</v>
      </c>
      <c r="Y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2294.2600000000002</v>
      </c>
    </row>
    <row r="182" spans="1:25" x14ac:dyDescent="0.2">
      <c r="A182" s="79">
        <f t="shared" si="7"/>
        <v>42601</v>
      </c>
      <c r="B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2151.1899999999996</v>
      </c>
      <c r="C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2057.85</v>
      </c>
      <c r="D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2027.0099999999998</v>
      </c>
      <c r="E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2017.86</v>
      </c>
      <c r="F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2015.94</v>
      </c>
      <c r="G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2007.78</v>
      </c>
      <c r="H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2046.4899999999998</v>
      </c>
      <c r="I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2182.8000000000002</v>
      </c>
      <c r="J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1992.85</v>
      </c>
      <c r="K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2242.54</v>
      </c>
      <c r="L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2293.88</v>
      </c>
      <c r="M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2395.8900000000003</v>
      </c>
      <c r="N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2395.91</v>
      </c>
      <c r="O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2397.5099999999998</v>
      </c>
      <c r="P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2398.5699999999997</v>
      </c>
      <c r="Q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2397.2699999999995</v>
      </c>
      <c r="R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2273.8599999999997</v>
      </c>
      <c r="S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2228.56</v>
      </c>
      <c r="T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2184.35</v>
      </c>
      <c r="U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2333.4299999999998</v>
      </c>
      <c r="V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2428.1099999999997</v>
      </c>
      <c r="W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2372.92</v>
      </c>
      <c r="X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2212.77</v>
      </c>
      <c r="Y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2355.34</v>
      </c>
    </row>
    <row r="183" spans="1:25" x14ac:dyDescent="0.2">
      <c r="A183" s="79">
        <f t="shared" si="7"/>
        <v>42602</v>
      </c>
      <c r="B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2275.6800000000003</v>
      </c>
      <c r="C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2168.0299999999997</v>
      </c>
      <c r="D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2106.06</v>
      </c>
      <c r="E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2093.65</v>
      </c>
      <c r="F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2074.94</v>
      </c>
      <c r="G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2051.41</v>
      </c>
      <c r="H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2090.39</v>
      </c>
      <c r="I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2206.6799999999998</v>
      </c>
      <c r="J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2385.04</v>
      </c>
      <c r="K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2233.34</v>
      </c>
      <c r="L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2477.13</v>
      </c>
      <c r="M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2474.38</v>
      </c>
      <c r="N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2492.79</v>
      </c>
      <c r="O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2463.41</v>
      </c>
      <c r="P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2492.0699999999997</v>
      </c>
      <c r="Q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2484.94</v>
      </c>
      <c r="R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2456.1999999999998</v>
      </c>
      <c r="S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2414.56</v>
      </c>
      <c r="T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2452.3199999999997</v>
      </c>
      <c r="U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2606.44</v>
      </c>
      <c r="V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2781.1099999999997</v>
      </c>
      <c r="W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2679.08</v>
      </c>
      <c r="X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2351.85</v>
      </c>
      <c r="Y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2069.8599999999997</v>
      </c>
    </row>
    <row r="184" spans="1:25" x14ac:dyDescent="0.2">
      <c r="A184" s="79">
        <f t="shared" si="7"/>
        <v>42603</v>
      </c>
      <c r="B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2264.98</v>
      </c>
      <c r="C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2164.59</v>
      </c>
      <c r="D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2098.3199999999997</v>
      </c>
      <c r="E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2075.09</v>
      </c>
      <c r="F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2059.23</v>
      </c>
      <c r="G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2043.4699999999998</v>
      </c>
      <c r="H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2067.52</v>
      </c>
      <c r="I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2129.5699999999997</v>
      </c>
      <c r="J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2343.75</v>
      </c>
      <c r="K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2176.67</v>
      </c>
      <c r="L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2305.21</v>
      </c>
      <c r="M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2347.9499999999998</v>
      </c>
      <c r="N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2348.46</v>
      </c>
      <c r="O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2327.6099999999997</v>
      </c>
      <c r="P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2309.62</v>
      </c>
      <c r="Q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2296.89</v>
      </c>
      <c r="R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2293.5500000000002</v>
      </c>
      <c r="S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2287.4499999999998</v>
      </c>
      <c r="T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2301.1999999999998</v>
      </c>
      <c r="U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2420.21</v>
      </c>
      <c r="V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2513.62</v>
      </c>
      <c r="W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2455.69</v>
      </c>
      <c r="X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2277.33</v>
      </c>
      <c r="Y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2058.41</v>
      </c>
    </row>
    <row r="185" spans="1:25" x14ac:dyDescent="0.2">
      <c r="A185" s="79">
        <f t="shared" si="7"/>
        <v>42604</v>
      </c>
      <c r="B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2180.63</v>
      </c>
      <c r="C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2089.1999999999998</v>
      </c>
      <c r="D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2039.6</v>
      </c>
      <c r="E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2031.1</v>
      </c>
      <c r="F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2027.2999999999997</v>
      </c>
      <c r="G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2017.83</v>
      </c>
      <c r="H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2084.09</v>
      </c>
      <c r="I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2236.1</v>
      </c>
      <c r="J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2016.5</v>
      </c>
      <c r="K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2323.1999999999998</v>
      </c>
      <c r="L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2457.02</v>
      </c>
      <c r="M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2514.0500000000002</v>
      </c>
      <c r="N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2574.21</v>
      </c>
      <c r="O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2625.49</v>
      </c>
      <c r="P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2619.6099999999997</v>
      </c>
      <c r="Q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2638.17</v>
      </c>
      <c r="R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2454.91</v>
      </c>
      <c r="S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2485.54</v>
      </c>
      <c r="T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2360.04</v>
      </c>
      <c r="U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2320.23</v>
      </c>
      <c r="V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2578.84</v>
      </c>
      <c r="W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2462.1</v>
      </c>
      <c r="X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2263.56</v>
      </c>
      <c r="Y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2410.39</v>
      </c>
    </row>
    <row r="186" spans="1:25" x14ac:dyDescent="0.2">
      <c r="A186" s="79">
        <f t="shared" si="7"/>
        <v>42605</v>
      </c>
      <c r="B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2197.71</v>
      </c>
      <c r="C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2098.71</v>
      </c>
      <c r="D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2054.81</v>
      </c>
      <c r="E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2034.84</v>
      </c>
      <c r="F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2032.09</v>
      </c>
      <c r="G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2014.6799999999998</v>
      </c>
      <c r="H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2079.46</v>
      </c>
      <c r="I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2226.2199999999998</v>
      </c>
      <c r="J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2059.6499999999996</v>
      </c>
      <c r="K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2358.8599999999997</v>
      </c>
      <c r="L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2435.56</v>
      </c>
      <c r="M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2464.83</v>
      </c>
      <c r="N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2435.2399999999998</v>
      </c>
      <c r="O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2478.75</v>
      </c>
      <c r="P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2370.48</v>
      </c>
      <c r="Q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2390.56</v>
      </c>
      <c r="R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2285.66</v>
      </c>
      <c r="S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2293.2399999999998</v>
      </c>
      <c r="T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2265.7799999999997</v>
      </c>
      <c r="U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2312.2399999999998</v>
      </c>
      <c r="V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2419.0099999999998</v>
      </c>
      <c r="W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2502.5699999999997</v>
      </c>
      <c r="X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2258.81</v>
      </c>
      <c r="Y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2362.5699999999997</v>
      </c>
    </row>
    <row r="187" spans="1:25" x14ac:dyDescent="0.2">
      <c r="A187" s="79">
        <f t="shared" si="7"/>
        <v>42606</v>
      </c>
      <c r="B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2196.5499999999997</v>
      </c>
      <c r="C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2095.79</v>
      </c>
      <c r="D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2054.79</v>
      </c>
      <c r="E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2035.5099999999998</v>
      </c>
      <c r="F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2036.87</v>
      </c>
      <c r="G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2016.83</v>
      </c>
      <c r="H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2083.1999999999998</v>
      </c>
      <c r="I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2219.73</v>
      </c>
      <c r="J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2002.9099999999999</v>
      </c>
      <c r="K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2338.29</v>
      </c>
      <c r="L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2465.96</v>
      </c>
      <c r="M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2478.9699999999998</v>
      </c>
      <c r="N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2457.46</v>
      </c>
      <c r="O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2495.9699999999998</v>
      </c>
      <c r="P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2497.4699999999998</v>
      </c>
      <c r="Q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2485.5299999999997</v>
      </c>
      <c r="R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2345.7799999999997</v>
      </c>
      <c r="S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2334.3000000000002</v>
      </c>
      <c r="T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2297.5299999999997</v>
      </c>
      <c r="U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2366.9499999999998</v>
      </c>
      <c r="V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2438.66</v>
      </c>
      <c r="W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2410.04</v>
      </c>
      <c r="X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2253.0699999999997</v>
      </c>
      <c r="Y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2398.25</v>
      </c>
    </row>
    <row r="188" spans="1:25" x14ac:dyDescent="0.2">
      <c r="A188" s="79">
        <f t="shared" si="7"/>
        <v>42607</v>
      </c>
      <c r="B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2185.7199999999998</v>
      </c>
      <c r="C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2094.5499999999997</v>
      </c>
      <c r="D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2057.1</v>
      </c>
      <c r="E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2038</v>
      </c>
      <c r="F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2037.48</v>
      </c>
      <c r="G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2028.56</v>
      </c>
      <c r="H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2077.1099999999997</v>
      </c>
      <c r="I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2203.52</v>
      </c>
      <c r="J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2023.6999999999998</v>
      </c>
      <c r="K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2280.75</v>
      </c>
      <c r="L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2376.7200000000003</v>
      </c>
      <c r="M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2394.4299999999998</v>
      </c>
      <c r="N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2392.4299999999998</v>
      </c>
      <c r="O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2411.39</v>
      </c>
      <c r="P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2413.6099999999997</v>
      </c>
      <c r="Q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2416.3999999999996</v>
      </c>
      <c r="R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2297.3199999999997</v>
      </c>
      <c r="S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2256.4299999999998</v>
      </c>
      <c r="T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2242.73</v>
      </c>
      <c r="U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2309.84</v>
      </c>
      <c r="V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2374.27</v>
      </c>
      <c r="W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2328.9399999999996</v>
      </c>
      <c r="X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2209.58</v>
      </c>
      <c r="Y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2317.58</v>
      </c>
    </row>
    <row r="189" spans="1:25" x14ac:dyDescent="0.2">
      <c r="A189" s="79">
        <f t="shared" si="7"/>
        <v>42608</v>
      </c>
      <c r="B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2154.0699999999997</v>
      </c>
      <c r="C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2079.3000000000002</v>
      </c>
      <c r="D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2048.87</v>
      </c>
      <c r="E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2040.11</v>
      </c>
      <c r="F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2043.25</v>
      </c>
      <c r="G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2022.27</v>
      </c>
      <c r="H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2087.52</v>
      </c>
      <c r="I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2220.31</v>
      </c>
      <c r="J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2023.87</v>
      </c>
      <c r="K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2271.6099999999997</v>
      </c>
      <c r="L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2341.12</v>
      </c>
      <c r="M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2363.29</v>
      </c>
      <c r="N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2366.6099999999997</v>
      </c>
      <c r="O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2377.91</v>
      </c>
      <c r="P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2396.5</v>
      </c>
      <c r="Q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2411.3199999999997</v>
      </c>
      <c r="R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2311.5699999999997</v>
      </c>
      <c r="S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2294.31</v>
      </c>
      <c r="T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2284.96</v>
      </c>
      <c r="U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2325.0100000000002</v>
      </c>
      <c r="V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2391.25</v>
      </c>
      <c r="W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2460.37</v>
      </c>
      <c r="X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2182.48</v>
      </c>
      <c r="Y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2333.7799999999997</v>
      </c>
    </row>
    <row r="190" spans="1:25" x14ac:dyDescent="0.2">
      <c r="A190" s="79">
        <f t="shared" si="7"/>
        <v>42609</v>
      </c>
      <c r="B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2202.6999999999998</v>
      </c>
      <c r="C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2094.63</v>
      </c>
      <c r="D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2054.8199999999997</v>
      </c>
      <c r="E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2035.5099999999998</v>
      </c>
      <c r="F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2023.96</v>
      </c>
      <c r="G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2010.04</v>
      </c>
      <c r="H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2045.05</v>
      </c>
      <c r="I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2093.5699999999997</v>
      </c>
      <c r="J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2323.37</v>
      </c>
      <c r="K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2167.54</v>
      </c>
      <c r="L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2256.5499999999997</v>
      </c>
      <c r="M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2298.14</v>
      </c>
      <c r="N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2298.6099999999997</v>
      </c>
      <c r="O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2294.67</v>
      </c>
      <c r="P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2295.29</v>
      </c>
      <c r="Q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2289.14</v>
      </c>
      <c r="R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2292.44</v>
      </c>
      <c r="S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2292.73</v>
      </c>
      <c r="T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2327.27</v>
      </c>
      <c r="U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2406.2600000000002</v>
      </c>
      <c r="V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2420.63</v>
      </c>
      <c r="W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2354.34</v>
      </c>
      <c r="X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2224.23</v>
      </c>
      <c r="Y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2025.02</v>
      </c>
    </row>
    <row r="191" spans="1:25" x14ac:dyDescent="0.2">
      <c r="A191" s="79">
        <f t="shared" si="7"/>
        <v>42610</v>
      </c>
      <c r="B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2249.61</v>
      </c>
      <c r="C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2123.4899999999998</v>
      </c>
      <c r="D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2074.1499999999996</v>
      </c>
      <c r="E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2064.06</v>
      </c>
      <c r="F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2045.6399999999999</v>
      </c>
      <c r="G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2026.19</v>
      </c>
      <c r="H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2064.1799999999998</v>
      </c>
      <c r="I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2069.41</v>
      </c>
      <c r="J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2222.41</v>
      </c>
      <c r="K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2071.87</v>
      </c>
      <c r="L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2188.5</v>
      </c>
      <c r="M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2236.5100000000002</v>
      </c>
      <c r="N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2266.5699999999997</v>
      </c>
      <c r="O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2263.06</v>
      </c>
      <c r="P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2232.88</v>
      </c>
      <c r="Q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2247.9499999999998</v>
      </c>
      <c r="R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2252.3599999999997</v>
      </c>
      <c r="S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2204.0699999999997</v>
      </c>
      <c r="T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2349.42</v>
      </c>
      <c r="U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2408.25</v>
      </c>
      <c r="V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2415.44</v>
      </c>
      <c r="W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2354.96</v>
      </c>
      <c r="X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2240.9899999999998</v>
      </c>
      <c r="Y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2054.5500000000002</v>
      </c>
    </row>
    <row r="192" spans="1:25" x14ac:dyDescent="0.2">
      <c r="A192" s="79">
        <f t="shared" si="7"/>
        <v>42611</v>
      </c>
      <c r="B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2162</v>
      </c>
      <c r="C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2080.9899999999998</v>
      </c>
      <c r="D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2055.59</v>
      </c>
      <c r="E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2033.9899999999998</v>
      </c>
      <c r="F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2031.3600000000001</v>
      </c>
      <c r="G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2009.87</v>
      </c>
      <c r="H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2078.12</v>
      </c>
      <c r="I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2207.7399999999998</v>
      </c>
      <c r="J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2021.92</v>
      </c>
      <c r="K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2269.6</v>
      </c>
      <c r="L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2308.29</v>
      </c>
      <c r="M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2403.4899999999998</v>
      </c>
      <c r="N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2436.56</v>
      </c>
      <c r="O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2454.5699999999997</v>
      </c>
      <c r="P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2425.6</v>
      </c>
      <c r="Q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2406.63</v>
      </c>
      <c r="R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2294.3599999999997</v>
      </c>
      <c r="S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2280.83</v>
      </c>
      <c r="T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2276.4299999999998</v>
      </c>
      <c r="U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2268.88</v>
      </c>
      <c r="V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2499.44</v>
      </c>
      <c r="W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2416.4299999999998</v>
      </c>
      <c r="X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2180.13</v>
      </c>
      <c r="Y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2325.1799999999998</v>
      </c>
    </row>
    <row r="193" spans="1:27" x14ac:dyDescent="0.2">
      <c r="A193" s="79">
        <f t="shared" si="7"/>
        <v>42612</v>
      </c>
      <c r="B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2148.12</v>
      </c>
      <c r="C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2070.5499999999997</v>
      </c>
      <c r="D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2042.36</v>
      </c>
      <c r="E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2025.63</v>
      </c>
      <c r="F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2022.9299999999998</v>
      </c>
      <c r="G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2020.53</v>
      </c>
      <c r="H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2065.0100000000002</v>
      </c>
      <c r="I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2193.38</v>
      </c>
      <c r="J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2019.1499999999999</v>
      </c>
      <c r="K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2242.71</v>
      </c>
      <c r="L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2302.3599999999997</v>
      </c>
      <c r="M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2334.3199999999997</v>
      </c>
      <c r="N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2306.56</v>
      </c>
      <c r="O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2319.81</v>
      </c>
      <c r="P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2322.6999999999998</v>
      </c>
      <c r="Q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2308.3599999999997</v>
      </c>
      <c r="R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2218.9899999999998</v>
      </c>
      <c r="S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2173.7399999999998</v>
      </c>
      <c r="T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2213.62</v>
      </c>
      <c r="U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2305.42</v>
      </c>
      <c r="V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2340.81</v>
      </c>
      <c r="W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2289.65</v>
      </c>
      <c r="X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2172.7600000000002</v>
      </c>
      <c r="Y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РСО-А'!$L$6</f>
        <v>2309.63</v>
      </c>
    </row>
    <row r="194" spans="1:27" x14ac:dyDescent="0.2">
      <c r="A194" s="79">
        <f t="shared" si="7"/>
        <v>42613</v>
      </c>
      <c r="B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2135.0500000000002</v>
      </c>
      <c r="C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2060.27</v>
      </c>
      <c r="D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2023.98</v>
      </c>
      <c r="E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2013.1</v>
      </c>
      <c r="F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2008.4199999999998</v>
      </c>
      <c r="G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1997.21</v>
      </c>
      <c r="H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2029.5</v>
      </c>
      <c r="I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2162.59</v>
      </c>
      <c r="J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2010.2599999999998</v>
      </c>
      <c r="K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2241.3199999999997</v>
      </c>
      <c r="L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2295.96</v>
      </c>
      <c r="M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2316.66</v>
      </c>
      <c r="N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2306.42</v>
      </c>
      <c r="O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2386.64</v>
      </c>
      <c r="P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2338.38</v>
      </c>
      <c r="Q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2299.48</v>
      </c>
      <c r="R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2196.34</v>
      </c>
      <c r="S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2172.1799999999998</v>
      </c>
      <c r="T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2183.6799999999998</v>
      </c>
      <c r="U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2292.1799999999998</v>
      </c>
      <c r="V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2325.66</v>
      </c>
      <c r="W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2310.29</v>
      </c>
      <c r="X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2162.94</v>
      </c>
      <c r="Y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2275.9899999999998</v>
      </c>
    </row>
    <row r="195" spans="1:27" x14ac:dyDescent="0.2">
      <c r="A195" s="9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92"/>
    </row>
    <row r="196" spans="1:27" x14ac:dyDescent="0.25">
      <c r="A196" s="87" t="s">
        <v>151</v>
      </c>
      <c r="B196" s="78"/>
      <c r="C196" s="78"/>
      <c r="D196" s="78"/>
    </row>
    <row r="197" spans="1:27" ht="12.75" x14ac:dyDescent="0.2">
      <c r="A197" s="165" t="s">
        <v>48</v>
      </c>
      <c r="B197" s="168" t="s">
        <v>122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7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7" ht="12.75" customHeight="1" x14ac:dyDescent="0.2">
      <c r="A199" s="166"/>
      <c r="B199" s="174" t="s">
        <v>123</v>
      </c>
      <c r="C199" s="163" t="s">
        <v>124</v>
      </c>
      <c r="D199" s="163" t="s">
        <v>125</v>
      </c>
      <c r="E199" s="163" t="s">
        <v>126</v>
      </c>
      <c r="F199" s="163" t="s">
        <v>127</v>
      </c>
      <c r="G199" s="163" t="s">
        <v>128</v>
      </c>
      <c r="H199" s="163" t="s">
        <v>129</v>
      </c>
      <c r="I199" s="163" t="s">
        <v>130</v>
      </c>
      <c r="J199" s="163" t="s">
        <v>131</v>
      </c>
      <c r="K199" s="163" t="s">
        <v>132</v>
      </c>
      <c r="L199" s="163" t="s">
        <v>133</v>
      </c>
      <c r="M199" s="163" t="s">
        <v>134</v>
      </c>
      <c r="N199" s="176" t="s">
        <v>135</v>
      </c>
      <c r="O199" s="163" t="s">
        <v>136</v>
      </c>
      <c r="P199" s="163" t="s">
        <v>137</v>
      </c>
      <c r="Q199" s="163" t="s">
        <v>138</v>
      </c>
      <c r="R199" s="163" t="s">
        <v>139</v>
      </c>
      <c r="S199" s="163" t="s">
        <v>140</v>
      </c>
      <c r="T199" s="163" t="s">
        <v>141</v>
      </c>
      <c r="U199" s="163" t="s">
        <v>142</v>
      </c>
      <c r="V199" s="163" t="s">
        <v>143</v>
      </c>
      <c r="W199" s="163" t="s">
        <v>144</v>
      </c>
      <c r="X199" s="163" t="s">
        <v>145</v>
      </c>
      <c r="Y199" s="163" t="s">
        <v>146</v>
      </c>
    </row>
    <row r="200" spans="1:27" ht="11.25" customHeight="1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ht="15.75" customHeight="1" x14ac:dyDescent="0.2">
      <c r="A201" s="79">
        <f>A164</f>
        <v>42583</v>
      </c>
      <c r="B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2155.67</v>
      </c>
      <c r="C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2054.98</v>
      </c>
      <c r="D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2036.51</v>
      </c>
      <c r="E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2022.59</v>
      </c>
      <c r="F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1995.35</v>
      </c>
      <c r="G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1994.32</v>
      </c>
      <c r="H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2047.11</v>
      </c>
      <c r="I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2131.14</v>
      </c>
      <c r="J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1983.44</v>
      </c>
      <c r="K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2180.54</v>
      </c>
      <c r="L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2268.65</v>
      </c>
      <c r="M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2268.87</v>
      </c>
      <c r="N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2248.4299999999998</v>
      </c>
      <c r="O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2250.3199999999997</v>
      </c>
      <c r="P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2232.0699999999997</v>
      </c>
      <c r="Q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2215.79</v>
      </c>
      <c r="R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2128.14</v>
      </c>
      <c r="S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2104.59</v>
      </c>
      <c r="T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2117.9700000000003</v>
      </c>
      <c r="U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2175.29</v>
      </c>
      <c r="V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2260.31</v>
      </c>
      <c r="W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2229.0099999999998</v>
      </c>
      <c r="X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2158.15</v>
      </c>
      <c r="Y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2260.2399999999998</v>
      </c>
      <c r="AA201" s="80"/>
    </row>
    <row r="202" spans="1:27" x14ac:dyDescent="0.2">
      <c r="A202" s="79">
        <f>A201+1</f>
        <v>42584</v>
      </c>
      <c r="B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2146.73</v>
      </c>
      <c r="C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2039.1599999999999</v>
      </c>
      <c r="D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2023.8899999999999</v>
      </c>
      <c r="E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2006.47</v>
      </c>
      <c r="F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1986.5099999999998</v>
      </c>
      <c r="G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1991.1799999999998</v>
      </c>
      <c r="H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2027.51</v>
      </c>
      <c r="I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2132.8000000000002</v>
      </c>
      <c r="J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1983.76</v>
      </c>
      <c r="K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2182.1999999999998</v>
      </c>
      <c r="L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2266.16</v>
      </c>
      <c r="M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2258</v>
      </c>
      <c r="N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2255.87</v>
      </c>
      <c r="O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2288.02</v>
      </c>
      <c r="P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2361.23</v>
      </c>
      <c r="Q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2217.83</v>
      </c>
      <c r="R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2128.3599999999997</v>
      </c>
      <c r="S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2105.08</v>
      </c>
      <c r="T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2117.6099999999997</v>
      </c>
      <c r="U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2174.37</v>
      </c>
      <c r="V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2253.08</v>
      </c>
      <c r="W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2235.0299999999997</v>
      </c>
      <c r="X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2158.98</v>
      </c>
      <c r="Y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2280.91</v>
      </c>
    </row>
    <row r="203" spans="1:27" x14ac:dyDescent="0.2">
      <c r="A203" s="79">
        <f t="shared" ref="A203:A231" si="8">A202+1</f>
        <v>42585</v>
      </c>
      <c r="B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2148.35</v>
      </c>
      <c r="C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2042.05</v>
      </c>
      <c r="D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2024.1399999999999</v>
      </c>
      <c r="E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2008.4499999999998</v>
      </c>
      <c r="F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1989.62</v>
      </c>
      <c r="G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1977.75</v>
      </c>
      <c r="H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2014.62</v>
      </c>
      <c r="I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2124.58</v>
      </c>
      <c r="J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2013.58</v>
      </c>
      <c r="K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2143.44</v>
      </c>
      <c r="L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2217.58</v>
      </c>
      <c r="M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2236.96</v>
      </c>
      <c r="N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2214.33</v>
      </c>
      <c r="O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2218.19</v>
      </c>
      <c r="P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2228.8999999999996</v>
      </c>
      <c r="Q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2204.1499999999996</v>
      </c>
      <c r="R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2111.9</v>
      </c>
      <c r="S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2099.46</v>
      </c>
      <c r="T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2062.92</v>
      </c>
      <c r="U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2094.4399999999996</v>
      </c>
      <c r="V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2255.48</v>
      </c>
      <c r="W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2247.17</v>
      </c>
      <c r="X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2077.12</v>
      </c>
      <c r="Y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2273.25</v>
      </c>
    </row>
    <row r="204" spans="1:27" x14ac:dyDescent="0.2">
      <c r="A204" s="79">
        <f t="shared" si="8"/>
        <v>42586</v>
      </c>
      <c r="B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2140.66</v>
      </c>
      <c r="C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2043.08</v>
      </c>
      <c r="D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2023.71</v>
      </c>
      <c r="E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2012.1799999999998</v>
      </c>
      <c r="F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1993.52</v>
      </c>
      <c r="G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1977.7999999999997</v>
      </c>
      <c r="H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2021.19</v>
      </c>
      <c r="I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2135.4499999999998</v>
      </c>
      <c r="J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2015.49</v>
      </c>
      <c r="K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2150.63</v>
      </c>
      <c r="L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2229.8199999999997</v>
      </c>
      <c r="M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2261.3199999999997</v>
      </c>
      <c r="N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2216.79</v>
      </c>
      <c r="O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2289.5699999999997</v>
      </c>
      <c r="P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2300.54</v>
      </c>
      <c r="Q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2226.89</v>
      </c>
      <c r="R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2133.3199999999997</v>
      </c>
      <c r="S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2102.96</v>
      </c>
      <c r="T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2065.8599999999997</v>
      </c>
      <c r="U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2101.3199999999997</v>
      </c>
      <c r="V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2250.83</v>
      </c>
      <c r="W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2237.06</v>
      </c>
      <c r="X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2077.91</v>
      </c>
      <c r="Y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2286.56</v>
      </c>
    </row>
    <row r="205" spans="1:27" x14ac:dyDescent="0.2">
      <c r="A205" s="79">
        <f t="shared" si="8"/>
        <v>42587</v>
      </c>
      <c r="B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2148.8199999999997</v>
      </c>
      <c r="C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2041.2999999999997</v>
      </c>
      <c r="D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2016.6799999999998</v>
      </c>
      <c r="E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2002.33</v>
      </c>
      <c r="F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1990.31</v>
      </c>
      <c r="G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1976.8</v>
      </c>
      <c r="H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2004.75</v>
      </c>
      <c r="I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2131.14</v>
      </c>
      <c r="J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2013.78</v>
      </c>
      <c r="K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2145.73</v>
      </c>
      <c r="L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2268.02</v>
      </c>
      <c r="M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2283.0699999999997</v>
      </c>
      <c r="N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2300</v>
      </c>
      <c r="O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2311.9899999999998</v>
      </c>
      <c r="P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2279.5500000000002</v>
      </c>
      <c r="Q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2297.27</v>
      </c>
      <c r="R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2210.4299999999998</v>
      </c>
      <c r="S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2174.84</v>
      </c>
      <c r="T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2112.64</v>
      </c>
      <c r="U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2158.7799999999997</v>
      </c>
      <c r="V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2295.8000000000002</v>
      </c>
      <c r="W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2309.9699999999998</v>
      </c>
      <c r="X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2149.33</v>
      </c>
      <c r="Y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2318.77</v>
      </c>
    </row>
    <row r="206" spans="1:27" x14ac:dyDescent="0.2">
      <c r="A206" s="79">
        <f t="shared" si="8"/>
        <v>42588</v>
      </c>
      <c r="B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2199.7600000000002</v>
      </c>
      <c r="C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2105.56</v>
      </c>
      <c r="D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2054.81</v>
      </c>
      <c r="E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2028.82</v>
      </c>
      <c r="F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2013.1799999999998</v>
      </c>
      <c r="G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1996.25</v>
      </c>
      <c r="H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2027.51</v>
      </c>
      <c r="I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2116.63</v>
      </c>
      <c r="J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2261.0099999999998</v>
      </c>
      <c r="K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2080.5100000000002</v>
      </c>
      <c r="L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2161.3999999999996</v>
      </c>
      <c r="M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2203.02</v>
      </c>
      <c r="N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2176.06</v>
      </c>
      <c r="O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2149.4899999999998</v>
      </c>
      <c r="P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2140.52</v>
      </c>
      <c r="Q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2131.16</v>
      </c>
      <c r="R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2100.2600000000002</v>
      </c>
      <c r="S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2066.7799999999997</v>
      </c>
      <c r="T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2075.66</v>
      </c>
      <c r="U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2259.4899999999998</v>
      </c>
      <c r="V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2345.8999999999996</v>
      </c>
      <c r="W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2367.48</v>
      </c>
      <c r="X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2238.41</v>
      </c>
      <c r="Y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2032.06</v>
      </c>
    </row>
    <row r="207" spans="1:27" x14ac:dyDescent="0.2">
      <c r="A207" s="79">
        <f t="shared" si="8"/>
        <v>42589</v>
      </c>
      <c r="B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2192.81</v>
      </c>
      <c r="C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2091.34</v>
      </c>
      <c r="D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2035.6799999999998</v>
      </c>
      <c r="E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2021.98</v>
      </c>
      <c r="F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1999.32</v>
      </c>
      <c r="G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1987.8</v>
      </c>
      <c r="H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2003.34</v>
      </c>
      <c r="I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2054.98</v>
      </c>
      <c r="J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2202.62</v>
      </c>
      <c r="K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1999.82</v>
      </c>
      <c r="L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2080.44</v>
      </c>
      <c r="M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2111.09</v>
      </c>
      <c r="N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2139.7199999999998</v>
      </c>
      <c r="O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2139.9499999999998</v>
      </c>
      <c r="P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2111.59</v>
      </c>
      <c r="Q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2102.33</v>
      </c>
      <c r="R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2071.87</v>
      </c>
      <c r="S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2060.7199999999998</v>
      </c>
      <c r="T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2049.2600000000002</v>
      </c>
      <c r="U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2173.5500000000002</v>
      </c>
      <c r="V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2338.5100000000002</v>
      </c>
      <c r="W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2361.3000000000002</v>
      </c>
      <c r="X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2238.8599999999997</v>
      </c>
      <c r="Y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2036.1499999999999</v>
      </c>
    </row>
    <row r="208" spans="1:27" x14ac:dyDescent="0.2">
      <c r="A208" s="79">
        <f t="shared" si="8"/>
        <v>42590</v>
      </c>
      <c r="B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2149.42</v>
      </c>
      <c r="C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2056.8199999999997</v>
      </c>
      <c r="D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2022.03</v>
      </c>
      <c r="E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2009.37</v>
      </c>
      <c r="F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1997.83</v>
      </c>
      <c r="G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1977.6</v>
      </c>
      <c r="H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2016.75</v>
      </c>
      <c r="I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2134.7399999999998</v>
      </c>
      <c r="J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1985.11</v>
      </c>
      <c r="K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2226.66</v>
      </c>
      <c r="L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2334.1499999999996</v>
      </c>
      <c r="M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2395.34</v>
      </c>
      <c r="N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2372.1099999999997</v>
      </c>
      <c r="O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2405.88</v>
      </c>
      <c r="P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2423.96</v>
      </c>
      <c r="Q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2431.2599999999998</v>
      </c>
      <c r="R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2285.6</v>
      </c>
      <c r="S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2231.48</v>
      </c>
      <c r="T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2165.83</v>
      </c>
      <c r="U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2218.1099999999997</v>
      </c>
      <c r="V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2280.69</v>
      </c>
      <c r="W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2354.6</v>
      </c>
      <c r="X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2196.73</v>
      </c>
      <c r="Y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2320.67</v>
      </c>
    </row>
    <row r="209" spans="1:25" x14ac:dyDescent="0.2">
      <c r="A209" s="79">
        <f t="shared" si="8"/>
        <v>42591</v>
      </c>
      <c r="B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2145.09</v>
      </c>
      <c r="C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2036.26</v>
      </c>
      <c r="D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2003.59</v>
      </c>
      <c r="E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1983.1</v>
      </c>
      <c r="F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1979.57</v>
      </c>
      <c r="G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1972.56</v>
      </c>
      <c r="H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2012.6499999999999</v>
      </c>
      <c r="I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2109.06</v>
      </c>
      <c r="J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1984.86</v>
      </c>
      <c r="K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2201.4699999999998</v>
      </c>
      <c r="L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2281.52</v>
      </c>
      <c r="M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2339.6099999999997</v>
      </c>
      <c r="N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2323.23</v>
      </c>
      <c r="O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2348.31</v>
      </c>
      <c r="P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2350.2799999999997</v>
      </c>
      <c r="Q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2343.17</v>
      </c>
      <c r="R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2239.3599999999997</v>
      </c>
      <c r="S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2194.8000000000002</v>
      </c>
      <c r="T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2141.2600000000002</v>
      </c>
      <c r="U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2193.75</v>
      </c>
      <c r="V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2243.58</v>
      </c>
      <c r="W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2307.81</v>
      </c>
      <c r="X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2194.23</v>
      </c>
      <c r="Y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2322.8000000000002</v>
      </c>
    </row>
    <row r="210" spans="1:25" x14ac:dyDescent="0.2">
      <c r="A210" s="79">
        <f t="shared" si="8"/>
        <v>42592</v>
      </c>
      <c r="B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2145.9299999999998</v>
      </c>
      <c r="C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2037.58</v>
      </c>
      <c r="D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2000.44</v>
      </c>
      <c r="E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1978.4499999999998</v>
      </c>
      <c r="F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1975.32</v>
      </c>
      <c r="G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1974.8899999999999</v>
      </c>
      <c r="H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2020.2799999999997</v>
      </c>
      <c r="I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2181.1099999999997</v>
      </c>
      <c r="J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1985.11</v>
      </c>
      <c r="K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2213.1499999999996</v>
      </c>
      <c r="L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2334.0699999999997</v>
      </c>
      <c r="M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2339.92</v>
      </c>
      <c r="N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2387.3999999999996</v>
      </c>
      <c r="O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2415.06</v>
      </c>
      <c r="P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2367.6799999999998</v>
      </c>
      <c r="Q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2364.7799999999997</v>
      </c>
      <c r="R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2268.5699999999997</v>
      </c>
      <c r="S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2267.3000000000002</v>
      </c>
      <c r="T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2270.14</v>
      </c>
      <c r="U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2302.5500000000002</v>
      </c>
      <c r="V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2303.35</v>
      </c>
      <c r="W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2356.0500000000002</v>
      </c>
      <c r="X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2202.7199999999998</v>
      </c>
      <c r="Y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2344.1</v>
      </c>
    </row>
    <row r="211" spans="1:25" x14ac:dyDescent="0.2">
      <c r="A211" s="79">
        <f t="shared" si="8"/>
        <v>42593</v>
      </c>
      <c r="B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2180.7399999999998</v>
      </c>
      <c r="C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2061.25</v>
      </c>
      <c r="D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2038.23</v>
      </c>
      <c r="E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2016.42</v>
      </c>
      <c r="F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1994.36</v>
      </c>
      <c r="G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1985.62</v>
      </c>
      <c r="H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2042.99</v>
      </c>
      <c r="I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2181.9699999999998</v>
      </c>
      <c r="J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1988.9499999999998</v>
      </c>
      <c r="K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2277.39</v>
      </c>
      <c r="L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2373.58</v>
      </c>
      <c r="M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2373.37</v>
      </c>
      <c r="N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2364.5299999999997</v>
      </c>
      <c r="O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2378.41</v>
      </c>
      <c r="P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2345.84</v>
      </c>
      <c r="Q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2354.2399999999998</v>
      </c>
      <c r="R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2222.75</v>
      </c>
      <c r="S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2193.04</v>
      </c>
      <c r="T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2181.33</v>
      </c>
      <c r="U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2236.0299999999997</v>
      </c>
      <c r="V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2351.9700000000003</v>
      </c>
      <c r="W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2357.25</v>
      </c>
      <c r="X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2167.4299999999998</v>
      </c>
      <c r="Y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2301.16</v>
      </c>
    </row>
    <row r="212" spans="1:25" x14ac:dyDescent="0.2">
      <c r="A212" s="79">
        <f t="shared" si="8"/>
        <v>42594</v>
      </c>
      <c r="B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2175.4899999999998</v>
      </c>
      <c r="C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2064.38</v>
      </c>
      <c r="D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2034.5099999999998</v>
      </c>
      <c r="E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2010.57</v>
      </c>
      <c r="F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1999.9099999999999</v>
      </c>
      <c r="G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1984.63</v>
      </c>
      <c r="H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2044.1299999999999</v>
      </c>
      <c r="I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2178.06</v>
      </c>
      <c r="J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1988.8</v>
      </c>
      <c r="K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2261.88</v>
      </c>
      <c r="L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2436.58</v>
      </c>
      <c r="M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2474.1</v>
      </c>
      <c r="N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2484.9899999999998</v>
      </c>
      <c r="O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2500.89</v>
      </c>
      <c r="P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2540.4399999999996</v>
      </c>
      <c r="Q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2531.84</v>
      </c>
      <c r="R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2366.25</v>
      </c>
      <c r="S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2306.34</v>
      </c>
      <c r="T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2260.77</v>
      </c>
      <c r="U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2400.62</v>
      </c>
      <c r="V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2496.63</v>
      </c>
      <c r="W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2487.41</v>
      </c>
      <c r="X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2262.46</v>
      </c>
      <c r="Y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2381.12</v>
      </c>
    </row>
    <row r="213" spans="1:25" x14ac:dyDescent="0.2">
      <c r="A213" s="79">
        <f t="shared" si="8"/>
        <v>42595</v>
      </c>
      <c r="B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2206.4899999999998</v>
      </c>
      <c r="C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2102.29</v>
      </c>
      <c r="D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2062.09</v>
      </c>
      <c r="E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2026.53</v>
      </c>
      <c r="F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2011.4699999999998</v>
      </c>
      <c r="G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2005</v>
      </c>
      <c r="H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2036.4499999999998</v>
      </c>
      <c r="I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2084.2399999999998</v>
      </c>
      <c r="J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2327.81</v>
      </c>
      <c r="K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2156.3199999999997</v>
      </c>
      <c r="L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2251.6799999999998</v>
      </c>
      <c r="M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2278</v>
      </c>
      <c r="N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2260.1499999999996</v>
      </c>
      <c r="O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2266.1800000000003</v>
      </c>
      <c r="P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2281.1799999999998</v>
      </c>
      <c r="Q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2275.08</v>
      </c>
      <c r="R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2246.64</v>
      </c>
      <c r="S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2249.1999999999998</v>
      </c>
      <c r="T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2248.31</v>
      </c>
      <c r="U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2272.0500000000002</v>
      </c>
      <c r="V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2371.1499999999996</v>
      </c>
      <c r="W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2345.5699999999997</v>
      </c>
      <c r="X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2276.1899999999996</v>
      </c>
      <c r="Y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2079.1499999999996</v>
      </c>
    </row>
    <row r="214" spans="1:25" x14ac:dyDescent="0.2">
      <c r="A214" s="79">
        <f t="shared" si="8"/>
        <v>42596</v>
      </c>
      <c r="B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2197.2199999999998</v>
      </c>
      <c r="C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2082.42</v>
      </c>
      <c r="D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2050.85</v>
      </c>
      <c r="E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2014.27</v>
      </c>
      <c r="F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2003.8899999999999</v>
      </c>
      <c r="G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1995.4899999999998</v>
      </c>
      <c r="H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2027.65</v>
      </c>
      <c r="I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2065.3599999999997</v>
      </c>
      <c r="J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2215.6799999999998</v>
      </c>
      <c r="K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2034.52</v>
      </c>
      <c r="L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2138.3000000000002</v>
      </c>
      <c r="M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2176.2200000000003</v>
      </c>
      <c r="N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2186.9499999999998</v>
      </c>
      <c r="O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2167.35</v>
      </c>
      <c r="P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2167.36</v>
      </c>
      <c r="Q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2167.5</v>
      </c>
      <c r="R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2167.9499999999998</v>
      </c>
      <c r="S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2140.9499999999998</v>
      </c>
      <c r="T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2148.79</v>
      </c>
      <c r="U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2252.7399999999998</v>
      </c>
      <c r="V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2371.1099999999997</v>
      </c>
      <c r="W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2350.67</v>
      </c>
      <c r="X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2245.0699999999997</v>
      </c>
      <c r="Y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2094.31</v>
      </c>
    </row>
    <row r="215" spans="1:25" x14ac:dyDescent="0.2">
      <c r="A215" s="79">
        <f t="shared" si="8"/>
        <v>42597</v>
      </c>
      <c r="B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2146.25</v>
      </c>
      <c r="C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2064.9499999999998</v>
      </c>
      <c r="D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2031.9099999999999</v>
      </c>
      <c r="E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2017.56</v>
      </c>
      <c r="F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2005.96</v>
      </c>
      <c r="G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1993.6699999999998</v>
      </c>
      <c r="H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2025.7399999999998</v>
      </c>
      <c r="I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2149.8599999999997</v>
      </c>
      <c r="J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1987.6999999999998</v>
      </c>
      <c r="K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2228.81</v>
      </c>
      <c r="L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2325.91</v>
      </c>
      <c r="M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2363.73</v>
      </c>
      <c r="N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2357.81</v>
      </c>
      <c r="O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2373.73</v>
      </c>
      <c r="P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2361.29</v>
      </c>
      <c r="Q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2361.27</v>
      </c>
      <c r="R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2245.5299999999997</v>
      </c>
      <c r="S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2216.7199999999998</v>
      </c>
      <c r="T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2198</v>
      </c>
      <c r="U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2290.6999999999998</v>
      </c>
      <c r="V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2324.3599999999997</v>
      </c>
      <c r="W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2256.2399999999998</v>
      </c>
      <c r="X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2121.7600000000002</v>
      </c>
      <c r="Y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2258.54</v>
      </c>
    </row>
    <row r="216" spans="1:25" x14ac:dyDescent="0.2">
      <c r="A216" s="79">
        <f t="shared" si="8"/>
        <v>42598</v>
      </c>
      <c r="B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2103.0500000000002</v>
      </c>
      <c r="C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2048.88</v>
      </c>
      <c r="D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2023.2199999999998</v>
      </c>
      <c r="E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2017.9299999999998</v>
      </c>
      <c r="F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2007.4299999999998</v>
      </c>
      <c r="G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1996.65</v>
      </c>
      <c r="H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2032.49</v>
      </c>
      <c r="I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2170.04</v>
      </c>
      <c r="J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1971.1499999999999</v>
      </c>
      <c r="K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2193.7199999999998</v>
      </c>
      <c r="L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2254.5099999999998</v>
      </c>
      <c r="M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2307.12</v>
      </c>
      <c r="N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2313.31</v>
      </c>
      <c r="O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2314.6799999999998</v>
      </c>
      <c r="P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2330.4899999999998</v>
      </c>
      <c r="Q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2330.96</v>
      </c>
      <c r="R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2215.41</v>
      </c>
      <c r="S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2192.31</v>
      </c>
      <c r="T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2188.31</v>
      </c>
      <c r="U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2245.13</v>
      </c>
      <c r="V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2334.59</v>
      </c>
      <c r="W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2272.5500000000002</v>
      </c>
      <c r="X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2171.2799999999997</v>
      </c>
      <c r="Y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2265.56</v>
      </c>
    </row>
    <row r="217" spans="1:25" x14ac:dyDescent="0.2">
      <c r="A217" s="79">
        <f t="shared" si="8"/>
        <v>42599</v>
      </c>
      <c r="B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2115.42</v>
      </c>
      <c r="C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2048.2600000000002</v>
      </c>
      <c r="D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2010.6399999999999</v>
      </c>
      <c r="E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1997.82</v>
      </c>
      <c r="F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1993.8</v>
      </c>
      <c r="G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1978.23</v>
      </c>
      <c r="H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2025.33</v>
      </c>
      <c r="I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2150.38</v>
      </c>
      <c r="J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1985.3</v>
      </c>
      <c r="K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2254.39</v>
      </c>
      <c r="L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2347.5</v>
      </c>
      <c r="M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2353.54</v>
      </c>
      <c r="N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2323.15</v>
      </c>
      <c r="O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2327.02</v>
      </c>
      <c r="P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2329.67</v>
      </c>
      <c r="Q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2327.54</v>
      </c>
      <c r="R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2216.5100000000002</v>
      </c>
      <c r="S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2164.7799999999997</v>
      </c>
      <c r="T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2104.0699999999997</v>
      </c>
      <c r="U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2235.9499999999998</v>
      </c>
      <c r="V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2314.0299999999997</v>
      </c>
      <c r="W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2267.5</v>
      </c>
      <c r="X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2154.56</v>
      </c>
      <c r="Y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2230.37</v>
      </c>
    </row>
    <row r="218" spans="1:25" x14ac:dyDescent="0.2">
      <c r="A218" s="79">
        <f t="shared" si="8"/>
        <v>42600</v>
      </c>
      <c r="B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2130.16</v>
      </c>
      <c r="C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2041.2999999999997</v>
      </c>
      <c r="D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2017.4299999999998</v>
      </c>
      <c r="E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2010.4399999999998</v>
      </c>
      <c r="F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2004.07</v>
      </c>
      <c r="G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1984.17</v>
      </c>
      <c r="H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2025.5299999999997</v>
      </c>
      <c r="I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2159.61</v>
      </c>
      <c r="J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1978.2199999999998</v>
      </c>
      <c r="K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2180.0299999999997</v>
      </c>
      <c r="L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2256.75</v>
      </c>
      <c r="M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2259.81</v>
      </c>
      <c r="N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2241.58</v>
      </c>
      <c r="O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2243.0699999999997</v>
      </c>
      <c r="P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2243.2199999999998</v>
      </c>
      <c r="Q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2243.94</v>
      </c>
      <c r="R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2144.09</v>
      </c>
      <c r="S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2061.33</v>
      </c>
      <c r="T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2112.2799999999997</v>
      </c>
      <c r="U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2256.89</v>
      </c>
      <c r="V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2302.98</v>
      </c>
      <c r="W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2265.5699999999997</v>
      </c>
      <c r="X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2125.2399999999998</v>
      </c>
      <c r="Y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2285.39</v>
      </c>
    </row>
    <row r="219" spans="1:25" x14ac:dyDescent="0.2">
      <c r="A219" s="79">
        <f t="shared" si="8"/>
        <v>42601</v>
      </c>
      <c r="B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2143.54</v>
      </c>
      <c r="C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2050.98</v>
      </c>
      <c r="D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2020.3999999999999</v>
      </c>
      <c r="E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2011.34</v>
      </c>
      <c r="F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2009.4299999999998</v>
      </c>
      <c r="G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2001.34</v>
      </c>
      <c r="H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2039.7199999999998</v>
      </c>
      <c r="I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2174.87</v>
      </c>
      <c r="J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1986.53</v>
      </c>
      <c r="K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2234.1099999999997</v>
      </c>
      <c r="L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2285.02</v>
      </c>
      <c r="M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2386.17</v>
      </c>
      <c r="N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2386.1800000000003</v>
      </c>
      <c r="O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2387.7799999999997</v>
      </c>
      <c r="P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2388.83</v>
      </c>
      <c r="Q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2387.54</v>
      </c>
      <c r="R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2265.17</v>
      </c>
      <c r="S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2220.2600000000002</v>
      </c>
      <c r="T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2176.41</v>
      </c>
      <c r="U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2324.2299999999996</v>
      </c>
      <c r="V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2418.12</v>
      </c>
      <c r="W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2363.39</v>
      </c>
      <c r="X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2204.59</v>
      </c>
      <c r="Y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2345.96</v>
      </c>
    </row>
    <row r="220" spans="1:25" x14ac:dyDescent="0.2">
      <c r="A220" s="79">
        <f t="shared" si="8"/>
        <v>42602</v>
      </c>
      <c r="B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2266.98</v>
      </c>
      <c r="C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2160.23</v>
      </c>
      <c r="D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2098.79</v>
      </c>
      <c r="E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2086.48</v>
      </c>
      <c r="F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2067.9299999999998</v>
      </c>
      <c r="G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2044.6</v>
      </c>
      <c r="H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2083.25</v>
      </c>
      <c r="I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2198.56</v>
      </c>
      <c r="J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2375.42</v>
      </c>
      <c r="K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2224.9899999999998</v>
      </c>
      <c r="L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2466.7200000000003</v>
      </c>
      <c r="M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2464</v>
      </c>
      <c r="N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2482.25</v>
      </c>
      <c r="O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2453.12</v>
      </c>
      <c r="P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2481.54</v>
      </c>
      <c r="Q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2474.4700000000003</v>
      </c>
      <c r="R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2445.9700000000003</v>
      </c>
      <c r="S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2404.6799999999998</v>
      </c>
      <c r="T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2442.13</v>
      </c>
      <c r="U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2594.94</v>
      </c>
      <c r="V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2768.14</v>
      </c>
      <c r="W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2666.97</v>
      </c>
      <c r="X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2342.5</v>
      </c>
      <c r="Y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2062.89</v>
      </c>
    </row>
    <row r="221" spans="1:25" x14ac:dyDescent="0.2">
      <c r="A221" s="79">
        <f t="shared" si="8"/>
        <v>42603</v>
      </c>
      <c r="B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2256.3599999999997</v>
      </c>
      <c r="C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2156.8199999999997</v>
      </c>
      <c r="D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2091.1099999999997</v>
      </c>
      <c r="E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2068.0699999999997</v>
      </c>
      <c r="F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2052.3599999999997</v>
      </c>
      <c r="G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2036.73</v>
      </c>
      <c r="H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2060.5699999999997</v>
      </c>
      <c r="I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2122.1</v>
      </c>
      <c r="J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2334.4699999999998</v>
      </c>
      <c r="K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2168.8000000000002</v>
      </c>
      <c r="L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2296.25</v>
      </c>
      <c r="M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2338.63</v>
      </c>
      <c r="N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2339.14</v>
      </c>
      <c r="O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2318.4700000000003</v>
      </c>
      <c r="P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2300.62</v>
      </c>
      <c r="Q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2288.0100000000002</v>
      </c>
      <c r="R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2284.6999999999998</v>
      </c>
      <c r="S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2278.64</v>
      </c>
      <c r="T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2292.2799999999997</v>
      </c>
      <c r="U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2410.2799999999997</v>
      </c>
      <c r="V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2502.8999999999996</v>
      </c>
      <c r="W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2445.4700000000003</v>
      </c>
      <c r="X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2268.6099999999997</v>
      </c>
      <c r="Y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2051.54</v>
      </c>
    </row>
    <row r="222" spans="1:25" x14ac:dyDescent="0.2">
      <c r="A222" s="79">
        <f t="shared" si="8"/>
        <v>42604</v>
      </c>
      <c r="B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2172.73</v>
      </c>
      <c r="C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2082.06</v>
      </c>
      <c r="D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2032.8899999999999</v>
      </c>
      <c r="E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2024.46</v>
      </c>
      <c r="F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2020.6899999999998</v>
      </c>
      <c r="G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2011.3</v>
      </c>
      <c r="H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2077.0099999999998</v>
      </c>
      <c r="I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2227.73</v>
      </c>
      <c r="J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2009.9899999999998</v>
      </c>
      <c r="K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2314.1</v>
      </c>
      <c r="L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2446.79</v>
      </c>
      <c r="M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2503.34</v>
      </c>
      <c r="N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2562.9799999999996</v>
      </c>
      <c r="O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2613.83</v>
      </c>
      <c r="P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2608</v>
      </c>
      <c r="Q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2626.41</v>
      </c>
      <c r="R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2444.6899999999996</v>
      </c>
      <c r="S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2475.0699999999997</v>
      </c>
      <c r="T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2350.62</v>
      </c>
      <c r="U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2311.1499999999996</v>
      </c>
      <c r="V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2567.58</v>
      </c>
      <c r="W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2451.8199999999997</v>
      </c>
      <c r="X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2254.96</v>
      </c>
      <c r="Y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2400.5499999999997</v>
      </c>
    </row>
    <row r="223" spans="1:25" x14ac:dyDescent="0.2">
      <c r="A223" s="79">
        <f t="shared" si="8"/>
        <v>42605</v>
      </c>
      <c r="B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2189.66</v>
      </c>
      <c r="C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2091.4899999999998</v>
      </c>
      <c r="D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2047.97</v>
      </c>
      <c r="E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2028.17</v>
      </c>
      <c r="F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2025.44</v>
      </c>
      <c r="G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2008.1799999999998</v>
      </c>
      <c r="H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2072.41</v>
      </c>
      <c r="I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2217.9299999999998</v>
      </c>
      <c r="J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2052.77</v>
      </c>
      <c r="K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2349.4499999999998</v>
      </c>
      <c r="L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2425.5</v>
      </c>
      <c r="M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2454.52</v>
      </c>
      <c r="N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2425.19</v>
      </c>
      <c r="O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2468.33</v>
      </c>
      <c r="P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2360.9700000000003</v>
      </c>
      <c r="Q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2380.88</v>
      </c>
      <c r="R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2276.87</v>
      </c>
      <c r="S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2284.39</v>
      </c>
      <c r="T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2257.16</v>
      </c>
      <c r="U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2303.23</v>
      </c>
      <c r="V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2409.1</v>
      </c>
      <c r="W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2491.9499999999998</v>
      </c>
      <c r="X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2250.25</v>
      </c>
      <c r="Y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2353.13</v>
      </c>
    </row>
    <row r="224" spans="1:25" x14ac:dyDescent="0.2">
      <c r="A224" s="79">
        <f t="shared" si="8"/>
        <v>42606</v>
      </c>
      <c r="B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2188.5099999999998</v>
      </c>
      <c r="C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2088.6099999999997</v>
      </c>
      <c r="D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2047.9499999999998</v>
      </c>
      <c r="E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2028.84</v>
      </c>
      <c r="F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2030.19</v>
      </c>
      <c r="G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2010.31</v>
      </c>
      <c r="H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2076.12</v>
      </c>
      <c r="I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2211.5</v>
      </c>
      <c r="J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1996.5</v>
      </c>
      <c r="K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2329.06</v>
      </c>
      <c r="L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2455.65</v>
      </c>
      <c r="M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2468.5500000000002</v>
      </c>
      <c r="N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2447.2199999999998</v>
      </c>
      <c r="O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2485.3999999999996</v>
      </c>
      <c r="P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2486.89</v>
      </c>
      <c r="Q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2475.0500000000002</v>
      </c>
      <c r="R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2336.4899999999998</v>
      </c>
      <c r="S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2325.1</v>
      </c>
      <c r="T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2288.64</v>
      </c>
      <c r="U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2357.4700000000003</v>
      </c>
      <c r="V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2428.58</v>
      </c>
      <c r="W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2400.1999999999998</v>
      </c>
      <c r="X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2244.5499999999997</v>
      </c>
      <c r="Y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2388.5100000000002</v>
      </c>
    </row>
    <row r="225" spans="1:27" x14ac:dyDescent="0.2">
      <c r="A225" s="79">
        <f t="shared" si="8"/>
        <v>42607</v>
      </c>
      <c r="B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2177.77</v>
      </c>
      <c r="C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2087.38</v>
      </c>
      <c r="D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2050.2399999999998</v>
      </c>
      <c r="E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2031.3</v>
      </c>
      <c r="F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2030.7799999999997</v>
      </c>
      <c r="G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2021.9399999999998</v>
      </c>
      <c r="H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2070.08</v>
      </c>
      <c r="I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2195.4299999999998</v>
      </c>
      <c r="J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2017.12</v>
      </c>
      <c r="K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2272</v>
      </c>
      <c r="L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2367.16</v>
      </c>
      <c r="M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2384.7199999999998</v>
      </c>
      <c r="N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2382.7399999999998</v>
      </c>
      <c r="O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2401.54</v>
      </c>
      <c r="P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2403.7399999999998</v>
      </c>
      <c r="Q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2406.5100000000002</v>
      </c>
      <c r="R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2288.4300000000003</v>
      </c>
      <c r="S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2247.88</v>
      </c>
      <c r="T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2234.2999999999997</v>
      </c>
      <c r="U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2300.85</v>
      </c>
      <c r="V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2364.73</v>
      </c>
      <c r="W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2319.7799999999997</v>
      </c>
      <c r="X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2201.4299999999998</v>
      </c>
      <c r="Y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2308.52</v>
      </c>
    </row>
    <row r="226" spans="1:27" x14ac:dyDescent="0.2">
      <c r="A226" s="79">
        <f t="shared" si="8"/>
        <v>42608</v>
      </c>
      <c r="B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2146.39</v>
      </c>
      <c r="C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2072.2599999999998</v>
      </c>
      <c r="D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2042.08</v>
      </c>
      <c r="E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2033.3999999999999</v>
      </c>
      <c r="F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2036.51</v>
      </c>
      <c r="G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2015.71</v>
      </c>
      <c r="H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2080.3999999999996</v>
      </c>
      <c r="I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2212.08</v>
      </c>
      <c r="J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2017.29</v>
      </c>
      <c r="K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2262.9399999999996</v>
      </c>
      <c r="L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2331.8599999999997</v>
      </c>
      <c r="M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2353.84</v>
      </c>
      <c r="N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2357.14</v>
      </c>
      <c r="O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2368.34</v>
      </c>
      <c r="P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2386.77</v>
      </c>
      <c r="Q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2401.4700000000003</v>
      </c>
      <c r="R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2302.56</v>
      </c>
      <c r="S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2285.4499999999998</v>
      </c>
      <c r="T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2276.17</v>
      </c>
      <c r="U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2315.89</v>
      </c>
      <c r="V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2381.5699999999997</v>
      </c>
      <c r="W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2450.11</v>
      </c>
      <c r="X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2174.56</v>
      </c>
      <c r="Y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2324.59</v>
      </c>
    </row>
    <row r="227" spans="1:27" x14ac:dyDescent="0.2">
      <c r="A227" s="79">
        <f t="shared" si="8"/>
        <v>42609</v>
      </c>
      <c r="B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2194.6099999999997</v>
      </c>
      <c r="C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2087.4499999999998</v>
      </c>
      <c r="D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2047.98</v>
      </c>
      <c r="E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2028.84</v>
      </c>
      <c r="F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2017.38</v>
      </c>
      <c r="G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2003.58</v>
      </c>
      <c r="H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2038.29</v>
      </c>
      <c r="I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2086.3999999999996</v>
      </c>
      <c r="J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2314.2600000000002</v>
      </c>
      <c r="K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2159.7399999999998</v>
      </c>
      <c r="L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2248</v>
      </c>
      <c r="M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2289.25</v>
      </c>
      <c r="N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2289.71</v>
      </c>
      <c r="O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2285.8000000000002</v>
      </c>
      <c r="P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2286.42</v>
      </c>
      <c r="Q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2280.3199999999997</v>
      </c>
      <c r="R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2283.59</v>
      </c>
      <c r="S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2283.88</v>
      </c>
      <c r="T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2318.12</v>
      </c>
      <c r="U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2396.46</v>
      </c>
      <c r="V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2410.6999999999998</v>
      </c>
      <c r="W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2344.9699999999998</v>
      </c>
      <c r="X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2215.96</v>
      </c>
      <c r="Y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2018.4299999999998</v>
      </c>
    </row>
    <row r="228" spans="1:27" x14ac:dyDescent="0.2">
      <c r="A228" s="79">
        <f t="shared" si="8"/>
        <v>42610</v>
      </c>
      <c r="B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2241.12</v>
      </c>
      <c r="C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2116.0699999999997</v>
      </c>
      <c r="D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2067.14</v>
      </c>
      <c r="E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2057.14</v>
      </c>
      <c r="F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2038.87</v>
      </c>
      <c r="G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2019.59</v>
      </c>
      <c r="H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2057.2600000000002</v>
      </c>
      <c r="I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2062.4499999999998</v>
      </c>
      <c r="J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2214.16</v>
      </c>
      <c r="K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2064.89</v>
      </c>
      <c r="L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2180.5299999999997</v>
      </c>
      <c r="M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2228.14</v>
      </c>
      <c r="N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2257.94</v>
      </c>
      <c r="O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2254.46</v>
      </c>
      <c r="P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2224.54</v>
      </c>
      <c r="Q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2239.48</v>
      </c>
      <c r="R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2243.85</v>
      </c>
      <c r="S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2195.9699999999998</v>
      </c>
      <c r="T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2340.1</v>
      </c>
      <c r="U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2398.4300000000003</v>
      </c>
      <c r="V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2405.56</v>
      </c>
      <c r="W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2345.59</v>
      </c>
      <c r="X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2232.5699999999997</v>
      </c>
      <c r="Y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2047.71</v>
      </c>
    </row>
    <row r="229" spans="1:27" x14ac:dyDescent="0.2">
      <c r="A229" s="79">
        <f t="shared" si="8"/>
        <v>42611</v>
      </c>
      <c r="B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2154.25</v>
      </c>
      <c r="C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2073.9299999999998</v>
      </c>
      <c r="D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2048.75</v>
      </c>
      <c r="E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2027.33</v>
      </c>
      <c r="F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2024.72</v>
      </c>
      <c r="G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2003.4099999999999</v>
      </c>
      <c r="H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2071.08</v>
      </c>
      <c r="I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2199.61</v>
      </c>
      <c r="J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2015.35</v>
      </c>
      <c r="K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2260.94</v>
      </c>
      <c r="L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2299.31</v>
      </c>
      <c r="M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2393.6999999999998</v>
      </c>
      <c r="N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2426.5</v>
      </c>
      <c r="O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2444.35</v>
      </c>
      <c r="P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2415.63</v>
      </c>
      <c r="Q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2396.8199999999997</v>
      </c>
      <c r="R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2285.4899999999998</v>
      </c>
      <c r="S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2272.08</v>
      </c>
      <c r="T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2267.7200000000003</v>
      </c>
      <c r="U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2260.2399999999998</v>
      </c>
      <c r="V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2488.85</v>
      </c>
      <c r="W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2406.54</v>
      </c>
      <c r="X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2172.23</v>
      </c>
      <c r="Y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2316.0500000000002</v>
      </c>
    </row>
    <row r="230" spans="1:27" x14ac:dyDescent="0.2">
      <c r="A230" s="79">
        <f t="shared" si="8"/>
        <v>42612</v>
      </c>
      <c r="B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2140.5</v>
      </c>
      <c r="C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2063.58</v>
      </c>
      <c r="D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2035.62</v>
      </c>
      <c r="E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2019.04</v>
      </c>
      <c r="F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2016.36</v>
      </c>
      <c r="G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2013.98</v>
      </c>
      <c r="H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2058.08</v>
      </c>
      <c r="I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2185.37</v>
      </c>
      <c r="J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2012.61</v>
      </c>
      <c r="K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2234.2799999999997</v>
      </c>
      <c r="L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2293.4300000000003</v>
      </c>
      <c r="M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2325.12</v>
      </c>
      <c r="N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2297.59</v>
      </c>
      <c r="O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2310.73</v>
      </c>
      <c r="P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2313.6</v>
      </c>
      <c r="Q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2299.37</v>
      </c>
      <c r="R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2210.7599999999998</v>
      </c>
      <c r="S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2165.9</v>
      </c>
      <c r="T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2205.4299999999998</v>
      </c>
      <c r="U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2296.46</v>
      </c>
      <c r="V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2331.5500000000002</v>
      </c>
      <c r="W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2280.8199999999997</v>
      </c>
      <c r="X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2164.92</v>
      </c>
      <c r="Y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РСО-А'!$L$6</f>
        <v>2300.64</v>
      </c>
    </row>
    <row r="231" spans="1:27" x14ac:dyDescent="0.2">
      <c r="A231" s="79">
        <f t="shared" si="8"/>
        <v>42613</v>
      </c>
      <c r="B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2127.5299999999997</v>
      </c>
      <c r="C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2053.39</v>
      </c>
      <c r="D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2017.4</v>
      </c>
      <c r="E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2006.61</v>
      </c>
      <c r="F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2001.9699999999998</v>
      </c>
      <c r="G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1990.86</v>
      </c>
      <c r="H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2022.87</v>
      </c>
      <c r="I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2154.84</v>
      </c>
      <c r="J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2003.7999999999997</v>
      </c>
      <c r="K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2232.91</v>
      </c>
      <c r="L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2287.09</v>
      </c>
      <c r="M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2307.6099999999997</v>
      </c>
      <c r="N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2297.46</v>
      </c>
      <c r="O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2377</v>
      </c>
      <c r="P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2329.1499999999996</v>
      </c>
      <c r="Q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2290.5699999999997</v>
      </c>
      <c r="R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2188.3000000000002</v>
      </c>
      <c r="S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2164.35</v>
      </c>
      <c r="T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2175.75</v>
      </c>
      <c r="U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2283.34</v>
      </c>
      <c r="V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2316.5299999999997</v>
      </c>
      <c r="W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2301.29</v>
      </c>
      <c r="X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2155.1799999999998</v>
      </c>
      <c r="Y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2267.29</v>
      </c>
    </row>
    <row r="232" spans="1:27" ht="12.75" customHeight="1" x14ac:dyDescent="0.25">
      <c r="A232" s="93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2"/>
    </row>
    <row r="233" spans="1:27" x14ac:dyDescent="0.25">
      <c r="A233" s="87" t="s">
        <v>152</v>
      </c>
      <c r="B233" s="78"/>
      <c r="C233" s="78"/>
      <c r="D233" s="78"/>
    </row>
    <row r="234" spans="1:27" ht="12.75" x14ac:dyDescent="0.2">
      <c r="A234" s="165" t="s">
        <v>48</v>
      </c>
      <c r="B234" s="168" t="s">
        <v>122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customHeight="1" x14ac:dyDescent="0.2">
      <c r="A236" s="166"/>
      <c r="B236" s="174" t="s">
        <v>123</v>
      </c>
      <c r="C236" s="163" t="s">
        <v>124</v>
      </c>
      <c r="D236" s="163" t="s">
        <v>125</v>
      </c>
      <c r="E236" s="163" t="s">
        <v>126</v>
      </c>
      <c r="F236" s="163" t="s">
        <v>127</v>
      </c>
      <c r="G236" s="163" t="s">
        <v>128</v>
      </c>
      <c r="H236" s="163" t="s">
        <v>129</v>
      </c>
      <c r="I236" s="163" t="s">
        <v>130</v>
      </c>
      <c r="J236" s="163" t="s">
        <v>131</v>
      </c>
      <c r="K236" s="163" t="s">
        <v>132</v>
      </c>
      <c r="L236" s="163" t="s">
        <v>133</v>
      </c>
      <c r="M236" s="163" t="s">
        <v>134</v>
      </c>
      <c r="N236" s="176" t="s">
        <v>135</v>
      </c>
      <c r="O236" s="163" t="s">
        <v>136</v>
      </c>
      <c r="P236" s="163" t="s">
        <v>137</v>
      </c>
      <c r="Q236" s="163" t="s">
        <v>138</v>
      </c>
      <c r="R236" s="163" t="s">
        <v>139</v>
      </c>
      <c r="S236" s="163" t="s">
        <v>140</v>
      </c>
      <c r="T236" s="163" t="s">
        <v>141</v>
      </c>
      <c r="U236" s="163" t="s">
        <v>142</v>
      </c>
      <c r="V236" s="163" t="s">
        <v>143</v>
      </c>
      <c r="W236" s="163" t="s">
        <v>144</v>
      </c>
      <c r="X236" s="163" t="s">
        <v>145</v>
      </c>
      <c r="Y236" s="163" t="s">
        <v>146</v>
      </c>
    </row>
    <row r="237" spans="1:27" ht="11.25" customHeight="1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ht="15.75" customHeight="1" x14ac:dyDescent="0.2">
      <c r="A238" s="79">
        <f>A201</f>
        <v>42583</v>
      </c>
      <c r="B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2127.6099999999997</v>
      </c>
      <c r="C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2030.02</v>
      </c>
      <c r="D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2012.11</v>
      </c>
      <c r="E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1998.6299999999999</v>
      </c>
      <c r="F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1972.23</v>
      </c>
      <c r="G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1971.23</v>
      </c>
      <c r="H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2022.3899999999999</v>
      </c>
      <c r="I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2103.83</v>
      </c>
      <c r="J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1960.6799999999998</v>
      </c>
      <c r="K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2151.71</v>
      </c>
      <c r="L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2237.1</v>
      </c>
      <c r="M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2237.3199999999997</v>
      </c>
      <c r="N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2217.5</v>
      </c>
      <c r="O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2219.34</v>
      </c>
      <c r="P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2201.6499999999996</v>
      </c>
      <c r="Q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2185.88</v>
      </c>
      <c r="R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2100.9299999999998</v>
      </c>
      <c r="S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2078.1</v>
      </c>
      <c r="T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2091.0699999999997</v>
      </c>
      <c r="U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2146.63</v>
      </c>
      <c r="V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2229.02</v>
      </c>
      <c r="W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2198.69</v>
      </c>
      <c r="X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2130.0100000000002</v>
      </c>
      <c r="Y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2228.9499999999998</v>
      </c>
      <c r="AA238" s="80"/>
    </row>
    <row r="239" spans="1:27" x14ac:dyDescent="0.2">
      <c r="A239" s="79">
        <f>A238+1</f>
        <v>42584</v>
      </c>
      <c r="B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2118.9399999999996</v>
      </c>
      <c r="C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2014.69</v>
      </c>
      <c r="D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1999.88</v>
      </c>
      <c r="E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1983</v>
      </c>
      <c r="F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1963.6499999999999</v>
      </c>
      <c r="G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1968.1799999999998</v>
      </c>
      <c r="H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2003.3899999999999</v>
      </c>
      <c r="I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2105.44</v>
      </c>
      <c r="J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1960.99</v>
      </c>
      <c r="K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2153.3199999999997</v>
      </c>
      <c r="L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2234.69</v>
      </c>
      <c r="M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2226.7799999999997</v>
      </c>
      <c r="N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2224.7199999999998</v>
      </c>
      <c r="O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2255.88</v>
      </c>
      <c r="P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2326.83</v>
      </c>
      <c r="Q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2187.85</v>
      </c>
      <c r="R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2101.14</v>
      </c>
      <c r="S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2078.5699999999997</v>
      </c>
      <c r="T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2090.71</v>
      </c>
      <c r="U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2145.7199999999998</v>
      </c>
      <c r="V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2222.02</v>
      </c>
      <c r="W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2204.52</v>
      </c>
      <c r="X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2130.81</v>
      </c>
      <c r="Y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2248.9899999999998</v>
      </c>
    </row>
    <row r="240" spans="1:27" x14ac:dyDescent="0.2">
      <c r="A240" s="79">
        <f t="shared" ref="A240:A268" si="9">A239+1</f>
        <v>42585</v>
      </c>
      <c r="B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2120.5099999999998</v>
      </c>
      <c r="C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2017.4899999999998</v>
      </c>
      <c r="D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2000.1299999999999</v>
      </c>
      <c r="E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1984.92</v>
      </c>
      <c r="F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1966.67</v>
      </c>
      <c r="G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1955.17</v>
      </c>
      <c r="H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1990.9</v>
      </c>
      <c r="I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2097.4699999999998</v>
      </c>
      <c r="J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1989.8899999999999</v>
      </c>
      <c r="K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2115.75</v>
      </c>
      <c r="L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2187.6</v>
      </c>
      <c r="M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2206.39</v>
      </c>
      <c r="N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2184.46</v>
      </c>
      <c r="O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2188.19</v>
      </c>
      <c r="P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2198.58</v>
      </c>
      <c r="Q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2174.59</v>
      </c>
      <c r="R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2085.19</v>
      </c>
      <c r="S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2073.13</v>
      </c>
      <c r="T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2037.71</v>
      </c>
      <c r="U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2068.2599999999998</v>
      </c>
      <c r="V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2224.34</v>
      </c>
      <c r="W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2216.29</v>
      </c>
      <c r="X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2051.4699999999998</v>
      </c>
      <c r="Y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2241.56</v>
      </c>
    </row>
    <row r="241" spans="1:25" x14ac:dyDescent="0.2">
      <c r="A241" s="79">
        <f t="shared" si="9"/>
        <v>42586</v>
      </c>
      <c r="B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2113.06</v>
      </c>
      <c r="C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2018.48</v>
      </c>
      <c r="D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1999.71</v>
      </c>
      <c r="E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1988.53</v>
      </c>
      <c r="F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1970.44</v>
      </c>
      <c r="G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1955.21</v>
      </c>
      <c r="H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1997.2599999999998</v>
      </c>
      <c r="I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2108.0100000000002</v>
      </c>
      <c r="J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1991.7399999999998</v>
      </c>
      <c r="K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2122.7200000000003</v>
      </c>
      <c r="L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2199.4699999999998</v>
      </c>
      <c r="M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2230</v>
      </c>
      <c r="N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2186.84</v>
      </c>
      <c r="O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2257.38</v>
      </c>
      <c r="P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2268.0100000000002</v>
      </c>
      <c r="Q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2196.63</v>
      </c>
      <c r="R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2105.9499999999998</v>
      </c>
      <c r="S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2076.52</v>
      </c>
      <c r="T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2040.56</v>
      </c>
      <c r="U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2074.9299999999998</v>
      </c>
      <c r="V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2219.83</v>
      </c>
      <c r="W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2206.4899999999998</v>
      </c>
      <c r="X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2052.2399999999998</v>
      </c>
      <c r="Y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2254.46</v>
      </c>
    </row>
    <row r="242" spans="1:25" x14ac:dyDescent="0.2">
      <c r="A242" s="79">
        <f t="shared" si="9"/>
        <v>42587</v>
      </c>
      <c r="B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2120.96</v>
      </c>
      <c r="C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2016.7599999999998</v>
      </c>
      <c r="D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1992.8999999999999</v>
      </c>
      <c r="E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1978.98</v>
      </c>
      <c r="F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1967.33</v>
      </c>
      <c r="G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1954.25</v>
      </c>
      <c r="H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1981.33</v>
      </c>
      <c r="I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2103.83</v>
      </c>
      <c r="J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1990.0900000000001</v>
      </c>
      <c r="K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2117.9699999999998</v>
      </c>
      <c r="L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2236.4899999999998</v>
      </c>
      <c r="M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2251.08</v>
      </c>
      <c r="N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2267.4899999999998</v>
      </c>
      <c r="O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2279.1099999999997</v>
      </c>
      <c r="P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2247.67</v>
      </c>
      <c r="Q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2264.84</v>
      </c>
      <c r="R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2180.67</v>
      </c>
      <c r="S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2146.19</v>
      </c>
      <c r="T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2085.9</v>
      </c>
      <c r="U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2130.62</v>
      </c>
      <c r="V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2263.42</v>
      </c>
      <c r="W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2277.1499999999996</v>
      </c>
      <c r="X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2121.46</v>
      </c>
      <c r="Y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2285.6799999999998</v>
      </c>
    </row>
    <row r="243" spans="1:25" x14ac:dyDescent="0.2">
      <c r="A243" s="79">
        <f t="shared" si="9"/>
        <v>42588</v>
      </c>
      <c r="B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2170.33</v>
      </c>
      <c r="C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2079.04</v>
      </c>
      <c r="D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2029.85</v>
      </c>
      <c r="E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2004.6699999999998</v>
      </c>
      <c r="F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1989.5099999999998</v>
      </c>
      <c r="G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1973.09</v>
      </c>
      <c r="H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2003.3899999999999</v>
      </c>
      <c r="I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2089.77</v>
      </c>
      <c r="J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2229.6999999999998</v>
      </c>
      <c r="K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2054.7600000000002</v>
      </c>
      <c r="L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2133.16</v>
      </c>
      <c r="M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2173.5</v>
      </c>
      <c r="N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2147.37</v>
      </c>
      <c r="O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2121.62</v>
      </c>
      <c r="P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2112.92</v>
      </c>
      <c r="Q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2103.85</v>
      </c>
      <c r="R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2073.9</v>
      </c>
      <c r="S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2041.4499999999998</v>
      </c>
      <c r="T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2050.0500000000002</v>
      </c>
      <c r="U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2228.23</v>
      </c>
      <c r="V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2311.9700000000003</v>
      </c>
      <c r="W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2332.89</v>
      </c>
      <c r="X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2207.79</v>
      </c>
      <c r="Y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2007.8</v>
      </c>
    </row>
    <row r="244" spans="1:25" x14ac:dyDescent="0.2">
      <c r="A244" s="79">
        <f t="shared" si="9"/>
        <v>42589</v>
      </c>
      <c r="B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2163.6</v>
      </c>
      <c r="C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2065.2599999999998</v>
      </c>
      <c r="D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2011.31</v>
      </c>
      <c r="E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1998.04</v>
      </c>
      <c r="F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1976.07</v>
      </c>
      <c r="G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1964.9099999999999</v>
      </c>
      <c r="H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1979.9699999999998</v>
      </c>
      <c r="I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2030.02</v>
      </c>
      <c r="J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2173.1099999999997</v>
      </c>
      <c r="K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1976.56</v>
      </c>
      <c r="L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2054.69</v>
      </c>
      <c r="M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2084.39</v>
      </c>
      <c r="N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2112.15</v>
      </c>
      <c r="O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2112.37</v>
      </c>
      <c r="P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2084.89</v>
      </c>
      <c r="Q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2075.91</v>
      </c>
      <c r="R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2046.3899999999999</v>
      </c>
      <c r="S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2035.58</v>
      </c>
      <c r="T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2024.4699999999998</v>
      </c>
      <c r="U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2144.9299999999998</v>
      </c>
      <c r="V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2304.8199999999997</v>
      </c>
      <c r="W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2326.8999999999996</v>
      </c>
      <c r="X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2208.23</v>
      </c>
      <c r="Y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2011.77</v>
      </c>
    </row>
    <row r="245" spans="1:25" x14ac:dyDescent="0.2">
      <c r="A245" s="79">
        <f t="shared" si="9"/>
        <v>42590</v>
      </c>
      <c r="B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2121.54</v>
      </c>
      <c r="C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2031.8</v>
      </c>
      <c r="D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1998.08</v>
      </c>
      <c r="E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1985.81</v>
      </c>
      <c r="F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1974.6299999999999</v>
      </c>
      <c r="G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1955.02</v>
      </c>
      <c r="H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1992.96</v>
      </c>
      <c r="I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2107.3199999999997</v>
      </c>
      <c r="J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1962.2999999999997</v>
      </c>
      <c r="K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2196.41</v>
      </c>
      <c r="L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2300.59</v>
      </c>
      <c r="M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2359.8900000000003</v>
      </c>
      <c r="N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2337.37</v>
      </c>
      <c r="O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2370.1</v>
      </c>
      <c r="P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2387.63</v>
      </c>
      <c r="Q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2394.6999999999998</v>
      </c>
      <c r="R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2253.54</v>
      </c>
      <c r="S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2201.08</v>
      </c>
      <c r="T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2137.4499999999998</v>
      </c>
      <c r="U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2188.12</v>
      </c>
      <c r="V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2248.77</v>
      </c>
      <c r="W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2320.3999999999996</v>
      </c>
      <c r="X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2167.4</v>
      </c>
      <c r="Y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2287.52</v>
      </c>
    </row>
    <row r="246" spans="1:25" x14ac:dyDescent="0.2">
      <c r="A246" s="79">
        <f t="shared" si="9"/>
        <v>42591</v>
      </c>
      <c r="B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2117.35</v>
      </c>
      <c r="C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2011.8799999999999</v>
      </c>
      <c r="D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1980.21</v>
      </c>
      <c r="E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1960.35</v>
      </c>
      <c r="F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1956.9299999999998</v>
      </c>
      <c r="G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1950.1399999999999</v>
      </c>
      <c r="H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1988.9899999999998</v>
      </c>
      <c r="I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2082.4299999999998</v>
      </c>
      <c r="J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1962.06</v>
      </c>
      <c r="K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2172</v>
      </c>
      <c r="L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2249.58</v>
      </c>
      <c r="M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2305.88</v>
      </c>
      <c r="N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2290</v>
      </c>
      <c r="O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2314.31</v>
      </c>
      <c r="P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2316.2200000000003</v>
      </c>
      <c r="Q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2309.33</v>
      </c>
      <c r="R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2208.7199999999998</v>
      </c>
      <c r="S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2165.5299999999997</v>
      </c>
      <c r="T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2113.64</v>
      </c>
      <c r="U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2164.5099999999998</v>
      </c>
      <c r="V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2212.7999999999997</v>
      </c>
      <c r="W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2275.06</v>
      </c>
      <c r="X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2164.98</v>
      </c>
      <c r="Y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2289.58</v>
      </c>
    </row>
    <row r="247" spans="1:25" x14ac:dyDescent="0.2">
      <c r="A247" s="79">
        <f t="shared" si="9"/>
        <v>42592</v>
      </c>
      <c r="B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2118.16</v>
      </c>
      <c r="C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2013.15</v>
      </c>
      <c r="D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1977.1599999999999</v>
      </c>
      <c r="E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1955.84</v>
      </c>
      <c r="F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1952.81</v>
      </c>
      <c r="G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1952.3899999999999</v>
      </c>
      <c r="H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1996.3799999999999</v>
      </c>
      <c r="I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2152.2600000000002</v>
      </c>
      <c r="J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1962.2999999999997</v>
      </c>
      <c r="K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2183.31</v>
      </c>
      <c r="L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2300.5099999999998</v>
      </c>
      <c r="M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2306.1800000000003</v>
      </c>
      <c r="N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2352.1999999999998</v>
      </c>
      <c r="O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2379.0100000000002</v>
      </c>
      <c r="P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2333.08</v>
      </c>
      <c r="Q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2330.27</v>
      </c>
      <c r="R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2237.0299999999997</v>
      </c>
      <c r="S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2235.79</v>
      </c>
      <c r="T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2238.5499999999997</v>
      </c>
      <c r="U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2269.96</v>
      </c>
      <c r="V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2270.7299999999996</v>
      </c>
      <c r="W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2321.81</v>
      </c>
      <c r="X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2173.21</v>
      </c>
      <c r="Y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2310.23</v>
      </c>
    </row>
    <row r="248" spans="1:25" x14ac:dyDescent="0.2">
      <c r="A248" s="79">
        <f t="shared" si="9"/>
        <v>42593</v>
      </c>
      <c r="B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2151.8999999999996</v>
      </c>
      <c r="C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2036.1</v>
      </c>
      <c r="D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2013.7799999999997</v>
      </c>
      <c r="E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1992.6399999999999</v>
      </c>
      <c r="F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1971.2599999999998</v>
      </c>
      <c r="G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1962.8</v>
      </c>
      <c r="H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2018.4</v>
      </c>
      <c r="I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2153.09</v>
      </c>
      <c r="J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1966.03</v>
      </c>
      <c r="K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2245.58</v>
      </c>
      <c r="L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2338.8000000000002</v>
      </c>
      <c r="M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2338.6</v>
      </c>
      <c r="N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2330.04</v>
      </c>
      <c r="O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2343.4899999999998</v>
      </c>
      <c r="P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2311.92</v>
      </c>
      <c r="Q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2320.06</v>
      </c>
      <c r="R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2192.6099999999997</v>
      </c>
      <c r="S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2163.8199999999997</v>
      </c>
      <c r="T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2152.4699999999998</v>
      </c>
      <c r="U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2205.4899999999998</v>
      </c>
      <c r="V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2317.8599999999997</v>
      </c>
      <c r="W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2322.98</v>
      </c>
      <c r="X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2139</v>
      </c>
      <c r="Y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2268.6099999999997</v>
      </c>
    </row>
    <row r="249" spans="1:25" x14ac:dyDescent="0.2">
      <c r="A249" s="79">
        <f t="shared" si="9"/>
        <v>42594</v>
      </c>
      <c r="B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2146.8199999999997</v>
      </c>
      <c r="C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2039.12</v>
      </c>
      <c r="D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2010.1799999999998</v>
      </c>
      <c r="E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1986.98</v>
      </c>
      <c r="F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1976.6499999999999</v>
      </c>
      <c r="G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1961.83</v>
      </c>
      <c r="H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2019.5</v>
      </c>
      <c r="I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2149.31</v>
      </c>
      <c r="J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1965.8799999999999</v>
      </c>
      <c r="K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2230.5500000000002</v>
      </c>
      <c r="L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2399.8599999999997</v>
      </c>
      <c r="M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2436.2299999999996</v>
      </c>
      <c r="N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2446.7799999999997</v>
      </c>
      <c r="O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2462.1899999999996</v>
      </c>
      <c r="P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2500.52</v>
      </c>
      <c r="Q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2492.1799999999998</v>
      </c>
      <c r="R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2331.6999999999998</v>
      </c>
      <c r="S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2273.63</v>
      </c>
      <c r="T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2229.46</v>
      </c>
      <c r="U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2365.0100000000002</v>
      </c>
      <c r="V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2458.06</v>
      </c>
      <c r="W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2449.12</v>
      </c>
      <c r="X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2231.1099999999997</v>
      </c>
      <c r="Y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2346.1099999999997</v>
      </c>
    </row>
    <row r="250" spans="1:25" x14ac:dyDescent="0.2">
      <c r="A250" s="79">
        <f t="shared" si="9"/>
        <v>42595</v>
      </c>
      <c r="B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2176.8599999999997</v>
      </c>
      <c r="C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2075.87</v>
      </c>
      <c r="D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2036.9</v>
      </c>
      <c r="E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2002.4499999999998</v>
      </c>
      <c r="F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1987.85</v>
      </c>
      <c r="G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1981.58</v>
      </c>
      <c r="H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2012.06</v>
      </c>
      <c r="I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2058.38</v>
      </c>
      <c r="J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2294.4399999999996</v>
      </c>
      <c r="K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2128.2399999999998</v>
      </c>
      <c r="L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2220.66</v>
      </c>
      <c r="M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2246.17</v>
      </c>
      <c r="N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2228.8599999999997</v>
      </c>
      <c r="O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2234.71</v>
      </c>
      <c r="P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2249.25</v>
      </c>
      <c r="Q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2243.33</v>
      </c>
      <c r="R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2215.7799999999997</v>
      </c>
      <c r="S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2218.25</v>
      </c>
      <c r="T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2217.4</v>
      </c>
      <c r="U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2240.3999999999996</v>
      </c>
      <c r="V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2336.4499999999998</v>
      </c>
      <c r="W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2311.66</v>
      </c>
      <c r="X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2244.41</v>
      </c>
      <c r="Y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2053.44</v>
      </c>
    </row>
    <row r="251" spans="1:25" x14ac:dyDescent="0.2">
      <c r="A251" s="79">
        <f t="shared" si="9"/>
        <v>42596</v>
      </c>
      <c r="B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2167.88</v>
      </c>
      <c r="C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2056.61</v>
      </c>
      <c r="D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2026.0099999999998</v>
      </c>
      <c r="E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1990.56</v>
      </c>
      <c r="F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1980.5</v>
      </c>
      <c r="G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1972.35</v>
      </c>
      <c r="H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2003.53</v>
      </c>
      <c r="I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2040.08</v>
      </c>
      <c r="J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2185.77</v>
      </c>
      <c r="K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2010.1899999999998</v>
      </c>
      <c r="L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2110.77</v>
      </c>
      <c r="M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2147.5299999999997</v>
      </c>
      <c r="N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2157.92</v>
      </c>
      <c r="O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2138.92</v>
      </c>
      <c r="P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2138.9299999999998</v>
      </c>
      <c r="Q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2139.0699999999997</v>
      </c>
      <c r="R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2139.5</v>
      </c>
      <c r="S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2113.34</v>
      </c>
      <c r="T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2120.9299999999998</v>
      </c>
      <c r="U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2221.69</v>
      </c>
      <c r="V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2336.41</v>
      </c>
      <c r="W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2316.59</v>
      </c>
      <c r="X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2214.25</v>
      </c>
      <c r="Y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2068.13</v>
      </c>
    </row>
    <row r="252" spans="1:25" x14ac:dyDescent="0.2">
      <c r="A252" s="79">
        <f t="shared" si="9"/>
        <v>42597</v>
      </c>
      <c r="B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2118.48</v>
      </c>
      <c r="C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2039.6799999999998</v>
      </c>
      <c r="D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2007.6599999999999</v>
      </c>
      <c r="E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1993.75</v>
      </c>
      <c r="F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1982.5</v>
      </c>
      <c r="G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1970.6</v>
      </c>
      <c r="H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2001.67</v>
      </c>
      <c r="I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2121.9699999999998</v>
      </c>
      <c r="J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1964.81</v>
      </c>
      <c r="K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2198.4899999999998</v>
      </c>
      <c r="L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2292.6</v>
      </c>
      <c r="M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2329.25</v>
      </c>
      <c r="N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2323.5100000000002</v>
      </c>
      <c r="O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2338.9499999999998</v>
      </c>
      <c r="P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2326.89</v>
      </c>
      <c r="Q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2326.87</v>
      </c>
      <c r="R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2214.6899999999996</v>
      </c>
      <c r="S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2186.7799999999997</v>
      </c>
      <c r="T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2168.63</v>
      </c>
      <c r="U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2258.4699999999998</v>
      </c>
      <c r="V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2291.09</v>
      </c>
      <c r="W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2225.08</v>
      </c>
      <c r="X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2094.7399999999998</v>
      </c>
      <c r="Y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2227.31</v>
      </c>
    </row>
    <row r="253" spans="1:25" x14ac:dyDescent="0.2">
      <c r="A253" s="79">
        <f t="shared" si="9"/>
        <v>42598</v>
      </c>
      <c r="B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2076.6099999999997</v>
      </c>
      <c r="C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2024.1</v>
      </c>
      <c r="D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1999.24</v>
      </c>
      <c r="E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1994.1100000000001</v>
      </c>
      <c r="F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1983.9299999999998</v>
      </c>
      <c r="G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1973.48</v>
      </c>
      <c r="H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2008.2199999999998</v>
      </c>
      <c r="I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2141.5299999999997</v>
      </c>
      <c r="J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1948.7599999999998</v>
      </c>
      <c r="K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2164.4899999999998</v>
      </c>
      <c r="L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2223.3999999999996</v>
      </c>
      <c r="M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2274.39</v>
      </c>
      <c r="N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2280.39</v>
      </c>
      <c r="O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2281.7199999999998</v>
      </c>
      <c r="P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2297.04</v>
      </c>
      <c r="Q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2297.5</v>
      </c>
      <c r="R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2185.5</v>
      </c>
      <c r="S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2163.1099999999997</v>
      </c>
      <c r="T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2159.2399999999998</v>
      </c>
      <c r="U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2214.31</v>
      </c>
      <c r="V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2301.02</v>
      </c>
      <c r="W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2240.89</v>
      </c>
      <c r="X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2142.73</v>
      </c>
      <c r="Y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2234.1099999999997</v>
      </c>
    </row>
    <row r="254" spans="1:25" x14ac:dyDescent="0.2">
      <c r="A254" s="79">
        <f t="shared" si="9"/>
        <v>42599</v>
      </c>
      <c r="B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2088.6</v>
      </c>
      <c r="C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2023.5</v>
      </c>
      <c r="D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1987.04</v>
      </c>
      <c r="E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1974.62</v>
      </c>
      <c r="F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1970.7199999999998</v>
      </c>
      <c r="G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1955.63</v>
      </c>
      <c r="H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2001.28</v>
      </c>
      <c r="I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2122.48</v>
      </c>
      <c r="J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1962.49</v>
      </c>
      <c r="K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2223.2799999999997</v>
      </c>
      <c r="L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2313.5299999999997</v>
      </c>
      <c r="M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2319.38</v>
      </c>
      <c r="N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2289.9300000000003</v>
      </c>
      <c r="O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2293.6800000000003</v>
      </c>
      <c r="P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2296.2399999999998</v>
      </c>
      <c r="Q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2294.1799999999998</v>
      </c>
      <c r="R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2186.5699999999997</v>
      </c>
      <c r="S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2136.4299999999998</v>
      </c>
      <c r="T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2077.59</v>
      </c>
      <c r="U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2205.41</v>
      </c>
      <c r="V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2281.09</v>
      </c>
      <c r="W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2235.9899999999998</v>
      </c>
      <c r="X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2126.5299999999997</v>
      </c>
      <c r="Y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2200.0100000000002</v>
      </c>
    </row>
    <row r="255" spans="1:25" x14ac:dyDescent="0.2">
      <c r="A255" s="79">
        <f t="shared" si="9"/>
        <v>42600</v>
      </c>
      <c r="B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2102.88</v>
      </c>
      <c r="C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2016.7599999999998</v>
      </c>
      <c r="D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1993.6299999999999</v>
      </c>
      <c r="E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1986.85</v>
      </c>
      <c r="F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1980.6799999999998</v>
      </c>
      <c r="G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1961.3899999999999</v>
      </c>
      <c r="H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2001.4699999999998</v>
      </c>
      <c r="I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2131.42</v>
      </c>
      <c r="J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1955.62</v>
      </c>
      <c r="K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2151.2199999999998</v>
      </c>
      <c r="L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2225.5699999999997</v>
      </c>
      <c r="M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2228.54</v>
      </c>
      <c r="N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2210.87</v>
      </c>
      <c r="O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2212.31</v>
      </c>
      <c r="P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2212.46</v>
      </c>
      <c r="Q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2213.16</v>
      </c>
      <c r="R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2116.38</v>
      </c>
      <c r="S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2036.1699999999998</v>
      </c>
      <c r="T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2085.5499999999997</v>
      </c>
      <c r="U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2225.71</v>
      </c>
      <c r="V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2270.38</v>
      </c>
      <c r="W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2234.12</v>
      </c>
      <c r="X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2098.1099999999997</v>
      </c>
      <c r="Y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2253.33</v>
      </c>
    </row>
    <row r="256" spans="1:25" x14ac:dyDescent="0.2">
      <c r="A256" s="79">
        <f t="shared" si="9"/>
        <v>42601</v>
      </c>
      <c r="B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2115.85</v>
      </c>
      <c r="C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2026.1399999999999</v>
      </c>
      <c r="D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1996.5</v>
      </c>
      <c r="E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1987.7199999999998</v>
      </c>
      <c r="F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1985.87</v>
      </c>
      <c r="G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1978.03</v>
      </c>
      <c r="H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2015.2199999999998</v>
      </c>
      <c r="I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2146.2199999999998</v>
      </c>
      <c r="J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1963.6799999999998</v>
      </c>
      <c r="K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2203.63</v>
      </c>
      <c r="L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2252.9699999999998</v>
      </c>
      <c r="M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2351.0100000000002</v>
      </c>
      <c r="N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2351.02</v>
      </c>
      <c r="O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2352.56</v>
      </c>
      <c r="P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2353.58</v>
      </c>
      <c r="Q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2352.33</v>
      </c>
      <c r="R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2233.73</v>
      </c>
      <c r="S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2190.1999999999998</v>
      </c>
      <c r="T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2147.71</v>
      </c>
      <c r="U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2290.9799999999996</v>
      </c>
      <c r="V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2381.9700000000003</v>
      </c>
      <c r="W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2328.9299999999998</v>
      </c>
      <c r="X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2175.02</v>
      </c>
      <c r="Y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2312.0299999999997</v>
      </c>
    </row>
    <row r="257" spans="1:25" x14ac:dyDescent="0.2">
      <c r="A257" s="79">
        <f t="shared" si="9"/>
        <v>42602</v>
      </c>
      <c r="B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2235.48</v>
      </c>
      <c r="C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2132.02</v>
      </c>
      <c r="D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2072.48</v>
      </c>
      <c r="E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2060.5500000000002</v>
      </c>
      <c r="F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2042.57</v>
      </c>
      <c r="G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2019.9499999999998</v>
      </c>
      <c r="H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2057.41</v>
      </c>
      <c r="I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2169.17</v>
      </c>
      <c r="J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2340.58</v>
      </c>
      <c r="K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2194.79</v>
      </c>
      <c r="L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2429.0699999999997</v>
      </c>
      <c r="M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2426.4300000000003</v>
      </c>
      <c r="N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2444.12</v>
      </c>
      <c r="O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2415.89</v>
      </c>
      <c r="P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2443.4399999999996</v>
      </c>
      <c r="Q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2436.58</v>
      </c>
      <c r="R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2408.96</v>
      </c>
      <c r="S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2368.9399999999996</v>
      </c>
      <c r="T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2405.2399999999998</v>
      </c>
      <c r="U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2553.34</v>
      </c>
      <c r="V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2721.21</v>
      </c>
      <c r="W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2623.16</v>
      </c>
      <c r="X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2308.6799999999998</v>
      </c>
      <c r="Y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2037.6899999999998</v>
      </c>
    </row>
    <row r="258" spans="1:25" x14ac:dyDescent="0.2">
      <c r="A258" s="79">
        <f t="shared" si="9"/>
        <v>42603</v>
      </c>
      <c r="B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2225.19</v>
      </c>
      <c r="C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2128.7199999999998</v>
      </c>
      <c r="D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2065.0299999999997</v>
      </c>
      <c r="E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2042.71</v>
      </c>
      <c r="F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2027.4699999999998</v>
      </c>
      <c r="G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2012.33</v>
      </c>
      <c r="H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2035.4299999999998</v>
      </c>
      <c r="I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2095.0699999999997</v>
      </c>
      <c r="J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2300.8999999999996</v>
      </c>
      <c r="K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2140.33</v>
      </c>
      <c r="L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2263.8599999999997</v>
      </c>
      <c r="M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2304.9299999999998</v>
      </c>
      <c r="N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2305.4299999999998</v>
      </c>
      <c r="O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2285.39</v>
      </c>
      <c r="P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2268.09</v>
      </c>
      <c r="Q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2255.86</v>
      </c>
      <c r="R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2252.66</v>
      </c>
      <c r="S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2246.79</v>
      </c>
      <c r="T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2260.0099999999998</v>
      </c>
      <c r="U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2374.37</v>
      </c>
      <c r="V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2464.14</v>
      </c>
      <c r="W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2408.48</v>
      </c>
      <c r="X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2237.0699999999997</v>
      </c>
      <c r="Y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2026.6799999999998</v>
      </c>
    </row>
    <row r="259" spans="1:25" x14ac:dyDescent="0.2">
      <c r="A259" s="79">
        <f t="shared" si="9"/>
        <v>42604</v>
      </c>
      <c r="B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2144.14</v>
      </c>
      <c r="C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2056.27</v>
      </c>
      <c r="D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2008.6</v>
      </c>
      <c r="E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2000.44</v>
      </c>
      <c r="F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1996.7799999999997</v>
      </c>
      <c r="G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1987.6799999999998</v>
      </c>
      <c r="H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2051.3599999999997</v>
      </c>
      <c r="I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2197.44</v>
      </c>
      <c r="J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1986.4099999999999</v>
      </c>
      <c r="K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2281.1499999999996</v>
      </c>
      <c r="L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2409.75</v>
      </c>
      <c r="M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2464.56</v>
      </c>
      <c r="N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2522.37</v>
      </c>
      <c r="O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2571.6499999999996</v>
      </c>
      <c r="P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2566</v>
      </c>
      <c r="Q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2583.84</v>
      </c>
      <c r="R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2407.73</v>
      </c>
      <c r="S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2437.16</v>
      </c>
      <c r="T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2316.5500000000002</v>
      </c>
      <c r="U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2278.3000000000002</v>
      </c>
      <c r="V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2526.8199999999997</v>
      </c>
      <c r="W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2414.63</v>
      </c>
      <c r="X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2223.83</v>
      </c>
      <c r="Y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2364.9399999999996</v>
      </c>
    </row>
    <row r="260" spans="1:25" x14ac:dyDescent="0.2">
      <c r="A260" s="79">
        <f t="shared" si="9"/>
        <v>42605</v>
      </c>
      <c r="B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2160.5500000000002</v>
      </c>
      <c r="C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2065.41</v>
      </c>
      <c r="D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2023.23</v>
      </c>
      <c r="E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2004.03</v>
      </c>
      <c r="F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2001.38</v>
      </c>
      <c r="G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1984.6599999999999</v>
      </c>
      <c r="H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2046.9099999999999</v>
      </c>
      <c r="I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2187.9499999999998</v>
      </c>
      <c r="J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2027.87</v>
      </c>
      <c r="K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2315.41</v>
      </c>
      <c r="L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2389.12</v>
      </c>
      <c r="M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2417.25</v>
      </c>
      <c r="N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2388.8199999999997</v>
      </c>
      <c r="O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2430.63</v>
      </c>
      <c r="P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2326.58</v>
      </c>
      <c r="Q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2345.88</v>
      </c>
      <c r="R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2245.0699999999997</v>
      </c>
      <c r="S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2252.3599999999997</v>
      </c>
      <c r="T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2225.9700000000003</v>
      </c>
      <c r="U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2270.62</v>
      </c>
      <c r="V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2373.2299999999996</v>
      </c>
      <c r="W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2453.52</v>
      </c>
      <c r="X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2219.27</v>
      </c>
      <c r="Y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2318.9899999999998</v>
      </c>
    </row>
    <row r="261" spans="1:25" x14ac:dyDescent="0.2">
      <c r="A261" s="79">
        <f t="shared" si="9"/>
        <v>42606</v>
      </c>
      <c r="B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2159.4299999999998</v>
      </c>
      <c r="C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2062.6099999999997</v>
      </c>
      <c r="D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2023.1999999999998</v>
      </c>
      <c r="E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2004.6799999999998</v>
      </c>
      <c r="F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2005.9899999999998</v>
      </c>
      <c r="G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1986.7199999999998</v>
      </c>
      <c r="H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2050.5099999999998</v>
      </c>
      <c r="I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2181.7200000000003</v>
      </c>
      <c r="J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1973.34</v>
      </c>
      <c r="K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2295.6499999999996</v>
      </c>
      <c r="L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2418.35</v>
      </c>
      <c r="M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2430.84</v>
      </c>
      <c r="N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2410.17</v>
      </c>
      <c r="O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2447.1799999999998</v>
      </c>
      <c r="P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2448.62</v>
      </c>
      <c r="Q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2437.15</v>
      </c>
      <c r="R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2302.85</v>
      </c>
      <c r="S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2291.81</v>
      </c>
      <c r="T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2256.48</v>
      </c>
      <c r="U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2323.19</v>
      </c>
      <c r="V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2392.1099999999997</v>
      </c>
      <c r="W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2364.6</v>
      </c>
      <c r="X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2213.75</v>
      </c>
      <c r="Y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2353.27</v>
      </c>
    </row>
    <row r="262" spans="1:25" x14ac:dyDescent="0.2">
      <c r="A262" s="79">
        <f t="shared" si="9"/>
        <v>42607</v>
      </c>
      <c r="B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2149.0299999999997</v>
      </c>
      <c r="C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2061.42</v>
      </c>
      <c r="D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2025.42</v>
      </c>
      <c r="E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2007.07</v>
      </c>
      <c r="F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2006.56</v>
      </c>
      <c r="G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1997.9899999999998</v>
      </c>
      <c r="H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2044.6499999999999</v>
      </c>
      <c r="I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2166.14</v>
      </c>
      <c r="J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1993.33</v>
      </c>
      <c r="K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2240.35</v>
      </c>
      <c r="L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2332.58</v>
      </c>
      <c r="M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2349.6</v>
      </c>
      <c r="N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2347.6799999999998</v>
      </c>
      <c r="O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2365.8999999999996</v>
      </c>
      <c r="P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2368.0299999999997</v>
      </c>
      <c r="Q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2370.7200000000003</v>
      </c>
      <c r="R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2256.27</v>
      </c>
      <c r="S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2216.98</v>
      </c>
      <c r="T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2203.81</v>
      </c>
      <c r="U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2268.31</v>
      </c>
      <c r="V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2330.23</v>
      </c>
      <c r="W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2286.66</v>
      </c>
      <c r="X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2171.9499999999998</v>
      </c>
      <c r="Y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2275.7399999999998</v>
      </c>
    </row>
    <row r="263" spans="1:25" x14ac:dyDescent="0.2">
      <c r="A263" s="79">
        <f t="shared" si="9"/>
        <v>42608</v>
      </c>
      <c r="B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2118.62</v>
      </c>
      <c r="C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2046.7599999999998</v>
      </c>
      <c r="D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2017.52</v>
      </c>
      <c r="E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2009.1</v>
      </c>
      <c r="F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2012.11</v>
      </c>
      <c r="G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1991.9499999999998</v>
      </c>
      <c r="H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2054.66</v>
      </c>
      <c r="I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2182.27</v>
      </c>
      <c r="J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1993.4899999999998</v>
      </c>
      <c r="K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2231.5699999999997</v>
      </c>
      <c r="L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2298.37</v>
      </c>
      <c r="M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2319.67</v>
      </c>
      <c r="N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2322.87</v>
      </c>
      <c r="O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2333.73</v>
      </c>
      <c r="P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2351.59</v>
      </c>
      <c r="Q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2365.83</v>
      </c>
      <c r="R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2269.9700000000003</v>
      </c>
      <c r="S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2253.39</v>
      </c>
      <c r="T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2244.3999999999996</v>
      </c>
      <c r="U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2282.89</v>
      </c>
      <c r="V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2346.5500000000002</v>
      </c>
      <c r="W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2412.9700000000003</v>
      </c>
      <c r="X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2145.92</v>
      </c>
      <c r="Y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2291.3199999999997</v>
      </c>
    </row>
    <row r="264" spans="1:25" x14ac:dyDescent="0.2">
      <c r="A264" s="79">
        <f t="shared" si="9"/>
        <v>42609</v>
      </c>
      <c r="B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2165.34</v>
      </c>
      <c r="C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2061.4899999999998</v>
      </c>
      <c r="D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2023.24</v>
      </c>
      <c r="E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2004.6799999999998</v>
      </c>
      <c r="F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1993.57</v>
      </c>
      <c r="G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1980.1999999999998</v>
      </c>
      <c r="H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2013.84</v>
      </c>
      <c r="I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2060.4699999999998</v>
      </c>
      <c r="J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2281.31</v>
      </c>
      <c r="K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2131.5499999999997</v>
      </c>
      <c r="L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2217.1</v>
      </c>
      <c r="M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2257.0699999999997</v>
      </c>
      <c r="N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2257.52</v>
      </c>
      <c r="O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2253.73</v>
      </c>
      <c r="P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2254.33</v>
      </c>
      <c r="Q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2248.42</v>
      </c>
      <c r="R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2251.58</v>
      </c>
      <c r="S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2251.8599999999997</v>
      </c>
      <c r="T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2285.0500000000002</v>
      </c>
      <c r="U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2360.9700000000003</v>
      </c>
      <c r="V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2374.7799999999997</v>
      </c>
      <c r="W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2311.0699999999997</v>
      </c>
      <c r="X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2186.04</v>
      </c>
      <c r="Y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1994.59</v>
      </c>
    </row>
    <row r="265" spans="1:25" x14ac:dyDescent="0.2">
      <c r="A265" s="79">
        <f t="shared" si="9"/>
        <v>42610</v>
      </c>
      <c r="B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2210.42</v>
      </c>
      <c r="C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2089.2199999999998</v>
      </c>
      <c r="D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2041.81</v>
      </c>
      <c r="E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2032.11</v>
      </c>
      <c r="F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2014.4099999999999</v>
      </c>
      <c r="G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1995.72</v>
      </c>
      <c r="H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2032.23</v>
      </c>
      <c r="I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2037.2599999999998</v>
      </c>
      <c r="J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2184.29</v>
      </c>
      <c r="K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2039.62</v>
      </c>
      <c r="L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2151.6999999999998</v>
      </c>
      <c r="M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2197.84</v>
      </c>
      <c r="N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2226.73</v>
      </c>
      <c r="O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2223.35</v>
      </c>
      <c r="P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2194.35</v>
      </c>
      <c r="Q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2208.83</v>
      </c>
      <c r="R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2213.0699999999997</v>
      </c>
      <c r="S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2166.66</v>
      </c>
      <c r="T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2306.35</v>
      </c>
      <c r="U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2362.88</v>
      </c>
      <c r="V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2369.79</v>
      </c>
      <c r="W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2311.67</v>
      </c>
      <c r="X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2202.14</v>
      </c>
      <c r="Y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2022.9699999999998</v>
      </c>
    </row>
    <row r="266" spans="1:25" x14ac:dyDescent="0.2">
      <c r="A266" s="79">
        <f t="shared" si="9"/>
        <v>42611</v>
      </c>
      <c r="B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2126.23</v>
      </c>
      <c r="C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2048.38</v>
      </c>
      <c r="D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2023.98</v>
      </c>
      <c r="E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2003.2199999999998</v>
      </c>
      <c r="F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2000.69</v>
      </c>
      <c r="G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1980.04</v>
      </c>
      <c r="H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2045.62</v>
      </c>
      <c r="I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2170.19</v>
      </c>
      <c r="J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1991.61</v>
      </c>
      <c r="K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2229.64</v>
      </c>
      <c r="L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2266.8199999999997</v>
      </c>
      <c r="M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2358.3000000000002</v>
      </c>
      <c r="N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2390.09</v>
      </c>
      <c r="O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2407.39</v>
      </c>
      <c r="P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2379.5500000000002</v>
      </c>
      <c r="Q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2361.33</v>
      </c>
      <c r="R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2253.4299999999998</v>
      </c>
      <c r="S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2240.4299999999998</v>
      </c>
      <c r="T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2236.1999999999998</v>
      </c>
      <c r="U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2228.9499999999998</v>
      </c>
      <c r="V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2450.52</v>
      </c>
      <c r="W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2370.75</v>
      </c>
      <c r="X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2143.65</v>
      </c>
      <c r="Y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2283.0500000000002</v>
      </c>
    </row>
    <row r="267" spans="1:25" x14ac:dyDescent="0.2">
      <c r="A267" s="79">
        <f t="shared" si="9"/>
        <v>42612</v>
      </c>
      <c r="B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2112.8999999999996</v>
      </c>
      <c r="C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2038.35</v>
      </c>
      <c r="D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2011.25</v>
      </c>
      <c r="E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1995.1799999999998</v>
      </c>
      <c r="F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1992.59</v>
      </c>
      <c r="G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1990.28</v>
      </c>
      <c r="H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2033.02</v>
      </c>
      <c r="I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2156.39</v>
      </c>
      <c r="J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1988.9499999999998</v>
      </c>
      <c r="K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2203.79</v>
      </c>
      <c r="L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2261.12</v>
      </c>
      <c r="M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2291.83</v>
      </c>
      <c r="N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2265.15</v>
      </c>
      <c r="O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2277.89</v>
      </c>
      <c r="P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2280.67</v>
      </c>
      <c r="Q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2266.88</v>
      </c>
      <c r="R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2181</v>
      </c>
      <c r="S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2137.52</v>
      </c>
      <c r="T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2175.84</v>
      </c>
      <c r="U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2264.06</v>
      </c>
      <c r="V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2298.0699999999997</v>
      </c>
      <c r="W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2248.9</v>
      </c>
      <c r="X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2136.5699999999997</v>
      </c>
      <c r="Y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РСО-А'!$L$6</f>
        <v>2268.1099999999997</v>
      </c>
    </row>
    <row r="268" spans="1:25" x14ac:dyDescent="0.2">
      <c r="A268" s="79">
        <f t="shared" si="9"/>
        <v>42613</v>
      </c>
      <c r="B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2100.34</v>
      </c>
      <c r="C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2028.4699999999998</v>
      </c>
      <c r="D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1993.6</v>
      </c>
      <c r="E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1983.1399999999999</v>
      </c>
      <c r="F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1978.6399999999999</v>
      </c>
      <c r="G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1967.87</v>
      </c>
      <c r="H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1998.8899999999999</v>
      </c>
      <c r="I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2126.8000000000002</v>
      </c>
      <c r="J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1980.4099999999999</v>
      </c>
      <c r="K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2202.46</v>
      </c>
      <c r="L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2254.9699999999998</v>
      </c>
      <c r="M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2274.8599999999997</v>
      </c>
      <c r="N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2265.0299999999997</v>
      </c>
      <c r="O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2342.12</v>
      </c>
      <c r="P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2295.7399999999998</v>
      </c>
      <c r="Q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2258.35</v>
      </c>
      <c r="R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2159.23</v>
      </c>
      <c r="S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2136.02</v>
      </c>
      <c r="T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2147.0699999999997</v>
      </c>
      <c r="U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2251.34</v>
      </c>
      <c r="V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2283.5100000000002</v>
      </c>
      <c r="W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2268.7399999999998</v>
      </c>
      <c r="X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2127.13</v>
      </c>
      <c r="Y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2235.7799999999997</v>
      </c>
    </row>
    <row r="269" spans="1:25" x14ac:dyDescent="0.25">
      <c r="A269" s="94"/>
      <c r="B269" s="78"/>
      <c r="C269" s="78"/>
      <c r="D269" s="78"/>
    </row>
    <row r="270" spans="1:25" x14ac:dyDescent="0.25">
      <c r="A270" s="87" t="s">
        <v>153</v>
      </c>
      <c r="B270" s="78"/>
      <c r="C270" s="78"/>
      <c r="D270" s="78"/>
    </row>
    <row r="271" spans="1:25" ht="12.75" x14ac:dyDescent="0.2">
      <c r="A271" s="165" t="s">
        <v>48</v>
      </c>
      <c r="B271" s="168" t="s">
        <v>122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5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7" ht="12.75" customHeight="1" x14ac:dyDescent="0.2">
      <c r="A273" s="166"/>
      <c r="B273" s="174" t="s">
        <v>123</v>
      </c>
      <c r="C273" s="163" t="s">
        <v>124</v>
      </c>
      <c r="D273" s="163" t="s">
        <v>125</v>
      </c>
      <c r="E273" s="163" t="s">
        <v>126</v>
      </c>
      <c r="F273" s="163" t="s">
        <v>127</v>
      </c>
      <c r="G273" s="163" t="s">
        <v>128</v>
      </c>
      <c r="H273" s="163" t="s">
        <v>129</v>
      </c>
      <c r="I273" s="163" t="s">
        <v>130</v>
      </c>
      <c r="J273" s="163" t="s">
        <v>131</v>
      </c>
      <c r="K273" s="163" t="s">
        <v>132</v>
      </c>
      <c r="L273" s="163" t="s">
        <v>133</v>
      </c>
      <c r="M273" s="163" t="s">
        <v>134</v>
      </c>
      <c r="N273" s="176" t="s">
        <v>135</v>
      </c>
      <c r="O273" s="163" t="s">
        <v>136</v>
      </c>
      <c r="P273" s="163" t="s">
        <v>137</v>
      </c>
      <c r="Q273" s="163" t="s">
        <v>138</v>
      </c>
      <c r="R273" s="163" t="s">
        <v>139</v>
      </c>
      <c r="S273" s="163" t="s">
        <v>140</v>
      </c>
      <c r="T273" s="163" t="s">
        <v>141</v>
      </c>
      <c r="U273" s="163" t="s">
        <v>142</v>
      </c>
      <c r="V273" s="163" t="s">
        <v>143</v>
      </c>
      <c r="W273" s="163" t="s">
        <v>144</v>
      </c>
      <c r="X273" s="163" t="s">
        <v>145</v>
      </c>
      <c r="Y273" s="163" t="s">
        <v>146</v>
      </c>
    </row>
    <row r="274" spans="1:27" ht="11.25" customHeight="1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7" ht="15.75" customHeight="1" x14ac:dyDescent="0.2">
      <c r="A275" s="79">
        <f>A238</f>
        <v>42583</v>
      </c>
      <c r="B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2102.77</v>
      </c>
      <c r="C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2007.9299999999998</v>
      </c>
      <c r="D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1990.53</v>
      </c>
      <c r="E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1977.42</v>
      </c>
      <c r="F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1951.7599999999998</v>
      </c>
      <c r="G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1950.79</v>
      </c>
      <c r="H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2000.5099999999998</v>
      </c>
      <c r="I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2079.67</v>
      </c>
      <c r="J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1940.54</v>
      </c>
      <c r="K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2126.1999999999998</v>
      </c>
      <c r="L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2209.19</v>
      </c>
      <c r="M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2209.3999999999996</v>
      </c>
      <c r="N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2190.14</v>
      </c>
      <c r="O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2191.92</v>
      </c>
      <c r="P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2174.73</v>
      </c>
      <c r="Q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2159.41</v>
      </c>
      <c r="R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2076.84</v>
      </c>
      <c r="S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2054.66</v>
      </c>
      <c r="T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2067.2600000000002</v>
      </c>
      <c r="U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2121.2600000000002</v>
      </c>
      <c r="V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2201.34</v>
      </c>
      <c r="W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2171.85</v>
      </c>
      <c r="X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2105.1099999999997</v>
      </c>
      <c r="Y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2201.27</v>
      </c>
      <c r="AA275" s="80"/>
    </row>
    <row r="276" spans="1:27" x14ac:dyDescent="0.2">
      <c r="A276" s="79">
        <f>A275+1</f>
        <v>42584</v>
      </c>
      <c r="B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2094.35</v>
      </c>
      <c r="C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1993.03</v>
      </c>
      <c r="D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1978.6399999999999</v>
      </c>
      <c r="E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1962.23</v>
      </c>
      <c r="F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1943.4299999999998</v>
      </c>
      <c r="G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1947.83</v>
      </c>
      <c r="H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1982.05</v>
      </c>
      <c r="I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2081.23</v>
      </c>
      <c r="J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1940.85</v>
      </c>
      <c r="K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2127.7600000000002</v>
      </c>
      <c r="L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2206.84</v>
      </c>
      <c r="M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2199.16</v>
      </c>
      <c r="N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2197.16</v>
      </c>
      <c r="O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2227.44</v>
      </c>
      <c r="P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2296.39</v>
      </c>
      <c r="Q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2161.3199999999997</v>
      </c>
      <c r="R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2077.0500000000002</v>
      </c>
      <c r="S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2055.12</v>
      </c>
      <c r="T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2066.92</v>
      </c>
      <c r="U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2120.38</v>
      </c>
      <c r="V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2194.5299999999997</v>
      </c>
      <c r="W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2177.5299999999997</v>
      </c>
      <c r="X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2105.89</v>
      </c>
      <c r="Y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2220.7399999999998</v>
      </c>
    </row>
    <row r="277" spans="1:27" x14ac:dyDescent="0.2">
      <c r="A277" s="79">
        <f t="shared" ref="A277:A305" si="10">A276+1</f>
        <v>42585</v>
      </c>
      <c r="B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2095.88</v>
      </c>
      <c r="C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1995.75</v>
      </c>
      <c r="D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1978.8799999999999</v>
      </c>
      <c r="E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1964.1</v>
      </c>
      <c r="F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1946.36</v>
      </c>
      <c r="G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1935.19</v>
      </c>
      <c r="H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1969.9099999999999</v>
      </c>
      <c r="I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2073.4899999999998</v>
      </c>
      <c r="J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1968.9299999999998</v>
      </c>
      <c r="K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2091.25</v>
      </c>
      <c r="L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2161.08</v>
      </c>
      <c r="M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2179.34</v>
      </c>
      <c r="N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2158.0299999999997</v>
      </c>
      <c r="O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2161.66</v>
      </c>
      <c r="P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2171.75</v>
      </c>
      <c r="Q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2148.4399999999996</v>
      </c>
      <c r="R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2061.5500000000002</v>
      </c>
      <c r="S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2049.83</v>
      </c>
      <c r="T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2015.4</v>
      </c>
      <c r="U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2045.1</v>
      </c>
      <c r="V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2196.7799999999997</v>
      </c>
      <c r="W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2188.96</v>
      </c>
      <c r="X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2028.7799999999997</v>
      </c>
      <c r="Y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2213.5299999999997</v>
      </c>
    </row>
    <row r="278" spans="1:27" x14ac:dyDescent="0.2">
      <c r="A278" s="79">
        <f t="shared" si="10"/>
        <v>42586</v>
      </c>
      <c r="B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2088.63</v>
      </c>
      <c r="C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1996.7199999999998</v>
      </c>
      <c r="D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1978.4699999999998</v>
      </c>
      <c r="E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1967.61</v>
      </c>
      <c r="F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1950.03</v>
      </c>
      <c r="G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1935.23</v>
      </c>
      <c r="H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1976.1</v>
      </c>
      <c r="I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2083.7199999999998</v>
      </c>
      <c r="J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1970.73</v>
      </c>
      <c r="K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2098.0299999999997</v>
      </c>
      <c r="L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2172.62</v>
      </c>
      <c r="M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2202.29</v>
      </c>
      <c r="N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2160.34</v>
      </c>
      <c r="O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2228.9</v>
      </c>
      <c r="P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2239.23</v>
      </c>
      <c r="Q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2169.85</v>
      </c>
      <c r="R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2081.7200000000003</v>
      </c>
      <c r="S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2053.12</v>
      </c>
      <c r="T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2018.1799999999998</v>
      </c>
      <c r="U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2051.58</v>
      </c>
      <c r="V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2192.4</v>
      </c>
      <c r="W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2179.4299999999998</v>
      </c>
      <c r="X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2029.53</v>
      </c>
      <c r="Y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2226.06</v>
      </c>
    </row>
    <row r="279" spans="1:27" x14ac:dyDescent="0.2">
      <c r="A279" s="79">
        <f t="shared" si="10"/>
        <v>42587</v>
      </c>
      <c r="B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2096.3199999999997</v>
      </c>
      <c r="C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1995.04</v>
      </c>
      <c r="D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1971.85</v>
      </c>
      <c r="E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1958.33</v>
      </c>
      <c r="F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1947.01</v>
      </c>
      <c r="G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1934.29</v>
      </c>
      <c r="H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1960.61</v>
      </c>
      <c r="I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2079.67</v>
      </c>
      <c r="J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1969.12</v>
      </c>
      <c r="K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2093.41</v>
      </c>
      <c r="L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2208.6</v>
      </c>
      <c r="M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2222.7799999999997</v>
      </c>
      <c r="N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2238.73</v>
      </c>
      <c r="O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2250.02</v>
      </c>
      <c r="P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2219.46</v>
      </c>
      <c r="Q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2236.1499999999996</v>
      </c>
      <c r="R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2154.35</v>
      </c>
      <c r="S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2120.83</v>
      </c>
      <c r="T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2062.2399999999998</v>
      </c>
      <c r="U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2105.6999999999998</v>
      </c>
      <c r="V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2234.77</v>
      </c>
      <c r="W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2248.1099999999997</v>
      </c>
      <c r="X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2096.8000000000002</v>
      </c>
      <c r="Y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2256.4</v>
      </c>
    </row>
    <row r="280" spans="1:27" x14ac:dyDescent="0.2">
      <c r="A280" s="79">
        <f t="shared" si="10"/>
        <v>42588</v>
      </c>
      <c r="B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2144.3000000000002</v>
      </c>
      <c r="C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2055.5699999999997</v>
      </c>
      <c r="D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2007.77</v>
      </c>
      <c r="E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1983.29</v>
      </c>
      <c r="F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1968.56</v>
      </c>
      <c r="G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1952.61</v>
      </c>
      <c r="H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1982.05</v>
      </c>
      <c r="I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2066</v>
      </c>
      <c r="J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2202</v>
      </c>
      <c r="K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2031.98</v>
      </c>
      <c r="L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2108.17</v>
      </c>
      <c r="M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2147.37</v>
      </c>
      <c r="N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2121.98</v>
      </c>
      <c r="O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2096.9499999999998</v>
      </c>
      <c r="P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2088.5</v>
      </c>
      <c r="Q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2079.69</v>
      </c>
      <c r="R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2050.58</v>
      </c>
      <c r="S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2019.04</v>
      </c>
      <c r="T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2027.4</v>
      </c>
      <c r="U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2200.5699999999997</v>
      </c>
      <c r="V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2281.9499999999998</v>
      </c>
      <c r="W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2302.2799999999997</v>
      </c>
      <c r="X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2180.71</v>
      </c>
      <c r="Y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1986.34</v>
      </c>
    </row>
    <row r="281" spans="1:27" x14ac:dyDescent="0.2">
      <c r="A281" s="79">
        <f t="shared" si="10"/>
        <v>42589</v>
      </c>
      <c r="B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2137.75</v>
      </c>
      <c r="C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2042.1799999999998</v>
      </c>
      <c r="D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1989.74</v>
      </c>
      <c r="E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1976.85</v>
      </c>
      <c r="F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1955.5</v>
      </c>
      <c r="G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1944.65</v>
      </c>
      <c r="H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1959.29</v>
      </c>
      <c r="I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2007.9299999999998</v>
      </c>
      <c r="J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2147</v>
      </c>
      <c r="K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1955.9699999999998</v>
      </c>
      <c r="L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2031.9099999999999</v>
      </c>
      <c r="M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2060.7799999999997</v>
      </c>
      <c r="N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2087.75</v>
      </c>
      <c r="O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2087.9699999999998</v>
      </c>
      <c r="P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2061.2599999999998</v>
      </c>
      <c r="Q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2052.5299999999997</v>
      </c>
      <c r="R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2023.84</v>
      </c>
      <c r="S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2013.34</v>
      </c>
      <c r="T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2002.54</v>
      </c>
      <c r="U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2119.6099999999997</v>
      </c>
      <c r="V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2275</v>
      </c>
      <c r="W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2296.4699999999998</v>
      </c>
      <c r="X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2181.13</v>
      </c>
      <c r="Y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1990.19</v>
      </c>
    </row>
    <row r="282" spans="1:27" x14ac:dyDescent="0.2">
      <c r="A282" s="79">
        <f t="shared" si="10"/>
        <v>42590</v>
      </c>
      <c r="B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2096.88</v>
      </c>
      <c r="C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2009.6599999999999</v>
      </c>
      <c r="D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1976.8899999999999</v>
      </c>
      <c r="E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1964.96</v>
      </c>
      <c r="F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1954.1</v>
      </c>
      <c r="G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1935.04</v>
      </c>
      <c r="H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1971.92</v>
      </c>
      <c r="I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2083.06</v>
      </c>
      <c r="J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1942.12</v>
      </c>
      <c r="K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2169.64</v>
      </c>
      <c r="L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2270.89</v>
      </c>
      <c r="M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2328.5299999999997</v>
      </c>
      <c r="N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2306.64</v>
      </c>
      <c r="O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2338.4499999999998</v>
      </c>
      <c r="P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2355.4899999999998</v>
      </c>
      <c r="Q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2362.3599999999997</v>
      </c>
      <c r="R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2225.16</v>
      </c>
      <c r="S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2174.1799999999998</v>
      </c>
      <c r="T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2112.34</v>
      </c>
      <c r="U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2161.59</v>
      </c>
      <c r="V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2220.5299999999997</v>
      </c>
      <c r="W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2290.1499999999996</v>
      </c>
      <c r="X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2141.4499999999998</v>
      </c>
      <c r="Y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2258.19</v>
      </c>
    </row>
    <row r="283" spans="1:27" x14ac:dyDescent="0.2">
      <c r="A283" s="79">
        <f t="shared" si="10"/>
        <v>42591</v>
      </c>
      <c r="B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2092.81</v>
      </c>
      <c r="C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1990.3</v>
      </c>
      <c r="D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1959.52</v>
      </c>
      <c r="E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1940.2199999999998</v>
      </c>
      <c r="F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1936.8999999999999</v>
      </c>
      <c r="G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1930.3</v>
      </c>
      <c r="H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1968.06</v>
      </c>
      <c r="I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2058.87</v>
      </c>
      <c r="J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1941.8799999999999</v>
      </c>
      <c r="K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2145.92</v>
      </c>
      <c r="L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2221.3199999999997</v>
      </c>
      <c r="M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2276.0299999999997</v>
      </c>
      <c r="N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2260.6</v>
      </c>
      <c r="O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2284.2299999999996</v>
      </c>
      <c r="P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2286.08</v>
      </c>
      <c r="Q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2279.39</v>
      </c>
      <c r="R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2181.6</v>
      </c>
      <c r="S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2139.63</v>
      </c>
      <c r="T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2089.1999999999998</v>
      </c>
      <c r="U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2138.64</v>
      </c>
      <c r="V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2185.58</v>
      </c>
      <c r="W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2246.08</v>
      </c>
      <c r="X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2139.1</v>
      </c>
      <c r="Y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2260.19</v>
      </c>
    </row>
    <row r="284" spans="1:27" x14ac:dyDescent="0.2">
      <c r="A284" s="79">
        <f t="shared" si="10"/>
        <v>42592</v>
      </c>
      <c r="B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2093.6</v>
      </c>
      <c r="C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1991.54</v>
      </c>
      <c r="D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1956.56</v>
      </c>
      <c r="E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1935.84</v>
      </c>
      <c r="F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1932.8899999999999</v>
      </c>
      <c r="G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1932.4899999999998</v>
      </c>
      <c r="H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1975.2399999999998</v>
      </c>
      <c r="I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2126.73</v>
      </c>
      <c r="J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1942.12</v>
      </c>
      <c r="K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2156.91</v>
      </c>
      <c r="L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2270.8199999999997</v>
      </c>
      <c r="M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2276.3199999999997</v>
      </c>
      <c r="N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2321.0500000000002</v>
      </c>
      <c r="O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2347.1</v>
      </c>
      <c r="P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2302.4699999999998</v>
      </c>
      <c r="Q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2299.7399999999998</v>
      </c>
      <c r="R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2209.12</v>
      </c>
      <c r="S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2207.92</v>
      </c>
      <c r="T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2210.6</v>
      </c>
      <c r="U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2241.12</v>
      </c>
      <c r="V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2241.88</v>
      </c>
      <c r="W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2291.5100000000002</v>
      </c>
      <c r="X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2147.09</v>
      </c>
      <c r="Y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2280.2600000000002</v>
      </c>
    </row>
    <row r="285" spans="1:27" x14ac:dyDescent="0.2">
      <c r="A285" s="79">
        <f t="shared" si="10"/>
        <v>42593</v>
      </c>
      <c r="B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2126.39</v>
      </c>
      <c r="C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2013.84</v>
      </c>
      <c r="D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1992.1499999999999</v>
      </c>
      <c r="E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1971.6</v>
      </c>
      <c r="F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1950.82</v>
      </c>
      <c r="G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1942.6</v>
      </c>
      <c r="H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1996.6399999999999</v>
      </c>
      <c r="I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2127.54</v>
      </c>
      <c r="J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1945.7399999999998</v>
      </c>
      <c r="K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2217.4299999999998</v>
      </c>
      <c r="L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2308.0299999999997</v>
      </c>
      <c r="M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2307.83</v>
      </c>
      <c r="N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2299.5100000000002</v>
      </c>
      <c r="O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2312.58</v>
      </c>
      <c r="P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2281.9</v>
      </c>
      <c r="Q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2289.81</v>
      </c>
      <c r="R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2165.9499999999998</v>
      </c>
      <c r="S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2137.9699999999998</v>
      </c>
      <c r="T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2126.9399999999996</v>
      </c>
      <c r="U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2178.46</v>
      </c>
      <c r="V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2287.6799999999998</v>
      </c>
      <c r="W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2292.6499999999996</v>
      </c>
      <c r="X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2113.84</v>
      </c>
      <c r="Y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2239.81</v>
      </c>
    </row>
    <row r="286" spans="1:27" x14ac:dyDescent="0.2">
      <c r="A286" s="79">
        <f t="shared" si="10"/>
        <v>42594</v>
      </c>
      <c r="B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2121.4499999999998</v>
      </c>
      <c r="C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2016.7799999999997</v>
      </c>
      <c r="D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1988.6499999999999</v>
      </c>
      <c r="E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1966.1</v>
      </c>
      <c r="F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1956.06</v>
      </c>
      <c r="G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1941.6599999999999</v>
      </c>
      <c r="H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1997.71</v>
      </c>
      <c r="I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2123.8599999999997</v>
      </c>
      <c r="J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1945.59</v>
      </c>
      <c r="K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2202.8199999999997</v>
      </c>
      <c r="L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2367.37</v>
      </c>
      <c r="M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2402.7199999999998</v>
      </c>
      <c r="N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2412.98</v>
      </c>
      <c r="O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2427.9499999999998</v>
      </c>
      <c r="P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2465.1999999999998</v>
      </c>
      <c r="Q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2457.1</v>
      </c>
      <c r="R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2301.13</v>
      </c>
      <c r="S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2244.69</v>
      </c>
      <c r="T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2201.77</v>
      </c>
      <c r="U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2333.5</v>
      </c>
      <c r="V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2423.9300000000003</v>
      </c>
      <c r="W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2415.25</v>
      </c>
      <c r="X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2203.3599999999997</v>
      </c>
      <c r="Y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2315.13</v>
      </c>
    </row>
    <row r="287" spans="1:27" x14ac:dyDescent="0.2">
      <c r="A287" s="79">
        <f t="shared" si="10"/>
        <v>42595</v>
      </c>
      <c r="B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2150.64</v>
      </c>
      <c r="C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2052.4899999999998</v>
      </c>
      <c r="D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2014.62</v>
      </c>
      <c r="E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1981.13</v>
      </c>
      <c r="F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1966.94</v>
      </c>
      <c r="G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1960.85</v>
      </c>
      <c r="H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1990.4699999999998</v>
      </c>
      <c r="I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2035.49</v>
      </c>
      <c r="J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2264.92</v>
      </c>
      <c r="K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2103.39</v>
      </c>
      <c r="L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2193.21</v>
      </c>
      <c r="M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2218</v>
      </c>
      <c r="N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2201.1799999999998</v>
      </c>
      <c r="O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2206.87</v>
      </c>
      <c r="P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2220.9899999999998</v>
      </c>
      <c r="Q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2215.25</v>
      </c>
      <c r="R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2188.46</v>
      </c>
      <c r="S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2190.87</v>
      </c>
      <c r="T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2190.04</v>
      </c>
      <c r="U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2212.39</v>
      </c>
      <c r="V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2305.75</v>
      </c>
      <c r="W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2281.6499999999996</v>
      </c>
      <c r="X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2216.29</v>
      </c>
      <c r="Y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2030.6999999999998</v>
      </c>
    </row>
    <row r="288" spans="1:27" x14ac:dyDescent="0.2">
      <c r="A288" s="79">
        <f t="shared" si="10"/>
        <v>42596</v>
      </c>
      <c r="B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2141.91</v>
      </c>
      <c r="C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2033.77</v>
      </c>
      <c r="D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2004.04</v>
      </c>
      <c r="E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1969.58</v>
      </c>
      <c r="F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1959.8</v>
      </c>
      <c r="G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1951.8899999999999</v>
      </c>
      <c r="H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1982.19</v>
      </c>
      <c r="I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2017.71</v>
      </c>
      <c r="J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2159.3000000000002</v>
      </c>
      <c r="K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1988.6599999999999</v>
      </c>
      <c r="L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2086.41</v>
      </c>
      <c r="M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2122.13</v>
      </c>
      <c r="N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2132.2399999999998</v>
      </c>
      <c r="O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2113.77</v>
      </c>
      <c r="P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2113.7799999999997</v>
      </c>
      <c r="Q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2113.92</v>
      </c>
      <c r="R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2114.33</v>
      </c>
      <c r="S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2088.91</v>
      </c>
      <c r="T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2096.29</v>
      </c>
      <c r="U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2194.21</v>
      </c>
      <c r="V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2305.6999999999998</v>
      </c>
      <c r="W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2286.4499999999998</v>
      </c>
      <c r="X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2186.98</v>
      </c>
      <c r="Y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2044.97</v>
      </c>
    </row>
    <row r="289" spans="1:25" x14ac:dyDescent="0.2">
      <c r="A289" s="79">
        <f t="shared" si="10"/>
        <v>42597</v>
      </c>
      <c r="B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2093.9</v>
      </c>
      <c r="C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2017.32</v>
      </c>
      <c r="D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1986.1999999999998</v>
      </c>
      <c r="E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1972.6799999999998</v>
      </c>
      <c r="F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1961.75</v>
      </c>
      <c r="G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1950.1799999999998</v>
      </c>
      <c r="H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1980.3799999999999</v>
      </c>
      <c r="I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2097.3000000000002</v>
      </c>
      <c r="J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1944.56</v>
      </c>
      <c r="K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2171.67</v>
      </c>
      <c r="L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2263.12</v>
      </c>
      <c r="M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2298.75</v>
      </c>
      <c r="N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2293.17</v>
      </c>
      <c r="O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2308.17</v>
      </c>
      <c r="P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2296.46</v>
      </c>
      <c r="Q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2296.4299999999998</v>
      </c>
      <c r="R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2187.41</v>
      </c>
      <c r="S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2160.2799999999997</v>
      </c>
      <c r="T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2142.64</v>
      </c>
      <c r="U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2229.96</v>
      </c>
      <c r="V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2261.66</v>
      </c>
      <c r="W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2197.5</v>
      </c>
      <c r="X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2070.83</v>
      </c>
      <c r="Y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2199.67</v>
      </c>
    </row>
    <row r="290" spans="1:25" x14ac:dyDescent="0.2">
      <c r="A290" s="79">
        <f t="shared" si="10"/>
        <v>42598</v>
      </c>
      <c r="B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2053.21</v>
      </c>
      <c r="C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2002.1799999999998</v>
      </c>
      <c r="D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1978.02</v>
      </c>
      <c r="E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1973.03</v>
      </c>
      <c r="F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1963.1399999999999</v>
      </c>
      <c r="G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1952.98</v>
      </c>
      <c r="H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1986.74</v>
      </c>
      <c r="I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2116.31</v>
      </c>
      <c r="J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1928.96</v>
      </c>
      <c r="K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2138.62</v>
      </c>
      <c r="L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2195.88</v>
      </c>
      <c r="M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2245.4299999999998</v>
      </c>
      <c r="N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2251.2599999999998</v>
      </c>
      <c r="O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2252.5499999999997</v>
      </c>
      <c r="P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2267.44</v>
      </c>
      <c r="Q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2267.89</v>
      </c>
      <c r="R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2159.04</v>
      </c>
      <c r="S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2137.2799999999997</v>
      </c>
      <c r="T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2133.52</v>
      </c>
      <c r="U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2187.04</v>
      </c>
      <c r="V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2271.31</v>
      </c>
      <c r="W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2212.87</v>
      </c>
      <c r="X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2117.4699999999998</v>
      </c>
      <c r="Y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2206.2799999999997</v>
      </c>
    </row>
    <row r="291" spans="1:25" x14ac:dyDescent="0.2">
      <c r="A291" s="79">
        <f t="shared" si="10"/>
        <v>42599</v>
      </c>
      <c r="B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2064.8599999999997</v>
      </c>
      <c r="C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2001.6</v>
      </c>
      <c r="D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1966.1599999999999</v>
      </c>
      <c r="E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1954.09</v>
      </c>
      <c r="F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1950.3</v>
      </c>
      <c r="G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1935.63</v>
      </c>
      <c r="H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1980</v>
      </c>
      <c r="I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2097.79</v>
      </c>
      <c r="J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1942.3</v>
      </c>
      <c r="K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2195.7600000000002</v>
      </c>
      <c r="L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2283.46</v>
      </c>
      <c r="M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2289.16</v>
      </c>
      <c r="N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2260.5299999999997</v>
      </c>
      <c r="O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2264.1799999999998</v>
      </c>
      <c r="P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2266.67</v>
      </c>
      <c r="Q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2264.67</v>
      </c>
      <c r="R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2160.08</v>
      </c>
      <c r="S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2111.35</v>
      </c>
      <c r="T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2054.17</v>
      </c>
      <c r="U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2178.39</v>
      </c>
      <c r="V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2251.94</v>
      </c>
      <c r="W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2208.1099999999997</v>
      </c>
      <c r="X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2101.73</v>
      </c>
      <c r="Y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2173.14</v>
      </c>
    </row>
    <row r="292" spans="1:25" x14ac:dyDescent="0.2">
      <c r="A292" s="79">
        <f t="shared" si="10"/>
        <v>42600</v>
      </c>
      <c r="B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2078.7399999999998</v>
      </c>
      <c r="C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1995.04</v>
      </c>
      <c r="D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1972.56</v>
      </c>
      <c r="E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1965.9699999999998</v>
      </c>
      <c r="F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1959.98</v>
      </c>
      <c r="G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1941.23</v>
      </c>
      <c r="H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1980.1799999999998</v>
      </c>
      <c r="I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2106.48</v>
      </c>
      <c r="J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1935.62</v>
      </c>
      <c r="K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2125.7199999999998</v>
      </c>
      <c r="L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2197.98</v>
      </c>
      <c r="M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2200.87</v>
      </c>
      <c r="N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2183.6999999999998</v>
      </c>
      <c r="O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2185.1</v>
      </c>
      <c r="P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2185.2399999999998</v>
      </c>
      <c r="Q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2185.92</v>
      </c>
      <c r="R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2091.87</v>
      </c>
      <c r="S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2013.9099999999999</v>
      </c>
      <c r="T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2061.8999999999996</v>
      </c>
      <c r="U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2198.12</v>
      </c>
      <c r="V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2241.5299999999997</v>
      </c>
      <c r="W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2206.29</v>
      </c>
      <c r="X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2074.1099999999997</v>
      </c>
      <c r="Y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2224.96</v>
      </c>
    </row>
    <row r="293" spans="1:25" x14ac:dyDescent="0.2">
      <c r="A293" s="79">
        <f t="shared" si="10"/>
        <v>42601</v>
      </c>
      <c r="B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2091.35</v>
      </c>
      <c r="C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2004.1599999999999</v>
      </c>
      <c r="D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1975.36</v>
      </c>
      <c r="E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1966.82</v>
      </c>
      <c r="F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1965.02</v>
      </c>
      <c r="G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1957.4</v>
      </c>
      <c r="H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1993.55</v>
      </c>
      <c r="I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2120.8599999999997</v>
      </c>
      <c r="J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1943.4499999999998</v>
      </c>
      <c r="K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2176.66</v>
      </c>
      <c r="L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2224.6099999999997</v>
      </c>
      <c r="M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2319.8900000000003</v>
      </c>
      <c r="N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2319.9</v>
      </c>
      <c r="O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2321.3999999999996</v>
      </c>
      <c r="P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2322.3999999999996</v>
      </c>
      <c r="Q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2321.1799999999998</v>
      </c>
      <c r="R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2205.92</v>
      </c>
      <c r="S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2163.6099999999997</v>
      </c>
      <c r="T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2122.31</v>
      </c>
      <c r="U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2261.5499999999997</v>
      </c>
      <c r="V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2349.98</v>
      </c>
      <c r="W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2298.4399999999996</v>
      </c>
      <c r="X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2148.86</v>
      </c>
      <c r="Y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2282.02</v>
      </c>
    </row>
    <row r="294" spans="1:25" x14ac:dyDescent="0.2">
      <c r="A294" s="79">
        <f t="shared" si="10"/>
        <v>42602</v>
      </c>
      <c r="B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2207.62</v>
      </c>
      <c r="C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2107.0699999999997</v>
      </c>
      <c r="D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2049.19</v>
      </c>
      <c r="E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2037.6</v>
      </c>
      <c r="F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2020.13</v>
      </c>
      <c r="G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1998.1499999999999</v>
      </c>
      <c r="H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2034.56</v>
      </c>
      <c r="I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2143.17</v>
      </c>
      <c r="J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2309.7600000000002</v>
      </c>
      <c r="K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2168.0699999999997</v>
      </c>
      <c r="L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2395.7600000000002</v>
      </c>
      <c r="M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2393.1999999999998</v>
      </c>
      <c r="N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2410.3900000000003</v>
      </c>
      <c r="O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2382.9499999999998</v>
      </c>
      <c r="P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2409.7199999999998</v>
      </c>
      <c r="Q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2403.06</v>
      </c>
      <c r="R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2376.21</v>
      </c>
      <c r="S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2337.33</v>
      </c>
      <c r="T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2372.6</v>
      </c>
      <c r="U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2516.54</v>
      </c>
      <c r="V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2679.6800000000003</v>
      </c>
      <c r="W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2584.39</v>
      </c>
      <c r="X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2278.75</v>
      </c>
      <c r="Y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2015.3799999999999</v>
      </c>
    </row>
    <row r="295" spans="1:25" x14ac:dyDescent="0.2">
      <c r="A295" s="79">
        <f t="shared" si="10"/>
        <v>42603</v>
      </c>
      <c r="B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2197.62</v>
      </c>
      <c r="C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2103.8599999999997</v>
      </c>
      <c r="D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2041.96</v>
      </c>
      <c r="E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2020.26</v>
      </c>
      <c r="F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2005.46</v>
      </c>
      <c r="G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1990.73</v>
      </c>
      <c r="H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2013.19</v>
      </c>
      <c r="I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2071.1499999999996</v>
      </c>
      <c r="J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2271.1899999999996</v>
      </c>
      <c r="K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2115.14</v>
      </c>
      <c r="L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2235.19</v>
      </c>
      <c r="M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2275.1099999999997</v>
      </c>
      <c r="N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2275.59</v>
      </c>
      <c r="O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2256.12</v>
      </c>
      <c r="P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2239.31</v>
      </c>
      <c r="Q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2227.4299999999998</v>
      </c>
      <c r="R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2224.31</v>
      </c>
      <c r="S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2218.6</v>
      </c>
      <c r="T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2231.4499999999998</v>
      </c>
      <c r="U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2342.6</v>
      </c>
      <c r="V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2429.85</v>
      </c>
      <c r="W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2375.7399999999998</v>
      </c>
      <c r="X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2209.16</v>
      </c>
      <c r="Y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2004.6799999999998</v>
      </c>
    </row>
    <row r="296" spans="1:25" x14ac:dyDescent="0.2">
      <c r="A296" s="79">
        <f t="shared" si="10"/>
        <v>42604</v>
      </c>
      <c r="B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2118.84</v>
      </c>
      <c r="C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2033.44</v>
      </c>
      <c r="D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1987.12</v>
      </c>
      <c r="E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1979.1799999999998</v>
      </c>
      <c r="F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1975.6299999999999</v>
      </c>
      <c r="G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1966.79</v>
      </c>
      <c r="H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2028.6799999999998</v>
      </c>
      <c r="I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2170.65</v>
      </c>
      <c r="J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1965.55</v>
      </c>
      <c r="K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2252</v>
      </c>
      <c r="L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2376.9899999999998</v>
      </c>
      <c r="M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2430.25</v>
      </c>
      <c r="N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2486.4399999999996</v>
      </c>
      <c r="O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2534.33</v>
      </c>
      <c r="P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2528.84</v>
      </c>
      <c r="Q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2546.1800000000003</v>
      </c>
      <c r="R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2375.02</v>
      </c>
      <c r="S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2403.62</v>
      </c>
      <c r="T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2286.3999999999996</v>
      </c>
      <c r="U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2249.23</v>
      </c>
      <c r="V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2490.7600000000002</v>
      </c>
      <c r="W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2381.73</v>
      </c>
      <c r="X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2196.29</v>
      </c>
      <c r="Y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2333.4399999999996</v>
      </c>
    </row>
    <row r="297" spans="1:25" x14ac:dyDescent="0.2">
      <c r="A297" s="79">
        <f t="shared" si="10"/>
        <v>42605</v>
      </c>
      <c r="B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2134.79</v>
      </c>
      <c r="C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2042.32</v>
      </c>
      <c r="D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2001.33</v>
      </c>
      <c r="E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1982.6799999999998</v>
      </c>
      <c r="F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1980.1</v>
      </c>
      <c r="G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1963.85</v>
      </c>
      <c r="H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2024.35</v>
      </c>
      <c r="I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2161.42</v>
      </c>
      <c r="J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2005.84</v>
      </c>
      <c r="K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2285.3000000000002</v>
      </c>
      <c r="L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2356.94</v>
      </c>
      <c r="M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2384.27</v>
      </c>
      <c r="N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2356.6400000000003</v>
      </c>
      <c r="O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2397.2699999999995</v>
      </c>
      <c r="P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2296.1499999999996</v>
      </c>
      <c r="Q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2314.91</v>
      </c>
      <c r="R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2216.94</v>
      </c>
      <c r="S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2224.02</v>
      </c>
      <c r="T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2198.37</v>
      </c>
      <c r="U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2241.7600000000002</v>
      </c>
      <c r="V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2341.4899999999998</v>
      </c>
      <c r="W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2419.52</v>
      </c>
      <c r="X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2191.86</v>
      </c>
      <c r="Y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2288.77</v>
      </c>
    </row>
    <row r="298" spans="1:25" x14ac:dyDescent="0.2">
      <c r="A298" s="79">
        <f t="shared" si="10"/>
        <v>42606</v>
      </c>
      <c r="B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2133.71</v>
      </c>
      <c r="C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2039.6</v>
      </c>
      <c r="D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2001.31</v>
      </c>
      <c r="E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1983.2999999999997</v>
      </c>
      <c r="F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1984.57</v>
      </c>
      <c r="G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1965.85</v>
      </c>
      <c r="H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2027.84</v>
      </c>
      <c r="I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2155.36</v>
      </c>
      <c r="J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1952.85</v>
      </c>
      <c r="K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2266.1</v>
      </c>
      <c r="L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2385.34</v>
      </c>
      <c r="M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2397.4799999999996</v>
      </c>
      <c r="N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2377.39</v>
      </c>
      <c r="O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2413.3599999999997</v>
      </c>
      <c r="P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2414.7599999999998</v>
      </c>
      <c r="Q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2403.6099999999997</v>
      </c>
      <c r="R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2273.09</v>
      </c>
      <c r="S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2262.36</v>
      </c>
      <c r="T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2228.02</v>
      </c>
      <c r="U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2292.8599999999997</v>
      </c>
      <c r="V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2359.83</v>
      </c>
      <c r="W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2333.1</v>
      </c>
      <c r="X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2186.4899999999998</v>
      </c>
      <c r="Y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2322.09</v>
      </c>
    </row>
    <row r="299" spans="1:25" x14ac:dyDescent="0.2">
      <c r="A299" s="79">
        <f t="shared" si="10"/>
        <v>42607</v>
      </c>
      <c r="B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2123.59</v>
      </c>
      <c r="C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2038.4399999999998</v>
      </c>
      <c r="D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2003.4699999999998</v>
      </c>
      <c r="E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1985.6299999999999</v>
      </c>
      <c r="F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1985.1399999999999</v>
      </c>
      <c r="G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1976.81</v>
      </c>
      <c r="H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2022.1499999999999</v>
      </c>
      <c r="I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2140.2199999999998</v>
      </c>
      <c r="J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1972.27</v>
      </c>
      <c r="K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2212.35</v>
      </c>
      <c r="L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2301.98</v>
      </c>
      <c r="M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2318.5299999999997</v>
      </c>
      <c r="N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2316.66</v>
      </c>
      <c r="O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2334.3599999999997</v>
      </c>
      <c r="P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2336.4399999999996</v>
      </c>
      <c r="Q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2339.0500000000002</v>
      </c>
      <c r="R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2227.8199999999997</v>
      </c>
      <c r="S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2189.63</v>
      </c>
      <c r="T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2176.84</v>
      </c>
      <c r="U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2239.52</v>
      </c>
      <c r="V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2299.6999999999998</v>
      </c>
      <c r="W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2257.3599999999997</v>
      </c>
      <c r="X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2145.87</v>
      </c>
      <c r="Y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2246.7399999999998</v>
      </c>
    </row>
    <row r="300" spans="1:25" x14ac:dyDescent="0.2">
      <c r="A300" s="79">
        <f t="shared" si="10"/>
        <v>42608</v>
      </c>
      <c r="B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2094.04</v>
      </c>
      <c r="C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2024.1999999999998</v>
      </c>
      <c r="D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1995.78</v>
      </c>
      <c r="E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1987.6</v>
      </c>
      <c r="F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1990.53</v>
      </c>
      <c r="G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1970.9399999999998</v>
      </c>
      <c r="H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2031.8799999999999</v>
      </c>
      <c r="I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2155.9</v>
      </c>
      <c r="J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1972.4299999999998</v>
      </c>
      <c r="K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2203.81</v>
      </c>
      <c r="L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2268.7299999999996</v>
      </c>
      <c r="M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2289.4399999999996</v>
      </c>
      <c r="N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2292.5500000000002</v>
      </c>
      <c r="O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2303.1</v>
      </c>
      <c r="P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2320.46</v>
      </c>
      <c r="Q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2334.3000000000002</v>
      </c>
      <c r="R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2241.14</v>
      </c>
      <c r="S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2225.02</v>
      </c>
      <c r="T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2216.2799999999997</v>
      </c>
      <c r="U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2253.69</v>
      </c>
      <c r="V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2315.56</v>
      </c>
      <c r="W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2380.11</v>
      </c>
      <c r="X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2120.5699999999997</v>
      </c>
      <c r="Y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2261.88</v>
      </c>
    </row>
    <row r="301" spans="1:25" x14ac:dyDescent="0.2">
      <c r="A301" s="79">
        <f t="shared" si="10"/>
        <v>42609</v>
      </c>
      <c r="B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2139.4499999999998</v>
      </c>
      <c r="C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2038.52</v>
      </c>
      <c r="D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2001.34</v>
      </c>
      <c r="E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1983.2999999999997</v>
      </c>
      <c r="F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1972.51</v>
      </c>
      <c r="G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1959.51</v>
      </c>
      <c r="H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1992.21</v>
      </c>
      <c r="I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2037.5299999999997</v>
      </c>
      <c r="J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2252.16</v>
      </c>
      <c r="K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2106.6099999999997</v>
      </c>
      <c r="L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2189.75</v>
      </c>
      <c r="M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2228.59</v>
      </c>
      <c r="N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2229.0299999999997</v>
      </c>
      <c r="O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2225.35</v>
      </c>
      <c r="P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2225.9299999999998</v>
      </c>
      <c r="Q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2220.19</v>
      </c>
      <c r="R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2223.27</v>
      </c>
      <c r="S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2223.54</v>
      </c>
      <c r="T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2255.79</v>
      </c>
      <c r="U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2329.58</v>
      </c>
      <c r="V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2343</v>
      </c>
      <c r="W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2281.08</v>
      </c>
      <c r="X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2159.56</v>
      </c>
      <c r="Y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1973.5</v>
      </c>
    </row>
    <row r="302" spans="1:25" x14ac:dyDescent="0.2">
      <c r="A302" s="79">
        <f t="shared" si="10"/>
        <v>42610</v>
      </c>
      <c r="B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2183.2600000000002</v>
      </c>
      <c r="C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2065.4699999999998</v>
      </c>
      <c r="D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2019.3899999999999</v>
      </c>
      <c r="E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2009.96</v>
      </c>
      <c r="F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1992.76</v>
      </c>
      <c r="G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1974.6</v>
      </c>
      <c r="H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2010.08</v>
      </c>
      <c r="I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2014.96</v>
      </c>
      <c r="J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2157.8599999999997</v>
      </c>
      <c r="K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2017.26</v>
      </c>
      <c r="L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2126.19</v>
      </c>
      <c r="M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2171.0299999999997</v>
      </c>
      <c r="N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2199.1099999999997</v>
      </c>
      <c r="O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2195.8199999999997</v>
      </c>
      <c r="P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2167.64</v>
      </c>
      <c r="Q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2181.7199999999998</v>
      </c>
      <c r="R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2185.84</v>
      </c>
      <c r="S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2140.73</v>
      </c>
      <c r="T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2276.4899999999998</v>
      </c>
      <c r="U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2331.4300000000003</v>
      </c>
      <c r="V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2338.15</v>
      </c>
      <c r="W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2281.66</v>
      </c>
      <c r="X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2175.21</v>
      </c>
      <c r="Y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2001.08</v>
      </c>
    </row>
    <row r="303" spans="1:25" x14ac:dyDescent="0.2">
      <c r="A303" s="79">
        <f t="shared" si="10"/>
        <v>42611</v>
      </c>
      <c r="B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2101.44</v>
      </c>
      <c r="C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2025.7799999999997</v>
      </c>
      <c r="D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2002.06</v>
      </c>
      <c r="E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1981.8799999999999</v>
      </c>
      <c r="F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1979.42</v>
      </c>
      <c r="G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1959.35</v>
      </c>
      <c r="H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2023.1</v>
      </c>
      <c r="I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2144.16</v>
      </c>
      <c r="J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1970.6</v>
      </c>
      <c r="K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2201.9299999999998</v>
      </c>
      <c r="L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2238.0699999999997</v>
      </c>
      <c r="M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2326.98</v>
      </c>
      <c r="N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2357.87</v>
      </c>
      <c r="O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2374.69</v>
      </c>
      <c r="P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2347.64</v>
      </c>
      <c r="Q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2329.92</v>
      </c>
      <c r="R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2225.06</v>
      </c>
      <c r="S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2212.42</v>
      </c>
      <c r="T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2208.31</v>
      </c>
      <c r="U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2201.27</v>
      </c>
      <c r="V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2416.6000000000004</v>
      </c>
      <c r="W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2339.08</v>
      </c>
      <c r="X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2118.37</v>
      </c>
      <c r="Y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2253.84</v>
      </c>
    </row>
    <row r="304" spans="1:25" x14ac:dyDescent="0.2">
      <c r="A304" s="79">
        <f t="shared" si="10"/>
        <v>42612</v>
      </c>
      <c r="B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2088.48</v>
      </c>
      <c r="C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2016.0299999999997</v>
      </c>
      <c r="D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1989.69</v>
      </c>
      <c r="E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1974.07</v>
      </c>
      <c r="F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1971.55</v>
      </c>
      <c r="G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1969.31</v>
      </c>
      <c r="H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2010.85</v>
      </c>
      <c r="I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2130.75</v>
      </c>
      <c r="J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1968.02</v>
      </c>
      <c r="K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2176.8199999999997</v>
      </c>
      <c r="L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2232.5299999999997</v>
      </c>
      <c r="M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2262.38</v>
      </c>
      <c r="N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2236.4499999999998</v>
      </c>
      <c r="O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2248.83</v>
      </c>
      <c r="P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2251.5299999999997</v>
      </c>
      <c r="Q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2238.13</v>
      </c>
      <c r="R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2154.66</v>
      </c>
      <c r="S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2112.41</v>
      </c>
      <c r="T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2149.65</v>
      </c>
      <c r="U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2235.39</v>
      </c>
      <c r="V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2268.44</v>
      </c>
      <c r="W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2220.66</v>
      </c>
      <c r="X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2111.4899999999998</v>
      </c>
      <c r="Y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РСО-А'!$L$6</f>
        <v>2239.3199999999997</v>
      </c>
    </row>
    <row r="305" spans="1:27" x14ac:dyDescent="0.2">
      <c r="A305" s="79">
        <f t="shared" si="10"/>
        <v>42613</v>
      </c>
      <c r="B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2076.27</v>
      </c>
      <c r="C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2006.4299999999998</v>
      </c>
      <c r="D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1972.53</v>
      </c>
      <c r="E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1962.37</v>
      </c>
      <c r="F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1958</v>
      </c>
      <c r="G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1947.53</v>
      </c>
      <c r="H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1977.6799999999998</v>
      </c>
      <c r="I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2101.9899999999998</v>
      </c>
      <c r="J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1959.7199999999998</v>
      </c>
      <c r="K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2175.52</v>
      </c>
      <c r="L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2226.56</v>
      </c>
      <c r="M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2245.89</v>
      </c>
      <c r="N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2236.33</v>
      </c>
      <c r="O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2311.25</v>
      </c>
      <c r="P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2266.1800000000003</v>
      </c>
      <c r="Q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2229.84</v>
      </c>
      <c r="R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2133.5100000000002</v>
      </c>
      <c r="S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2110.9499999999998</v>
      </c>
      <c r="T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2121.69</v>
      </c>
      <c r="U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2223.0299999999997</v>
      </c>
      <c r="V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2254.29</v>
      </c>
      <c r="W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2239.94</v>
      </c>
      <c r="X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2102.31</v>
      </c>
      <c r="Y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2207.91</v>
      </c>
    </row>
    <row r="307" spans="1:27" s="90" customFormat="1" ht="19.5" customHeight="1" x14ac:dyDescent="0.25">
      <c r="A307" s="88" t="s">
        <v>148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x14ac:dyDescent="0.25">
      <c r="A308" s="87" t="s">
        <v>150</v>
      </c>
      <c r="B308" s="78"/>
      <c r="C308" s="78"/>
      <c r="D308" s="78"/>
    </row>
    <row r="309" spans="1:27" ht="12.75" x14ac:dyDescent="0.2">
      <c r="A309" s="165" t="s">
        <v>48</v>
      </c>
      <c r="B309" s="168" t="s">
        <v>122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customHeight="1" x14ac:dyDescent="0.2">
      <c r="A311" s="166"/>
      <c r="B311" s="174" t="s">
        <v>123</v>
      </c>
      <c r="C311" s="163" t="s">
        <v>124</v>
      </c>
      <c r="D311" s="163" t="s">
        <v>125</v>
      </c>
      <c r="E311" s="163" t="s">
        <v>126</v>
      </c>
      <c r="F311" s="163" t="s">
        <v>127</v>
      </c>
      <c r="G311" s="163" t="s">
        <v>128</v>
      </c>
      <c r="H311" s="163" t="s">
        <v>129</v>
      </c>
      <c r="I311" s="163" t="s">
        <v>130</v>
      </c>
      <c r="J311" s="163" t="s">
        <v>131</v>
      </c>
      <c r="K311" s="163" t="s">
        <v>132</v>
      </c>
      <c r="L311" s="163" t="s">
        <v>133</v>
      </c>
      <c r="M311" s="163" t="s">
        <v>134</v>
      </c>
      <c r="N311" s="176" t="s">
        <v>135</v>
      </c>
      <c r="O311" s="163" t="s">
        <v>136</v>
      </c>
      <c r="P311" s="163" t="s">
        <v>137</v>
      </c>
      <c r="Q311" s="163" t="s">
        <v>138</v>
      </c>
      <c r="R311" s="163" t="s">
        <v>139</v>
      </c>
      <c r="S311" s="163" t="s">
        <v>140</v>
      </c>
      <c r="T311" s="163" t="s">
        <v>141</v>
      </c>
      <c r="U311" s="163" t="s">
        <v>142</v>
      </c>
      <c r="V311" s="163" t="s">
        <v>143</v>
      </c>
      <c r="W311" s="163" t="s">
        <v>144</v>
      </c>
      <c r="X311" s="163" t="s">
        <v>145</v>
      </c>
      <c r="Y311" s="163" t="s">
        <v>146</v>
      </c>
    </row>
    <row r="312" spans="1:27" ht="11.25" customHeight="1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ht="15.75" customHeight="1" x14ac:dyDescent="0.2">
      <c r="A313" s="79">
        <f>A275</f>
        <v>42583</v>
      </c>
      <c r="B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2348.5</v>
      </c>
      <c r="C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2246.9499999999998</v>
      </c>
      <c r="D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2228.3199999999997</v>
      </c>
      <c r="E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2214.29</v>
      </c>
      <c r="F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2186.8199999999997</v>
      </c>
      <c r="G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2185.7799999999997</v>
      </c>
      <c r="H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2239.0099999999998</v>
      </c>
      <c r="I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2323.7599999999998</v>
      </c>
      <c r="J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2174.7999999999997</v>
      </c>
      <c r="K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2373.58</v>
      </c>
      <c r="L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2462.4399999999996</v>
      </c>
      <c r="M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2462.66</v>
      </c>
      <c r="N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2442.04</v>
      </c>
      <c r="O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2443.9499999999998</v>
      </c>
      <c r="P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2425.54</v>
      </c>
      <c r="Q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2409.13</v>
      </c>
      <c r="R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2320.7399999999998</v>
      </c>
      <c r="S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2296.98</v>
      </c>
      <c r="T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2310.48</v>
      </c>
      <c r="U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2368.29</v>
      </c>
      <c r="V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2454.0299999999997</v>
      </c>
      <c r="W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2422.46</v>
      </c>
      <c r="X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2351</v>
      </c>
      <c r="Y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2453.9499999999998</v>
      </c>
      <c r="AA313" s="80"/>
    </row>
    <row r="314" spans="1:27" x14ac:dyDescent="0.2">
      <c r="A314" s="79">
        <f>A313+1</f>
        <v>42584</v>
      </c>
      <c r="B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2339.4799999999996</v>
      </c>
      <c r="C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2231</v>
      </c>
      <c r="D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2215.59</v>
      </c>
      <c r="E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2198.02</v>
      </c>
      <c r="F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2177.8999999999996</v>
      </c>
      <c r="G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2182.6099999999997</v>
      </c>
      <c r="H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2219.2399999999998</v>
      </c>
      <c r="I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2325.4399999999996</v>
      </c>
      <c r="J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2175.13</v>
      </c>
      <c r="K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2375.2599999999998</v>
      </c>
      <c r="L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2459.9299999999998</v>
      </c>
      <c r="M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2451.6999999999998</v>
      </c>
      <c r="N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2449.56</v>
      </c>
      <c r="O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2481.9700000000003</v>
      </c>
      <c r="P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2555.8000000000002</v>
      </c>
      <c r="Q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2411.1899999999996</v>
      </c>
      <c r="R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2320.96</v>
      </c>
      <c r="S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2297.4699999999998</v>
      </c>
      <c r="T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2310.1099999999997</v>
      </c>
      <c r="U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2367.35</v>
      </c>
      <c r="V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2446.7399999999998</v>
      </c>
      <c r="W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2428.54</v>
      </c>
      <c r="X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2351.84</v>
      </c>
      <c r="Y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2474.8099999999995</v>
      </c>
    </row>
    <row r="315" spans="1:27" x14ac:dyDescent="0.2">
      <c r="A315" s="79">
        <f t="shared" ref="A315:A343" si="11">A314+1</f>
        <v>42585</v>
      </c>
      <c r="B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2341.12</v>
      </c>
      <c r="C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2233.91</v>
      </c>
      <c r="D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2215.85</v>
      </c>
      <c r="E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2200.02</v>
      </c>
      <c r="F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2181.0299999999997</v>
      </c>
      <c r="G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2169.0699999999997</v>
      </c>
      <c r="H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2206.25</v>
      </c>
      <c r="I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2317.14</v>
      </c>
      <c r="J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2205.1999999999998</v>
      </c>
      <c r="K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2336.16</v>
      </c>
      <c r="L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2410.9299999999998</v>
      </c>
      <c r="M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2430.48</v>
      </c>
      <c r="N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2407.66</v>
      </c>
      <c r="O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2411.5499999999997</v>
      </c>
      <c r="P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2422.35</v>
      </c>
      <c r="Q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2397.39</v>
      </c>
      <c r="R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2304.3599999999997</v>
      </c>
      <c r="S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2291.81</v>
      </c>
      <c r="T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2254.9499999999998</v>
      </c>
      <c r="U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2286.75</v>
      </c>
      <c r="V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2449.1499999999996</v>
      </c>
      <c r="W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2440.7799999999997</v>
      </c>
      <c r="X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2269.2799999999997</v>
      </c>
      <c r="Y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2467.08</v>
      </c>
    </row>
    <row r="316" spans="1:27" x14ac:dyDescent="0.2">
      <c r="A316" s="79">
        <f t="shared" si="11"/>
        <v>42586</v>
      </c>
      <c r="B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2333.3599999999997</v>
      </c>
      <c r="C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2234.9499999999998</v>
      </c>
      <c r="D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2215.41</v>
      </c>
      <c r="E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2203.7799999999997</v>
      </c>
      <c r="F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2184.96</v>
      </c>
      <c r="G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2169.1099999999997</v>
      </c>
      <c r="H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2212.87</v>
      </c>
      <c r="I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2328.1</v>
      </c>
      <c r="J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2207.12</v>
      </c>
      <c r="K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2343.42</v>
      </c>
      <c r="L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2423.2799999999997</v>
      </c>
      <c r="M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2455.0500000000002</v>
      </c>
      <c r="N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2410.14</v>
      </c>
      <c r="O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2483.54</v>
      </c>
      <c r="P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2494.6</v>
      </c>
      <c r="Q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2420.3199999999997</v>
      </c>
      <c r="R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2325.96</v>
      </c>
      <c r="S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2295.34</v>
      </c>
      <c r="T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2257.92</v>
      </c>
      <c r="U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2293.6899999999996</v>
      </c>
      <c r="V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2444.4699999999998</v>
      </c>
      <c r="W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2430.58</v>
      </c>
      <c r="X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2270.08</v>
      </c>
      <c r="Y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2480.5</v>
      </c>
    </row>
    <row r="317" spans="1:27" x14ac:dyDescent="0.2">
      <c r="A317" s="79">
        <f t="shared" si="11"/>
        <v>42587</v>
      </c>
      <c r="B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2341.59</v>
      </c>
      <c r="C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2233.1499999999996</v>
      </c>
      <c r="D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2208.33</v>
      </c>
      <c r="E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2193.85</v>
      </c>
      <c r="F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2181.7199999999998</v>
      </c>
      <c r="G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2168.1099999999997</v>
      </c>
      <c r="H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2196.29</v>
      </c>
      <c r="I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2323.7599999999998</v>
      </c>
      <c r="J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2205.3999999999996</v>
      </c>
      <c r="K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2338.4699999999998</v>
      </c>
      <c r="L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2461.8000000000002</v>
      </c>
      <c r="M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2476.9799999999996</v>
      </c>
      <c r="N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2494.0599999999995</v>
      </c>
      <c r="O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2506.1499999999996</v>
      </c>
      <c r="P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2473.4299999999998</v>
      </c>
      <c r="Q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2491.2999999999997</v>
      </c>
      <c r="R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2403.7199999999998</v>
      </c>
      <c r="S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2367.83</v>
      </c>
      <c r="T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2305.1</v>
      </c>
      <c r="U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2351.63</v>
      </c>
      <c r="V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2489.8199999999997</v>
      </c>
      <c r="W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2504.1099999999997</v>
      </c>
      <c r="X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2342.1</v>
      </c>
      <c r="Y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2512.9799999999996</v>
      </c>
    </row>
    <row r="318" spans="1:27" x14ac:dyDescent="0.2">
      <c r="A318" s="79">
        <f t="shared" si="11"/>
        <v>42588</v>
      </c>
      <c r="B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2392.96</v>
      </c>
      <c r="C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2297.96</v>
      </c>
      <c r="D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2246.7799999999997</v>
      </c>
      <c r="E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2220.5699999999997</v>
      </c>
      <c r="F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2204.7999999999997</v>
      </c>
      <c r="G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2187.7199999999998</v>
      </c>
      <c r="H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2219.2399999999998</v>
      </c>
      <c r="I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2309.13</v>
      </c>
      <c r="J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2454.7299999999996</v>
      </c>
      <c r="K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2272.6999999999998</v>
      </c>
      <c r="L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2354.2799999999997</v>
      </c>
      <c r="M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2396.25</v>
      </c>
      <c r="N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2369.06</v>
      </c>
      <c r="O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2342.2699999999995</v>
      </c>
      <c r="P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2333.2199999999998</v>
      </c>
      <c r="Q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2323.7799999999997</v>
      </c>
      <c r="R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2292.62</v>
      </c>
      <c r="S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2258.85</v>
      </c>
      <c r="T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2267.8000000000002</v>
      </c>
      <c r="U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2453.21</v>
      </c>
      <c r="V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2540.34</v>
      </c>
      <c r="W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2562.1099999999997</v>
      </c>
      <c r="X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2431.9399999999996</v>
      </c>
      <c r="Y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2223.83</v>
      </c>
    </row>
    <row r="319" spans="1:27" x14ac:dyDescent="0.2">
      <c r="A319" s="79">
        <f t="shared" si="11"/>
        <v>42589</v>
      </c>
      <c r="B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2385.9499999999998</v>
      </c>
      <c r="C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2283.62</v>
      </c>
      <c r="D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2227.48</v>
      </c>
      <c r="E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2213.67</v>
      </c>
      <c r="F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2190.81</v>
      </c>
      <c r="G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2179.1999999999998</v>
      </c>
      <c r="H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2194.87</v>
      </c>
      <c r="I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2246.9499999999998</v>
      </c>
      <c r="J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2395.85</v>
      </c>
      <c r="K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2191.33</v>
      </c>
      <c r="L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2272.62</v>
      </c>
      <c r="M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2303.5299999999997</v>
      </c>
      <c r="N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2332.41</v>
      </c>
      <c r="O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2332.6499999999996</v>
      </c>
      <c r="P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2304.0499999999997</v>
      </c>
      <c r="Q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2294.6999999999998</v>
      </c>
      <c r="R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2263.9799999999996</v>
      </c>
      <c r="S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2252.7399999999998</v>
      </c>
      <c r="T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2241.1799999999998</v>
      </c>
      <c r="U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2366.5299999999997</v>
      </c>
      <c r="V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2532.8999999999996</v>
      </c>
      <c r="W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2555.88</v>
      </c>
      <c r="X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2432.3999999999996</v>
      </c>
      <c r="Y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2227.96</v>
      </c>
    </row>
    <row r="320" spans="1:27" x14ac:dyDescent="0.2">
      <c r="A320" s="79">
        <f t="shared" si="11"/>
        <v>42590</v>
      </c>
      <c r="B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2342.1899999999996</v>
      </c>
      <c r="C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2248.8000000000002</v>
      </c>
      <c r="D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2213.7199999999998</v>
      </c>
      <c r="E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2200.9499999999998</v>
      </c>
      <c r="F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2189.3199999999997</v>
      </c>
      <c r="G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2168.91</v>
      </c>
      <c r="H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2208.39</v>
      </c>
      <c r="I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2327.39</v>
      </c>
      <c r="J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2176.4899999999998</v>
      </c>
      <c r="K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2420.1</v>
      </c>
      <c r="L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2528.5</v>
      </c>
      <c r="M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2590.21</v>
      </c>
      <c r="N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2566.7799999999997</v>
      </c>
      <c r="O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2600.83</v>
      </c>
      <c r="P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2619.0699999999997</v>
      </c>
      <c r="Q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2626.43</v>
      </c>
      <c r="R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2479.54</v>
      </c>
      <c r="S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2424.9499999999998</v>
      </c>
      <c r="T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2358.75</v>
      </c>
      <c r="U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2411.4699999999998</v>
      </c>
      <c r="V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2474.58</v>
      </c>
      <c r="W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2549.12</v>
      </c>
      <c r="X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2389.91</v>
      </c>
      <c r="Y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2514.8999999999996</v>
      </c>
    </row>
    <row r="321" spans="1:25" x14ac:dyDescent="0.2">
      <c r="A321" s="79">
        <f t="shared" si="11"/>
        <v>42591</v>
      </c>
      <c r="B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2337.83</v>
      </c>
      <c r="C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2228.0699999999997</v>
      </c>
      <c r="D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2195.12</v>
      </c>
      <c r="E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2174.46</v>
      </c>
      <c r="F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2170.8999999999996</v>
      </c>
      <c r="G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2163.83</v>
      </c>
      <c r="H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2204.2599999999998</v>
      </c>
      <c r="I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2301.4899999999998</v>
      </c>
      <c r="J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2176.2299999999996</v>
      </c>
      <c r="K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2394.6899999999996</v>
      </c>
      <c r="L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2475.42</v>
      </c>
      <c r="M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2534</v>
      </c>
      <c r="N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2517.4799999999996</v>
      </c>
      <c r="O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2542.7799999999997</v>
      </c>
      <c r="P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2544.7600000000002</v>
      </c>
      <c r="Q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2537.6</v>
      </c>
      <c r="R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2432.8999999999996</v>
      </c>
      <c r="S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2387.96</v>
      </c>
      <c r="T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2333.96</v>
      </c>
      <c r="U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2386.8999999999996</v>
      </c>
      <c r="V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2437.1499999999996</v>
      </c>
      <c r="W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2501.9299999999998</v>
      </c>
      <c r="X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2387.39</v>
      </c>
      <c r="Y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2517.0500000000002</v>
      </c>
    </row>
    <row r="322" spans="1:25" x14ac:dyDescent="0.2">
      <c r="A322" s="79">
        <f t="shared" si="11"/>
        <v>42592</v>
      </c>
      <c r="B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2338.67</v>
      </c>
      <c r="C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2229.3999999999996</v>
      </c>
      <c r="D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2191.9499999999998</v>
      </c>
      <c r="E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2169.77</v>
      </c>
      <c r="F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2166.6099999999997</v>
      </c>
      <c r="G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2166.1799999999998</v>
      </c>
      <c r="H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2211.9499999999998</v>
      </c>
      <c r="I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2374.1499999999996</v>
      </c>
      <c r="J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2176.4899999999998</v>
      </c>
      <c r="K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2406.4699999999998</v>
      </c>
      <c r="L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2528.42</v>
      </c>
      <c r="M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2534.31</v>
      </c>
      <c r="N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2582.1999999999998</v>
      </c>
      <c r="O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2610.1</v>
      </c>
      <c r="P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2562.3099999999995</v>
      </c>
      <c r="Q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2559.39</v>
      </c>
      <c r="R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2462.3599999999997</v>
      </c>
      <c r="S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2461.08</v>
      </c>
      <c r="T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2463.9399999999996</v>
      </c>
      <c r="U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2496.63</v>
      </c>
      <c r="V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2497.4299999999998</v>
      </c>
      <c r="W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2550.58</v>
      </c>
      <c r="X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2395.9499999999998</v>
      </c>
      <c r="Y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2538.5299999999997</v>
      </c>
    </row>
    <row r="323" spans="1:25" x14ac:dyDescent="0.2">
      <c r="A323" s="79">
        <f t="shared" si="11"/>
        <v>42593</v>
      </c>
      <c r="B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2373.7799999999997</v>
      </c>
      <c r="C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2253.2799999999997</v>
      </c>
      <c r="D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2230.06</v>
      </c>
      <c r="E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2208.06</v>
      </c>
      <c r="F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2185.81</v>
      </c>
      <c r="G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2177</v>
      </c>
      <c r="H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2234.8599999999997</v>
      </c>
      <c r="I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2375.02</v>
      </c>
      <c r="J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2180.3599999999997</v>
      </c>
      <c r="K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2471.2600000000002</v>
      </c>
      <c r="L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2568.2599999999998</v>
      </c>
      <c r="M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2568.0499999999997</v>
      </c>
      <c r="N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2559.14</v>
      </c>
      <c r="O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2573.1399999999994</v>
      </c>
      <c r="P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2540.29</v>
      </c>
      <c r="Q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2548.7599999999998</v>
      </c>
      <c r="R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2416.14</v>
      </c>
      <c r="S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2386.1799999999998</v>
      </c>
      <c r="T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2374.37</v>
      </c>
      <c r="U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2429.54</v>
      </c>
      <c r="V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2546.4699999999998</v>
      </c>
      <c r="W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2551.8000000000002</v>
      </c>
      <c r="X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2360.35</v>
      </c>
      <c r="Y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2495.2200000000003</v>
      </c>
    </row>
    <row r="324" spans="1:25" x14ac:dyDescent="0.2">
      <c r="A324" s="79">
        <f t="shared" si="11"/>
        <v>42594</v>
      </c>
      <c r="B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2368.4899999999998</v>
      </c>
      <c r="C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2256.4299999999998</v>
      </c>
      <c r="D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2226.31</v>
      </c>
      <c r="E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2202.16</v>
      </c>
      <c r="F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2191.41</v>
      </c>
      <c r="G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2176</v>
      </c>
      <c r="H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2236.0099999999998</v>
      </c>
      <c r="I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2371.08</v>
      </c>
      <c r="J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2180.21</v>
      </c>
      <c r="K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2455.62</v>
      </c>
      <c r="L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2631.8</v>
      </c>
      <c r="M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2669.64</v>
      </c>
      <c r="N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2680.63</v>
      </c>
      <c r="O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2696.66</v>
      </c>
      <c r="P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2736.54</v>
      </c>
      <c r="Q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2727.87</v>
      </c>
      <c r="R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2560.87</v>
      </c>
      <c r="S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2500.4499999999998</v>
      </c>
      <c r="T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2454.4899999999998</v>
      </c>
      <c r="U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2595.5299999999997</v>
      </c>
      <c r="V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2692.3599999999997</v>
      </c>
      <c r="W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2683.0599999999995</v>
      </c>
      <c r="X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2456.1999999999998</v>
      </c>
      <c r="Y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2575.8599999999997</v>
      </c>
    </row>
    <row r="325" spans="1:25" x14ac:dyDescent="0.2">
      <c r="A325" s="79">
        <f t="shared" si="11"/>
        <v>42595</v>
      </c>
      <c r="B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2399.75</v>
      </c>
      <c r="C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2294.66</v>
      </c>
      <c r="D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2254.12</v>
      </c>
      <c r="E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2218.2599999999998</v>
      </c>
      <c r="F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2203.0699999999997</v>
      </c>
      <c r="G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2196.5499999999997</v>
      </c>
      <c r="H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2228.2599999999998</v>
      </c>
      <c r="I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2276.46</v>
      </c>
      <c r="J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2522.1</v>
      </c>
      <c r="K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2349.16</v>
      </c>
      <c r="L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2445.3199999999997</v>
      </c>
      <c r="M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2471.87</v>
      </c>
      <c r="N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2453.8599999999997</v>
      </c>
      <c r="O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2459.9499999999998</v>
      </c>
      <c r="P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2475.0699999999997</v>
      </c>
      <c r="Q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2468.92</v>
      </c>
      <c r="R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2440.25</v>
      </c>
      <c r="S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2442.8199999999997</v>
      </c>
      <c r="T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2441.9299999999998</v>
      </c>
      <c r="U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2465.8599999999997</v>
      </c>
      <c r="V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2565.8199999999997</v>
      </c>
      <c r="W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2540.02</v>
      </c>
      <c r="X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2470.04</v>
      </c>
      <c r="Y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2271.33</v>
      </c>
    </row>
    <row r="326" spans="1:25" x14ac:dyDescent="0.2">
      <c r="A326" s="79">
        <f t="shared" si="11"/>
        <v>42596</v>
      </c>
      <c r="B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2390.3999999999996</v>
      </c>
      <c r="C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2274.62</v>
      </c>
      <c r="D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2242.79</v>
      </c>
      <c r="E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2205.89</v>
      </c>
      <c r="F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2195.42</v>
      </c>
      <c r="G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2186.9499999999998</v>
      </c>
      <c r="H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2219.39</v>
      </c>
      <c r="I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2257.42</v>
      </c>
      <c r="J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2409.02</v>
      </c>
      <c r="K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2226.3199999999997</v>
      </c>
      <c r="L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2330.98</v>
      </c>
      <c r="M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2369.23</v>
      </c>
      <c r="N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2380.04</v>
      </c>
      <c r="O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2360.2699999999995</v>
      </c>
      <c r="P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2360.29</v>
      </c>
      <c r="Q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2360.4299999999998</v>
      </c>
      <c r="R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2360.88</v>
      </c>
      <c r="S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2333.6499999999996</v>
      </c>
      <c r="T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2341.5499999999997</v>
      </c>
      <c r="U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2446.3999999999996</v>
      </c>
      <c r="V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2565.7699999999995</v>
      </c>
      <c r="W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2545.1499999999996</v>
      </c>
      <c r="X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2438.66</v>
      </c>
      <c r="Y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2286.6099999999997</v>
      </c>
    </row>
    <row r="327" spans="1:25" x14ac:dyDescent="0.2">
      <c r="A327" s="79">
        <f t="shared" si="11"/>
        <v>42597</v>
      </c>
      <c r="B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2339</v>
      </c>
      <c r="C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2257.0099999999998</v>
      </c>
      <c r="D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2223.69</v>
      </c>
      <c r="E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2209.21</v>
      </c>
      <c r="F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2197.5099999999998</v>
      </c>
      <c r="G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2185.12</v>
      </c>
      <c r="H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2217.46</v>
      </c>
      <c r="I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2342.64</v>
      </c>
      <c r="J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2179.1</v>
      </c>
      <c r="K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2422.2599999999998</v>
      </c>
      <c r="L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2520.1799999999998</v>
      </c>
      <c r="M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2558.33</v>
      </c>
      <c r="N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2552.35</v>
      </c>
      <c r="O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2568.42</v>
      </c>
      <c r="P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2555.87</v>
      </c>
      <c r="Q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2555.85</v>
      </c>
      <c r="R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2439.12</v>
      </c>
      <c r="S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2410.0699999999997</v>
      </c>
      <c r="T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2391.1799999999998</v>
      </c>
      <c r="U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2484.67</v>
      </c>
      <c r="V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2518.62</v>
      </c>
      <c r="W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2449.92</v>
      </c>
      <c r="X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2314.2999999999997</v>
      </c>
      <c r="Y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2452.25</v>
      </c>
    </row>
    <row r="328" spans="1:25" x14ac:dyDescent="0.2">
      <c r="A328" s="79">
        <f t="shared" si="11"/>
        <v>42598</v>
      </c>
      <c r="B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2295.4299999999998</v>
      </c>
      <c r="C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2240.7999999999997</v>
      </c>
      <c r="D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2214.92</v>
      </c>
      <c r="E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2209.59</v>
      </c>
      <c r="F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2198.9899999999998</v>
      </c>
      <c r="G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2188.12</v>
      </c>
      <c r="H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2224.27</v>
      </c>
      <c r="I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2362.9899999999998</v>
      </c>
      <c r="J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2162.3999999999996</v>
      </c>
      <c r="K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2386.88</v>
      </c>
      <c r="L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2448.1799999999998</v>
      </c>
      <c r="M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2501.2399999999998</v>
      </c>
      <c r="N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2507.4799999999996</v>
      </c>
      <c r="O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2508.8599999999997</v>
      </c>
      <c r="P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2524.8000000000002</v>
      </c>
      <c r="Q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2525.2799999999997</v>
      </c>
      <c r="R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2408.7399999999998</v>
      </c>
      <c r="S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2385.4499999999998</v>
      </c>
      <c r="T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2381.42</v>
      </c>
      <c r="U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2438.7199999999998</v>
      </c>
      <c r="V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2528.9499999999998</v>
      </c>
      <c r="W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2466.38</v>
      </c>
      <c r="X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2364.2399999999998</v>
      </c>
      <c r="Y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2459.3199999999997</v>
      </c>
    </row>
    <row r="329" spans="1:25" x14ac:dyDescent="0.2">
      <c r="A329" s="79">
        <f t="shared" si="11"/>
        <v>42599</v>
      </c>
      <c r="B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2307.91</v>
      </c>
      <c r="C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2240.17</v>
      </c>
      <c r="D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2202.23</v>
      </c>
      <c r="E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2189.2999999999997</v>
      </c>
      <c r="F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2185.25</v>
      </c>
      <c r="G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2169.5500000000002</v>
      </c>
      <c r="H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2217.04</v>
      </c>
      <c r="I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2343.16</v>
      </c>
      <c r="J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2176.6799999999998</v>
      </c>
      <c r="K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2448.06</v>
      </c>
      <c r="L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2541.96</v>
      </c>
      <c r="M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2548.06</v>
      </c>
      <c r="N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2517.3999999999996</v>
      </c>
      <c r="O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2521.31</v>
      </c>
      <c r="P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2523.9799999999996</v>
      </c>
      <c r="Q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2521.83</v>
      </c>
      <c r="R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2409.8599999999997</v>
      </c>
      <c r="S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2357.6899999999996</v>
      </c>
      <c r="T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2296.46</v>
      </c>
      <c r="U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2429.46</v>
      </c>
      <c r="V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2508.1999999999998</v>
      </c>
      <c r="W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2461.2799999999997</v>
      </c>
      <c r="X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2347.38</v>
      </c>
      <c r="Y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2423.84</v>
      </c>
    </row>
    <row r="330" spans="1:25" x14ac:dyDescent="0.2">
      <c r="A330" s="79">
        <f t="shared" si="11"/>
        <v>42600</v>
      </c>
      <c r="B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2322.77</v>
      </c>
      <c r="C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2233.1499999999996</v>
      </c>
      <c r="D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2209.09</v>
      </c>
      <c r="E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2202.0299999999997</v>
      </c>
      <c r="F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2195.6099999999997</v>
      </c>
      <c r="G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2175.54</v>
      </c>
      <c r="H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2217.25</v>
      </c>
      <c r="I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2352.4699999999998</v>
      </c>
      <c r="J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2169.54</v>
      </c>
      <c r="K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2373.0699999999997</v>
      </c>
      <c r="L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2450.44</v>
      </c>
      <c r="M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2453.5299999999997</v>
      </c>
      <c r="N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2435.14</v>
      </c>
      <c r="O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2436.64</v>
      </c>
      <c r="P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2436.7999999999997</v>
      </c>
      <c r="Q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2437.52</v>
      </c>
      <c r="R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2336.8199999999997</v>
      </c>
      <c r="S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2253.3599999999997</v>
      </c>
      <c r="T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2304.7399999999998</v>
      </c>
      <c r="U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2450.58</v>
      </c>
      <c r="V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2497.06</v>
      </c>
      <c r="W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2459.33</v>
      </c>
      <c r="X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2317.81</v>
      </c>
      <c r="Y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2479.33</v>
      </c>
    </row>
    <row r="331" spans="1:25" x14ac:dyDescent="0.2">
      <c r="A331" s="79">
        <f t="shared" si="11"/>
        <v>42601</v>
      </c>
      <c r="B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2336.2599999999998</v>
      </c>
      <c r="C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2242.92</v>
      </c>
      <c r="D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2212.08</v>
      </c>
      <c r="E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2202.9299999999998</v>
      </c>
      <c r="F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2201.0099999999998</v>
      </c>
      <c r="G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2192.85</v>
      </c>
      <c r="H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2231.56</v>
      </c>
      <c r="I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2367.87</v>
      </c>
      <c r="J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2177.92</v>
      </c>
      <c r="K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2427.6099999999997</v>
      </c>
      <c r="L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2478.9499999999998</v>
      </c>
      <c r="M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2580.96</v>
      </c>
      <c r="N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2580.98</v>
      </c>
      <c r="O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2582.58</v>
      </c>
      <c r="P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2583.64</v>
      </c>
      <c r="Q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2582.3399999999997</v>
      </c>
      <c r="R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2458.9299999999998</v>
      </c>
      <c r="S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2413.63</v>
      </c>
      <c r="T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2369.42</v>
      </c>
      <c r="U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2518.5</v>
      </c>
      <c r="V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2613.1799999999998</v>
      </c>
      <c r="W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2557.9899999999998</v>
      </c>
      <c r="X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2397.84</v>
      </c>
      <c r="Y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2540.41</v>
      </c>
    </row>
    <row r="332" spans="1:25" x14ac:dyDescent="0.2">
      <c r="A332" s="79">
        <f t="shared" si="11"/>
        <v>42602</v>
      </c>
      <c r="B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2460.75</v>
      </c>
      <c r="C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2353.1</v>
      </c>
      <c r="D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2291.13</v>
      </c>
      <c r="E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2278.7199999999998</v>
      </c>
      <c r="F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2260.0099999999998</v>
      </c>
      <c r="G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2236.4799999999996</v>
      </c>
      <c r="H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2275.46</v>
      </c>
      <c r="I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2391.75</v>
      </c>
      <c r="J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2570.1099999999997</v>
      </c>
      <c r="K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2418.41</v>
      </c>
      <c r="L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2662.2</v>
      </c>
      <c r="M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2659.45</v>
      </c>
      <c r="N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2677.8599999999997</v>
      </c>
      <c r="O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2648.4799999999996</v>
      </c>
      <c r="P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2677.14</v>
      </c>
      <c r="Q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2670.01</v>
      </c>
      <c r="R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2641.27</v>
      </c>
      <c r="S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2599.63</v>
      </c>
      <c r="T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2637.39</v>
      </c>
      <c r="U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2791.51</v>
      </c>
      <c r="V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2966.18</v>
      </c>
      <c r="W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2864.1499999999996</v>
      </c>
      <c r="X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2536.92</v>
      </c>
      <c r="Y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2254.9299999999998</v>
      </c>
    </row>
    <row r="333" spans="1:25" x14ac:dyDescent="0.2">
      <c r="A333" s="79">
        <f t="shared" si="11"/>
        <v>42603</v>
      </c>
      <c r="B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2450.0499999999997</v>
      </c>
      <c r="C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2349.66</v>
      </c>
      <c r="D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2283.39</v>
      </c>
      <c r="E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2260.16</v>
      </c>
      <c r="F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2244.2999999999997</v>
      </c>
      <c r="G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2228.54</v>
      </c>
      <c r="H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2252.59</v>
      </c>
      <c r="I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2314.64</v>
      </c>
      <c r="J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2528.8199999999997</v>
      </c>
      <c r="K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2361.7399999999998</v>
      </c>
      <c r="L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2490.2799999999997</v>
      </c>
      <c r="M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2533.0199999999995</v>
      </c>
      <c r="N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2533.5299999999997</v>
      </c>
      <c r="O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2512.6799999999998</v>
      </c>
      <c r="P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2494.6899999999996</v>
      </c>
      <c r="Q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2481.96</v>
      </c>
      <c r="R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2478.62</v>
      </c>
      <c r="S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2472.52</v>
      </c>
      <c r="T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2486.2699999999995</v>
      </c>
      <c r="U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2605.2799999999997</v>
      </c>
      <c r="V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2698.6899999999996</v>
      </c>
      <c r="W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2640.76</v>
      </c>
      <c r="X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2462.3999999999996</v>
      </c>
      <c r="Y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2243.4799999999996</v>
      </c>
    </row>
    <row r="334" spans="1:25" x14ac:dyDescent="0.2">
      <c r="A334" s="79">
        <f t="shared" si="11"/>
        <v>42604</v>
      </c>
      <c r="B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2365.6999999999998</v>
      </c>
      <c r="C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2274.27</v>
      </c>
      <c r="D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2224.67</v>
      </c>
      <c r="E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2216.17</v>
      </c>
      <c r="F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2212.37</v>
      </c>
      <c r="G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2202.8999999999996</v>
      </c>
      <c r="H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2269.16</v>
      </c>
      <c r="I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2421.17</v>
      </c>
      <c r="J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2201.5699999999997</v>
      </c>
      <c r="K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2508.2699999999995</v>
      </c>
      <c r="L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2642.09</v>
      </c>
      <c r="M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2699.12</v>
      </c>
      <c r="N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2759.2799999999997</v>
      </c>
      <c r="O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2810.5599999999995</v>
      </c>
      <c r="P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2804.68</v>
      </c>
      <c r="Q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2823.24</v>
      </c>
      <c r="R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2639.9799999999996</v>
      </c>
      <c r="S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2670.6099999999997</v>
      </c>
      <c r="T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2545.1099999999997</v>
      </c>
      <c r="U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2505.3000000000002</v>
      </c>
      <c r="V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2763.91</v>
      </c>
      <c r="W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2647.17</v>
      </c>
      <c r="X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2448.63</v>
      </c>
      <c r="Y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2595.46</v>
      </c>
    </row>
    <row r="335" spans="1:25" x14ac:dyDescent="0.2">
      <c r="A335" s="79">
        <f t="shared" si="11"/>
        <v>42605</v>
      </c>
      <c r="B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2382.7799999999997</v>
      </c>
      <c r="C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2283.7799999999997</v>
      </c>
      <c r="D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2239.88</v>
      </c>
      <c r="E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2219.91</v>
      </c>
      <c r="F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2217.16</v>
      </c>
      <c r="G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2199.75</v>
      </c>
      <c r="H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2264.5299999999997</v>
      </c>
      <c r="I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2411.29</v>
      </c>
      <c r="J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2244.7199999999998</v>
      </c>
      <c r="K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2543.9299999999998</v>
      </c>
      <c r="L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2620.63</v>
      </c>
      <c r="M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2649.8999999999996</v>
      </c>
      <c r="N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2620.31</v>
      </c>
      <c r="O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2663.8199999999997</v>
      </c>
      <c r="P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2555.5500000000002</v>
      </c>
      <c r="Q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2575.63</v>
      </c>
      <c r="R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2470.7299999999996</v>
      </c>
      <c r="S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2478.3099999999995</v>
      </c>
      <c r="T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2450.85</v>
      </c>
      <c r="U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2497.31</v>
      </c>
      <c r="V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2604.08</v>
      </c>
      <c r="W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2687.64</v>
      </c>
      <c r="X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2443.88</v>
      </c>
      <c r="Y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2547.64</v>
      </c>
    </row>
    <row r="336" spans="1:25" x14ac:dyDescent="0.2">
      <c r="A336" s="79">
        <f t="shared" si="11"/>
        <v>42606</v>
      </c>
      <c r="B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2381.62</v>
      </c>
      <c r="C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2280.8599999999997</v>
      </c>
      <c r="D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2239.8599999999997</v>
      </c>
      <c r="E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2220.58</v>
      </c>
      <c r="F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2221.9399999999996</v>
      </c>
      <c r="G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2201.8999999999996</v>
      </c>
      <c r="H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2268.27</v>
      </c>
      <c r="I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2404.8000000000002</v>
      </c>
      <c r="J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2187.98</v>
      </c>
      <c r="K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2523.3599999999997</v>
      </c>
      <c r="L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2651.0299999999997</v>
      </c>
      <c r="M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2664.04</v>
      </c>
      <c r="N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2642.5299999999997</v>
      </c>
      <c r="O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2681.04</v>
      </c>
      <c r="P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2682.54</v>
      </c>
      <c r="Q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2670.6</v>
      </c>
      <c r="R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2530.85</v>
      </c>
      <c r="S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2519.37</v>
      </c>
      <c r="T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2482.6</v>
      </c>
      <c r="U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2552.02</v>
      </c>
      <c r="V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2623.73</v>
      </c>
      <c r="W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2595.1099999999997</v>
      </c>
      <c r="X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2438.14</v>
      </c>
      <c r="Y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2583.3199999999997</v>
      </c>
    </row>
    <row r="337" spans="1:27" x14ac:dyDescent="0.2">
      <c r="A337" s="79">
        <f t="shared" si="11"/>
        <v>42607</v>
      </c>
      <c r="B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2370.79</v>
      </c>
      <c r="C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2279.62</v>
      </c>
      <c r="D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2242.17</v>
      </c>
      <c r="E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2223.0699999999997</v>
      </c>
      <c r="F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2222.5499999999997</v>
      </c>
      <c r="G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2213.6299999999997</v>
      </c>
      <c r="H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2262.1799999999998</v>
      </c>
      <c r="I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2388.5899999999997</v>
      </c>
      <c r="J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2208.77</v>
      </c>
      <c r="K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2465.8199999999997</v>
      </c>
      <c r="L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2561.79</v>
      </c>
      <c r="M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2579.5</v>
      </c>
      <c r="N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2577.5</v>
      </c>
      <c r="O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2596.46</v>
      </c>
      <c r="P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2598.6799999999998</v>
      </c>
      <c r="Q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2601.4699999999998</v>
      </c>
      <c r="R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2482.39</v>
      </c>
      <c r="S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2441.5</v>
      </c>
      <c r="T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2427.7999999999997</v>
      </c>
      <c r="U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2494.91</v>
      </c>
      <c r="V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2559.34</v>
      </c>
      <c r="W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2514.0099999999998</v>
      </c>
      <c r="X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2394.6499999999996</v>
      </c>
      <c r="Y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2502.6499999999996</v>
      </c>
    </row>
    <row r="338" spans="1:27" x14ac:dyDescent="0.2">
      <c r="A338" s="79">
        <f t="shared" si="11"/>
        <v>42608</v>
      </c>
      <c r="B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2339.14</v>
      </c>
      <c r="C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2264.37</v>
      </c>
      <c r="D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2233.9399999999996</v>
      </c>
      <c r="E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2225.1799999999998</v>
      </c>
      <c r="F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2228.3199999999997</v>
      </c>
      <c r="G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2207.3399999999997</v>
      </c>
      <c r="H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2272.59</v>
      </c>
      <c r="I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2405.38</v>
      </c>
      <c r="J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2208.9399999999996</v>
      </c>
      <c r="K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2456.6799999999998</v>
      </c>
      <c r="L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2526.1899999999996</v>
      </c>
      <c r="M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2548.3599999999997</v>
      </c>
      <c r="N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2551.6799999999998</v>
      </c>
      <c r="O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2562.9799999999996</v>
      </c>
      <c r="P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2581.5699999999997</v>
      </c>
      <c r="Q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2596.39</v>
      </c>
      <c r="R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2496.64</v>
      </c>
      <c r="S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2479.38</v>
      </c>
      <c r="T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2470.0299999999997</v>
      </c>
      <c r="U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2510.08</v>
      </c>
      <c r="V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2576.3199999999997</v>
      </c>
      <c r="W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2645.44</v>
      </c>
      <c r="X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2367.5500000000002</v>
      </c>
      <c r="Y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2518.85</v>
      </c>
    </row>
    <row r="339" spans="1:27" x14ac:dyDescent="0.2">
      <c r="A339" s="79">
        <f t="shared" si="11"/>
        <v>42609</v>
      </c>
      <c r="B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2387.7699999999995</v>
      </c>
      <c r="C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2279.6999999999998</v>
      </c>
      <c r="D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2239.89</v>
      </c>
      <c r="E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2220.58</v>
      </c>
      <c r="F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2209.0299999999997</v>
      </c>
      <c r="G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2195.1099999999997</v>
      </c>
      <c r="H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2230.12</v>
      </c>
      <c r="I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2278.64</v>
      </c>
      <c r="J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2508.4399999999996</v>
      </c>
      <c r="K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2352.6099999999997</v>
      </c>
      <c r="L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2441.62</v>
      </c>
      <c r="M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2483.21</v>
      </c>
      <c r="N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2483.6799999999998</v>
      </c>
      <c r="O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2479.7399999999998</v>
      </c>
      <c r="P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2480.3599999999997</v>
      </c>
      <c r="Q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2474.21</v>
      </c>
      <c r="R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2477.5100000000002</v>
      </c>
      <c r="S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2477.8000000000002</v>
      </c>
      <c r="T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2512.34</v>
      </c>
      <c r="U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2591.33</v>
      </c>
      <c r="V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2605.6999999999998</v>
      </c>
      <c r="W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2539.41</v>
      </c>
      <c r="X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2409.2999999999997</v>
      </c>
      <c r="Y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2210.0899999999997</v>
      </c>
    </row>
    <row r="340" spans="1:27" x14ac:dyDescent="0.2">
      <c r="A340" s="79">
        <f t="shared" si="11"/>
        <v>42610</v>
      </c>
      <c r="B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2434.6799999999998</v>
      </c>
      <c r="C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2308.56</v>
      </c>
      <c r="D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2259.2199999999998</v>
      </c>
      <c r="E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2249.13</v>
      </c>
      <c r="F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2230.71</v>
      </c>
      <c r="G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2211.2599999999998</v>
      </c>
      <c r="H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2249.25</v>
      </c>
      <c r="I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2254.4799999999996</v>
      </c>
      <c r="J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2407.48</v>
      </c>
      <c r="K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2256.9399999999996</v>
      </c>
      <c r="L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2373.5699999999997</v>
      </c>
      <c r="M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2421.58</v>
      </c>
      <c r="N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2451.64</v>
      </c>
      <c r="O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2448.13</v>
      </c>
      <c r="P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2417.9499999999998</v>
      </c>
      <c r="Q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2433.02</v>
      </c>
      <c r="R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2437.4299999999998</v>
      </c>
      <c r="S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2389.14</v>
      </c>
      <c r="T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2534.4899999999998</v>
      </c>
      <c r="U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2593.3199999999997</v>
      </c>
      <c r="V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2600.5100000000002</v>
      </c>
      <c r="W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2540.0299999999997</v>
      </c>
      <c r="X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2426.06</v>
      </c>
      <c r="Y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2239.62</v>
      </c>
    </row>
    <row r="341" spans="1:27" x14ac:dyDescent="0.2">
      <c r="A341" s="79">
        <f t="shared" si="11"/>
        <v>42611</v>
      </c>
      <c r="B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2347.0699999999997</v>
      </c>
      <c r="C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2266.06</v>
      </c>
      <c r="D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2240.66</v>
      </c>
      <c r="E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2219.06</v>
      </c>
      <c r="F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2216.4299999999998</v>
      </c>
      <c r="G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2194.94</v>
      </c>
      <c r="H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2263.19</v>
      </c>
      <c r="I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2392.81</v>
      </c>
      <c r="J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2206.9899999999998</v>
      </c>
      <c r="K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2454.67</v>
      </c>
      <c r="L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2493.3599999999997</v>
      </c>
      <c r="M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2588.56</v>
      </c>
      <c r="N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2621.63</v>
      </c>
      <c r="O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2639.64</v>
      </c>
      <c r="P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2610.67</v>
      </c>
      <c r="Q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2591.6999999999998</v>
      </c>
      <c r="R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2479.4299999999998</v>
      </c>
      <c r="S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2465.8999999999996</v>
      </c>
      <c r="T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2461.5</v>
      </c>
      <c r="U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2453.9499999999998</v>
      </c>
      <c r="V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2684.51</v>
      </c>
      <c r="W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2601.5</v>
      </c>
      <c r="X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2365.1999999999998</v>
      </c>
      <c r="Y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2510.25</v>
      </c>
    </row>
    <row r="342" spans="1:27" x14ac:dyDescent="0.2">
      <c r="A342" s="79">
        <f t="shared" si="11"/>
        <v>42612</v>
      </c>
      <c r="B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2333.1899999999996</v>
      </c>
      <c r="C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2255.62</v>
      </c>
      <c r="D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2227.4299999999998</v>
      </c>
      <c r="E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2210.6999999999998</v>
      </c>
      <c r="F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2208</v>
      </c>
      <c r="G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2205.6</v>
      </c>
      <c r="H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2250.08</v>
      </c>
      <c r="I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2378.4499999999998</v>
      </c>
      <c r="J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2204.2199999999998</v>
      </c>
      <c r="K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2427.7799999999997</v>
      </c>
      <c r="L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2487.4299999999998</v>
      </c>
      <c r="M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2519.39</v>
      </c>
      <c r="N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2491.63</v>
      </c>
      <c r="O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2504.88</v>
      </c>
      <c r="P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2507.7699999999995</v>
      </c>
      <c r="Q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2493.4299999999998</v>
      </c>
      <c r="R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2404.06</v>
      </c>
      <c r="S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2358.81</v>
      </c>
      <c r="T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2398.69</v>
      </c>
      <c r="U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2490.4899999999998</v>
      </c>
      <c r="V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2525.88</v>
      </c>
      <c r="W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2474.7200000000003</v>
      </c>
      <c r="X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2357.83</v>
      </c>
      <c r="Y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РСО-А'!$M$6</f>
        <v>2494.6999999999998</v>
      </c>
    </row>
    <row r="343" spans="1:27" x14ac:dyDescent="0.2">
      <c r="A343" s="79">
        <f t="shared" si="11"/>
        <v>42613</v>
      </c>
      <c r="B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2320.12</v>
      </c>
      <c r="C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2245.34</v>
      </c>
      <c r="D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2209.0500000000002</v>
      </c>
      <c r="E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2198.17</v>
      </c>
      <c r="F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2193.4899999999998</v>
      </c>
      <c r="G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2182.2799999999997</v>
      </c>
      <c r="H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2214.5699999999997</v>
      </c>
      <c r="I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2347.66</v>
      </c>
      <c r="J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2195.33</v>
      </c>
      <c r="K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2426.39</v>
      </c>
      <c r="L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2481.0299999999997</v>
      </c>
      <c r="M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2501.7299999999996</v>
      </c>
      <c r="N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2491.4899999999998</v>
      </c>
      <c r="O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2571.71</v>
      </c>
      <c r="P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2523.4499999999998</v>
      </c>
      <c r="Q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2484.5500000000002</v>
      </c>
      <c r="R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2381.41</v>
      </c>
      <c r="S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2357.25</v>
      </c>
      <c r="T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2368.75</v>
      </c>
      <c r="U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2477.25</v>
      </c>
      <c r="V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2510.7299999999996</v>
      </c>
      <c r="W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2495.3599999999997</v>
      </c>
      <c r="X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2348.0099999999998</v>
      </c>
      <c r="Y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2461.06</v>
      </c>
    </row>
    <row r="344" spans="1:27" x14ac:dyDescent="0.2">
      <c r="A344" s="9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92"/>
    </row>
    <row r="345" spans="1:27" x14ac:dyDescent="0.25">
      <c r="A345" s="87" t="s">
        <v>151</v>
      </c>
      <c r="B345" s="78"/>
      <c r="C345" s="78"/>
      <c r="D345" s="78"/>
    </row>
    <row r="346" spans="1:27" ht="12.75" x14ac:dyDescent="0.2">
      <c r="A346" s="165" t="s">
        <v>48</v>
      </c>
      <c r="B346" s="168" t="s">
        <v>122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7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7" ht="12.75" customHeight="1" x14ac:dyDescent="0.2">
      <c r="A348" s="166"/>
      <c r="B348" s="174" t="s">
        <v>123</v>
      </c>
      <c r="C348" s="163" t="s">
        <v>124</v>
      </c>
      <c r="D348" s="163" t="s">
        <v>125</v>
      </c>
      <c r="E348" s="163" t="s">
        <v>126</v>
      </c>
      <c r="F348" s="163" t="s">
        <v>127</v>
      </c>
      <c r="G348" s="163" t="s">
        <v>128</v>
      </c>
      <c r="H348" s="163" t="s">
        <v>129</v>
      </c>
      <c r="I348" s="163" t="s">
        <v>130</v>
      </c>
      <c r="J348" s="163" t="s">
        <v>131</v>
      </c>
      <c r="K348" s="163" t="s">
        <v>132</v>
      </c>
      <c r="L348" s="163" t="s">
        <v>133</v>
      </c>
      <c r="M348" s="163" t="s">
        <v>134</v>
      </c>
      <c r="N348" s="176" t="s">
        <v>135</v>
      </c>
      <c r="O348" s="163" t="s">
        <v>136</v>
      </c>
      <c r="P348" s="163" t="s">
        <v>137</v>
      </c>
      <c r="Q348" s="163" t="s">
        <v>138</v>
      </c>
      <c r="R348" s="163" t="s">
        <v>139</v>
      </c>
      <c r="S348" s="163" t="s">
        <v>140</v>
      </c>
      <c r="T348" s="163" t="s">
        <v>141</v>
      </c>
      <c r="U348" s="163" t="s">
        <v>142</v>
      </c>
      <c r="V348" s="163" t="s">
        <v>143</v>
      </c>
      <c r="W348" s="163" t="s">
        <v>144</v>
      </c>
      <c r="X348" s="163" t="s">
        <v>145</v>
      </c>
      <c r="Y348" s="163" t="s">
        <v>146</v>
      </c>
    </row>
    <row r="349" spans="1:27" ht="11.25" customHeight="1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ht="15.75" customHeight="1" x14ac:dyDescent="0.2">
      <c r="A350" s="79">
        <f>A313</f>
        <v>42583</v>
      </c>
      <c r="B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2340.7399999999998</v>
      </c>
      <c r="C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2240.0499999999997</v>
      </c>
      <c r="D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2221.58</v>
      </c>
      <c r="E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2207.66</v>
      </c>
      <c r="F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2180.42</v>
      </c>
      <c r="G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2179.39</v>
      </c>
      <c r="H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2232.1799999999998</v>
      </c>
      <c r="I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2316.21</v>
      </c>
      <c r="J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2168.5099999999998</v>
      </c>
      <c r="K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2365.6099999999997</v>
      </c>
      <c r="L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2453.7200000000003</v>
      </c>
      <c r="M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2453.9399999999996</v>
      </c>
      <c r="N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2433.5</v>
      </c>
      <c r="O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2435.39</v>
      </c>
      <c r="P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2417.14</v>
      </c>
      <c r="Q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2400.8599999999997</v>
      </c>
      <c r="R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2313.21</v>
      </c>
      <c r="S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2289.66</v>
      </c>
      <c r="T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2303.04</v>
      </c>
      <c r="U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2360.3599999999997</v>
      </c>
      <c r="V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2445.38</v>
      </c>
      <c r="W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2414.08</v>
      </c>
      <c r="X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2343.2199999999998</v>
      </c>
      <c r="Y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2445.31</v>
      </c>
      <c r="AA350" s="80"/>
    </row>
    <row r="351" spans="1:27" x14ac:dyDescent="0.2">
      <c r="A351" s="79">
        <f>A350+1</f>
        <v>42584</v>
      </c>
      <c r="B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2331.7999999999997</v>
      </c>
      <c r="C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2224.23</v>
      </c>
      <c r="D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2208.96</v>
      </c>
      <c r="E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2191.54</v>
      </c>
      <c r="F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2171.58</v>
      </c>
      <c r="G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2176.25</v>
      </c>
      <c r="H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2212.58</v>
      </c>
      <c r="I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2317.87</v>
      </c>
      <c r="J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2168.83</v>
      </c>
      <c r="K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2367.27</v>
      </c>
      <c r="L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2451.23</v>
      </c>
      <c r="M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2443.0699999999997</v>
      </c>
      <c r="N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2440.9399999999996</v>
      </c>
      <c r="O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2473.09</v>
      </c>
      <c r="P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2546.3000000000002</v>
      </c>
      <c r="Q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2402.8999999999996</v>
      </c>
      <c r="R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2313.4299999999998</v>
      </c>
      <c r="S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2290.1499999999996</v>
      </c>
      <c r="T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2302.6799999999998</v>
      </c>
      <c r="U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2359.4399999999996</v>
      </c>
      <c r="V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2438.1499999999996</v>
      </c>
      <c r="W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2420.1</v>
      </c>
      <c r="X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2344.0499999999997</v>
      </c>
      <c r="Y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2465.9799999999996</v>
      </c>
    </row>
    <row r="352" spans="1:27" x14ac:dyDescent="0.2">
      <c r="A352" s="79">
        <f t="shared" ref="A352:A380" si="12">A351+1</f>
        <v>42585</v>
      </c>
      <c r="B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2333.42</v>
      </c>
      <c r="C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2227.12</v>
      </c>
      <c r="D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2209.21</v>
      </c>
      <c r="E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2193.52</v>
      </c>
      <c r="F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2174.6899999999996</v>
      </c>
      <c r="G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2162.8199999999997</v>
      </c>
      <c r="H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2199.69</v>
      </c>
      <c r="I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2309.6499999999996</v>
      </c>
      <c r="J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2198.6499999999996</v>
      </c>
      <c r="K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2328.5099999999998</v>
      </c>
      <c r="L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2402.6499999999996</v>
      </c>
      <c r="M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2422.0299999999997</v>
      </c>
      <c r="N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2399.3999999999996</v>
      </c>
      <c r="O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2403.2599999999998</v>
      </c>
      <c r="P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2413.9699999999998</v>
      </c>
      <c r="Q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2389.2199999999998</v>
      </c>
      <c r="R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2296.9699999999998</v>
      </c>
      <c r="S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2284.5299999999997</v>
      </c>
      <c r="T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2247.9899999999998</v>
      </c>
      <c r="U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2279.5099999999998</v>
      </c>
      <c r="V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2440.5499999999997</v>
      </c>
      <c r="W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2432.2399999999998</v>
      </c>
      <c r="X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2262.1899999999996</v>
      </c>
      <c r="Y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2458.3199999999997</v>
      </c>
    </row>
    <row r="353" spans="1:25" x14ac:dyDescent="0.2">
      <c r="A353" s="79">
        <f t="shared" si="12"/>
        <v>42586</v>
      </c>
      <c r="B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2325.73</v>
      </c>
      <c r="C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2228.1499999999996</v>
      </c>
      <c r="D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2208.7799999999997</v>
      </c>
      <c r="E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2197.25</v>
      </c>
      <c r="F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2178.59</v>
      </c>
      <c r="G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2162.87</v>
      </c>
      <c r="H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2206.2599999999998</v>
      </c>
      <c r="I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2320.52</v>
      </c>
      <c r="J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2200.56</v>
      </c>
      <c r="K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2335.6999999999998</v>
      </c>
      <c r="L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2414.89</v>
      </c>
      <c r="M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2446.39</v>
      </c>
      <c r="N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2401.8599999999997</v>
      </c>
      <c r="O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2474.64</v>
      </c>
      <c r="P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2485.6099999999997</v>
      </c>
      <c r="Q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2411.96</v>
      </c>
      <c r="R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2318.39</v>
      </c>
      <c r="S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2288.0299999999997</v>
      </c>
      <c r="T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2250.9299999999998</v>
      </c>
      <c r="U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2286.39</v>
      </c>
      <c r="V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2435.8999999999996</v>
      </c>
      <c r="W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2422.13</v>
      </c>
      <c r="X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2262.98</v>
      </c>
      <c r="Y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2471.63</v>
      </c>
    </row>
    <row r="354" spans="1:25" x14ac:dyDescent="0.2">
      <c r="A354" s="79">
        <f t="shared" si="12"/>
        <v>42587</v>
      </c>
      <c r="B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2333.89</v>
      </c>
      <c r="C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2226.37</v>
      </c>
      <c r="D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2201.75</v>
      </c>
      <c r="E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2187.3999999999996</v>
      </c>
      <c r="F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2175.38</v>
      </c>
      <c r="G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2161.87</v>
      </c>
      <c r="H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2189.8199999999997</v>
      </c>
      <c r="I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2316.21</v>
      </c>
      <c r="J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2198.85</v>
      </c>
      <c r="K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2330.7999999999997</v>
      </c>
      <c r="L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2453.09</v>
      </c>
      <c r="M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2468.14</v>
      </c>
      <c r="N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2485.0699999999997</v>
      </c>
      <c r="O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2497.06</v>
      </c>
      <c r="P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2464.62</v>
      </c>
      <c r="Q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2482.34</v>
      </c>
      <c r="R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2395.5</v>
      </c>
      <c r="S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2359.91</v>
      </c>
      <c r="T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2297.71</v>
      </c>
      <c r="U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2343.85</v>
      </c>
      <c r="V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2480.87</v>
      </c>
      <c r="W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2495.04</v>
      </c>
      <c r="X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2334.3999999999996</v>
      </c>
      <c r="Y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2503.84</v>
      </c>
    </row>
    <row r="355" spans="1:25" x14ac:dyDescent="0.2">
      <c r="A355" s="79">
        <f t="shared" si="12"/>
        <v>42588</v>
      </c>
      <c r="B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2384.83</v>
      </c>
      <c r="C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2290.63</v>
      </c>
      <c r="D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2239.88</v>
      </c>
      <c r="E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2213.89</v>
      </c>
      <c r="F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2198.25</v>
      </c>
      <c r="G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2181.3199999999997</v>
      </c>
      <c r="H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2212.58</v>
      </c>
      <c r="I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2301.6999999999998</v>
      </c>
      <c r="J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2446.08</v>
      </c>
      <c r="K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2265.58</v>
      </c>
      <c r="L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2346.4699999999998</v>
      </c>
      <c r="M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2388.0899999999997</v>
      </c>
      <c r="N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2361.13</v>
      </c>
      <c r="O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2334.56</v>
      </c>
      <c r="P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2325.59</v>
      </c>
      <c r="Q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2316.23</v>
      </c>
      <c r="R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2285.33</v>
      </c>
      <c r="S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2251.85</v>
      </c>
      <c r="T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2260.73</v>
      </c>
      <c r="U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2444.56</v>
      </c>
      <c r="V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2530.9699999999998</v>
      </c>
      <c r="W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2552.5500000000002</v>
      </c>
      <c r="X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2423.48</v>
      </c>
      <c r="Y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2217.13</v>
      </c>
    </row>
    <row r="356" spans="1:25" x14ac:dyDescent="0.2">
      <c r="A356" s="79">
        <f t="shared" si="12"/>
        <v>42589</v>
      </c>
      <c r="B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2377.8799999999997</v>
      </c>
      <c r="C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2276.41</v>
      </c>
      <c r="D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2220.75</v>
      </c>
      <c r="E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2207.0499999999997</v>
      </c>
      <c r="F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2184.39</v>
      </c>
      <c r="G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2172.87</v>
      </c>
      <c r="H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2188.41</v>
      </c>
      <c r="I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2240.0499999999997</v>
      </c>
      <c r="J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2387.6899999999996</v>
      </c>
      <c r="K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2184.89</v>
      </c>
      <c r="L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2265.5099999999998</v>
      </c>
      <c r="M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2296.16</v>
      </c>
      <c r="N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2324.79</v>
      </c>
      <c r="O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2325.0199999999995</v>
      </c>
      <c r="P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2296.66</v>
      </c>
      <c r="Q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2287.3999999999996</v>
      </c>
      <c r="R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2256.9399999999996</v>
      </c>
      <c r="S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2245.79</v>
      </c>
      <c r="T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2234.33</v>
      </c>
      <c r="U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2358.62</v>
      </c>
      <c r="V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2523.58</v>
      </c>
      <c r="W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2546.37</v>
      </c>
      <c r="X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2423.9299999999998</v>
      </c>
      <c r="Y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2221.2199999999998</v>
      </c>
    </row>
    <row r="357" spans="1:25" x14ac:dyDescent="0.2">
      <c r="A357" s="79">
        <f t="shared" si="12"/>
        <v>42590</v>
      </c>
      <c r="B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2334.4899999999998</v>
      </c>
      <c r="C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2241.89</v>
      </c>
      <c r="D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2207.1</v>
      </c>
      <c r="E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2194.44</v>
      </c>
      <c r="F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2182.8999999999996</v>
      </c>
      <c r="G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2162.67</v>
      </c>
      <c r="H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2201.8199999999997</v>
      </c>
      <c r="I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2319.81</v>
      </c>
      <c r="J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2170.1799999999998</v>
      </c>
      <c r="K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2411.7299999999996</v>
      </c>
      <c r="L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2519.2199999999998</v>
      </c>
      <c r="M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2580.41</v>
      </c>
      <c r="N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2557.1799999999998</v>
      </c>
      <c r="O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2590.9499999999998</v>
      </c>
      <c r="P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2609.0299999999997</v>
      </c>
      <c r="Q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2616.33</v>
      </c>
      <c r="R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2470.67</v>
      </c>
      <c r="S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2416.5499999999997</v>
      </c>
      <c r="T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2350.8999999999996</v>
      </c>
      <c r="U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2403.1799999999998</v>
      </c>
      <c r="V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2465.7600000000002</v>
      </c>
      <c r="W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2539.67</v>
      </c>
      <c r="X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2381.7999999999997</v>
      </c>
      <c r="Y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2505.7399999999998</v>
      </c>
    </row>
    <row r="358" spans="1:25" x14ac:dyDescent="0.2">
      <c r="A358" s="79">
        <f t="shared" si="12"/>
        <v>42591</v>
      </c>
      <c r="B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2330.16</v>
      </c>
      <c r="C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2221.33</v>
      </c>
      <c r="D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2188.66</v>
      </c>
      <c r="E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2168.17</v>
      </c>
      <c r="F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2164.64</v>
      </c>
      <c r="G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2157.63</v>
      </c>
      <c r="H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2197.7199999999998</v>
      </c>
      <c r="I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2294.13</v>
      </c>
      <c r="J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2169.9299999999998</v>
      </c>
      <c r="K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2386.54</v>
      </c>
      <c r="L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2466.59</v>
      </c>
      <c r="M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2524.6799999999998</v>
      </c>
      <c r="N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2508.3000000000002</v>
      </c>
      <c r="O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2533.38</v>
      </c>
      <c r="P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2535.35</v>
      </c>
      <c r="Q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2528.2399999999998</v>
      </c>
      <c r="R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2424.4299999999998</v>
      </c>
      <c r="S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2379.87</v>
      </c>
      <c r="T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2326.33</v>
      </c>
      <c r="U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2378.8199999999997</v>
      </c>
      <c r="V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2428.6499999999996</v>
      </c>
      <c r="W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2492.88</v>
      </c>
      <c r="X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2379.3000000000002</v>
      </c>
      <c r="Y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2507.87</v>
      </c>
    </row>
    <row r="359" spans="1:25" x14ac:dyDescent="0.2">
      <c r="A359" s="79">
        <f t="shared" si="12"/>
        <v>42592</v>
      </c>
      <c r="B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2331</v>
      </c>
      <c r="C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2222.6499999999996</v>
      </c>
      <c r="D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2185.5099999999998</v>
      </c>
      <c r="E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2163.52</v>
      </c>
      <c r="F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2160.39</v>
      </c>
      <c r="G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2159.96</v>
      </c>
      <c r="H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2205.35</v>
      </c>
      <c r="I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2366.1799999999998</v>
      </c>
      <c r="J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2170.1799999999998</v>
      </c>
      <c r="K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2398.2199999999998</v>
      </c>
      <c r="L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2519.14</v>
      </c>
      <c r="M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2524.9899999999998</v>
      </c>
      <c r="N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2572.4699999999998</v>
      </c>
      <c r="O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2600.13</v>
      </c>
      <c r="P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2552.75</v>
      </c>
      <c r="Q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2549.85</v>
      </c>
      <c r="R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2453.64</v>
      </c>
      <c r="S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2452.37</v>
      </c>
      <c r="T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2455.21</v>
      </c>
      <c r="U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2487.62</v>
      </c>
      <c r="V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2488.42</v>
      </c>
      <c r="W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2541.12</v>
      </c>
      <c r="X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2387.79</v>
      </c>
      <c r="Y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2529.17</v>
      </c>
    </row>
    <row r="360" spans="1:25" x14ac:dyDescent="0.2">
      <c r="A360" s="79">
        <f t="shared" si="12"/>
        <v>42593</v>
      </c>
      <c r="B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2365.81</v>
      </c>
      <c r="C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2246.3199999999997</v>
      </c>
      <c r="D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2223.2999999999997</v>
      </c>
      <c r="E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2201.4899999999998</v>
      </c>
      <c r="F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2179.4299999999998</v>
      </c>
      <c r="G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2170.6899999999996</v>
      </c>
      <c r="H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2228.06</v>
      </c>
      <c r="I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2367.04</v>
      </c>
      <c r="J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2174.02</v>
      </c>
      <c r="K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2462.46</v>
      </c>
      <c r="L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2558.6499999999996</v>
      </c>
      <c r="M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2558.4399999999996</v>
      </c>
      <c r="N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2549.6</v>
      </c>
      <c r="O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2563.4799999999996</v>
      </c>
      <c r="P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2530.91</v>
      </c>
      <c r="Q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2539.3099999999995</v>
      </c>
      <c r="R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2407.8199999999997</v>
      </c>
      <c r="S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2378.1099999999997</v>
      </c>
      <c r="T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2366.3999999999996</v>
      </c>
      <c r="U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2421.1</v>
      </c>
      <c r="V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2537.04</v>
      </c>
      <c r="W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2542.3199999999997</v>
      </c>
      <c r="X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2352.5</v>
      </c>
      <c r="Y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2486.23</v>
      </c>
    </row>
    <row r="361" spans="1:25" x14ac:dyDescent="0.2">
      <c r="A361" s="79">
        <f t="shared" si="12"/>
        <v>42594</v>
      </c>
      <c r="B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2360.56</v>
      </c>
      <c r="C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2249.4499999999998</v>
      </c>
      <c r="D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2219.58</v>
      </c>
      <c r="E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2195.64</v>
      </c>
      <c r="F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2184.9799999999996</v>
      </c>
      <c r="G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2169.6999999999998</v>
      </c>
      <c r="H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2229.1999999999998</v>
      </c>
      <c r="I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2363.13</v>
      </c>
      <c r="J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2173.87</v>
      </c>
      <c r="K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2446.9499999999998</v>
      </c>
      <c r="L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2621.6499999999996</v>
      </c>
      <c r="M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2659.17</v>
      </c>
      <c r="N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2670.06</v>
      </c>
      <c r="O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2685.96</v>
      </c>
      <c r="P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2725.5099999999998</v>
      </c>
      <c r="Q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2716.91</v>
      </c>
      <c r="R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2551.3199999999997</v>
      </c>
      <c r="S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2491.41</v>
      </c>
      <c r="T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2445.84</v>
      </c>
      <c r="U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2585.6899999999996</v>
      </c>
      <c r="V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2681.7</v>
      </c>
      <c r="W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2672.4799999999996</v>
      </c>
      <c r="X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2447.5299999999997</v>
      </c>
      <c r="Y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2566.1899999999996</v>
      </c>
    </row>
    <row r="362" spans="1:25" x14ac:dyDescent="0.2">
      <c r="A362" s="79">
        <f t="shared" si="12"/>
        <v>42595</v>
      </c>
      <c r="B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2391.56</v>
      </c>
      <c r="C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2287.3599999999997</v>
      </c>
      <c r="D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2247.16</v>
      </c>
      <c r="E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2211.6</v>
      </c>
      <c r="F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2196.54</v>
      </c>
      <c r="G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2190.0699999999997</v>
      </c>
      <c r="H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2221.52</v>
      </c>
      <c r="I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2269.31</v>
      </c>
      <c r="J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2512.88</v>
      </c>
      <c r="K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2341.39</v>
      </c>
      <c r="L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2436.75</v>
      </c>
      <c r="M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2463.0699999999997</v>
      </c>
      <c r="N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2445.2199999999998</v>
      </c>
      <c r="O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2451.25</v>
      </c>
      <c r="P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2466.25</v>
      </c>
      <c r="Q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2460.1499999999996</v>
      </c>
      <c r="R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2431.71</v>
      </c>
      <c r="S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2434.27</v>
      </c>
      <c r="T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2433.38</v>
      </c>
      <c r="U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2457.12</v>
      </c>
      <c r="V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2556.2199999999998</v>
      </c>
      <c r="W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2530.64</v>
      </c>
      <c r="X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2461.2599999999998</v>
      </c>
      <c r="Y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2264.2199999999998</v>
      </c>
    </row>
    <row r="363" spans="1:25" x14ac:dyDescent="0.2">
      <c r="A363" s="79">
        <f t="shared" si="12"/>
        <v>42596</v>
      </c>
      <c r="B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2382.29</v>
      </c>
      <c r="C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2267.4899999999998</v>
      </c>
      <c r="D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2235.92</v>
      </c>
      <c r="E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2199.34</v>
      </c>
      <c r="F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2188.96</v>
      </c>
      <c r="G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2180.56</v>
      </c>
      <c r="H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2212.7199999999998</v>
      </c>
      <c r="I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2250.4299999999998</v>
      </c>
      <c r="J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2400.75</v>
      </c>
      <c r="K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2219.5899999999997</v>
      </c>
      <c r="L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2323.37</v>
      </c>
      <c r="M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2361.29</v>
      </c>
      <c r="N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2372.02</v>
      </c>
      <c r="O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2352.42</v>
      </c>
      <c r="P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2352.4299999999998</v>
      </c>
      <c r="Q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2352.5699999999997</v>
      </c>
      <c r="R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2353.02</v>
      </c>
      <c r="S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2326.02</v>
      </c>
      <c r="T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2333.8599999999997</v>
      </c>
      <c r="U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2437.81</v>
      </c>
      <c r="V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2556.1799999999998</v>
      </c>
      <c r="W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2535.7399999999998</v>
      </c>
      <c r="X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2430.14</v>
      </c>
      <c r="Y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2279.38</v>
      </c>
    </row>
    <row r="364" spans="1:25" x14ac:dyDescent="0.2">
      <c r="A364" s="79">
        <f t="shared" si="12"/>
        <v>42597</v>
      </c>
      <c r="B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2331.3199999999997</v>
      </c>
      <c r="C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2250.02</v>
      </c>
      <c r="D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2216.98</v>
      </c>
      <c r="E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2202.63</v>
      </c>
      <c r="F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2191.0299999999997</v>
      </c>
      <c r="G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2178.7399999999998</v>
      </c>
      <c r="H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2210.81</v>
      </c>
      <c r="I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2334.9299999999998</v>
      </c>
      <c r="J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2172.77</v>
      </c>
      <c r="K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2413.88</v>
      </c>
      <c r="L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2510.9799999999996</v>
      </c>
      <c r="M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2548.8000000000002</v>
      </c>
      <c r="N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2542.88</v>
      </c>
      <c r="O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2558.8000000000002</v>
      </c>
      <c r="P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2546.3599999999997</v>
      </c>
      <c r="Q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2546.34</v>
      </c>
      <c r="R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2430.6</v>
      </c>
      <c r="S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2401.79</v>
      </c>
      <c r="T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2383.0699999999997</v>
      </c>
      <c r="U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2475.7699999999995</v>
      </c>
      <c r="V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2509.4299999999998</v>
      </c>
      <c r="W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2441.31</v>
      </c>
      <c r="X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2306.83</v>
      </c>
      <c r="Y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2443.6099999999997</v>
      </c>
    </row>
    <row r="365" spans="1:25" x14ac:dyDescent="0.2">
      <c r="A365" s="79">
        <f t="shared" si="12"/>
        <v>42598</v>
      </c>
      <c r="B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2288.12</v>
      </c>
      <c r="C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2233.9499999999998</v>
      </c>
      <c r="D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2208.29</v>
      </c>
      <c r="E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2203</v>
      </c>
      <c r="F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2192.5</v>
      </c>
      <c r="G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2181.7199999999998</v>
      </c>
      <c r="H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2217.56</v>
      </c>
      <c r="I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2355.1099999999997</v>
      </c>
      <c r="J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2156.2199999999998</v>
      </c>
      <c r="K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2378.79</v>
      </c>
      <c r="L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2439.58</v>
      </c>
      <c r="M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2492.1899999999996</v>
      </c>
      <c r="N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2498.38</v>
      </c>
      <c r="O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2499.75</v>
      </c>
      <c r="P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2515.56</v>
      </c>
      <c r="Q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2516.0299999999997</v>
      </c>
      <c r="R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2400.48</v>
      </c>
      <c r="S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2377.38</v>
      </c>
      <c r="T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2373.38</v>
      </c>
      <c r="U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2430.1999999999998</v>
      </c>
      <c r="V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2519.66</v>
      </c>
      <c r="W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2457.62</v>
      </c>
      <c r="X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2356.35</v>
      </c>
      <c r="Y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2450.63</v>
      </c>
    </row>
    <row r="366" spans="1:25" x14ac:dyDescent="0.2">
      <c r="A366" s="79">
        <f t="shared" si="12"/>
        <v>42599</v>
      </c>
      <c r="B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2300.4899999999998</v>
      </c>
      <c r="C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2233.33</v>
      </c>
      <c r="D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2195.71</v>
      </c>
      <c r="E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2182.89</v>
      </c>
      <c r="F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2178.87</v>
      </c>
      <c r="G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2163.3000000000002</v>
      </c>
      <c r="H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2210.3999999999996</v>
      </c>
      <c r="I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2335.4499999999998</v>
      </c>
      <c r="J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2170.37</v>
      </c>
      <c r="K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2439.46</v>
      </c>
      <c r="L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2532.5699999999997</v>
      </c>
      <c r="M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2538.6099999999997</v>
      </c>
      <c r="N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2508.2200000000003</v>
      </c>
      <c r="O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2512.09</v>
      </c>
      <c r="P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2514.7399999999998</v>
      </c>
      <c r="Q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2512.6099999999997</v>
      </c>
      <c r="R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2401.58</v>
      </c>
      <c r="S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2349.85</v>
      </c>
      <c r="T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2289.14</v>
      </c>
      <c r="U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2421.02</v>
      </c>
      <c r="V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2499.1</v>
      </c>
      <c r="W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2452.5699999999997</v>
      </c>
      <c r="X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2339.63</v>
      </c>
      <c r="Y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2415.4399999999996</v>
      </c>
    </row>
    <row r="367" spans="1:25" x14ac:dyDescent="0.2">
      <c r="A367" s="79">
        <f t="shared" si="12"/>
        <v>42600</v>
      </c>
      <c r="B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2315.23</v>
      </c>
      <c r="C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2226.37</v>
      </c>
      <c r="D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2202.5</v>
      </c>
      <c r="E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2195.5099999999998</v>
      </c>
      <c r="F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2189.14</v>
      </c>
      <c r="G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2169.2399999999998</v>
      </c>
      <c r="H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2210.6</v>
      </c>
      <c r="I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2344.6799999999998</v>
      </c>
      <c r="J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2163.29</v>
      </c>
      <c r="K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2365.1</v>
      </c>
      <c r="L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2441.8199999999997</v>
      </c>
      <c r="M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2444.88</v>
      </c>
      <c r="N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2426.6499999999996</v>
      </c>
      <c r="O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2428.14</v>
      </c>
      <c r="P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2428.29</v>
      </c>
      <c r="Q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2429.0099999999998</v>
      </c>
      <c r="R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2329.16</v>
      </c>
      <c r="S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2246.3999999999996</v>
      </c>
      <c r="T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2297.35</v>
      </c>
      <c r="U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2441.96</v>
      </c>
      <c r="V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2488.0500000000002</v>
      </c>
      <c r="W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2450.64</v>
      </c>
      <c r="X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2310.31</v>
      </c>
      <c r="Y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2470.46</v>
      </c>
    </row>
    <row r="368" spans="1:25" x14ac:dyDescent="0.2">
      <c r="A368" s="79">
        <f t="shared" si="12"/>
        <v>42601</v>
      </c>
      <c r="B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2328.6099999999997</v>
      </c>
      <c r="C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2236.0499999999997</v>
      </c>
      <c r="D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2205.4699999999998</v>
      </c>
      <c r="E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2196.41</v>
      </c>
      <c r="F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2194.5</v>
      </c>
      <c r="G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2186.41</v>
      </c>
      <c r="H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2224.79</v>
      </c>
      <c r="I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2359.9399999999996</v>
      </c>
      <c r="J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2171.6</v>
      </c>
      <c r="K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2419.1799999999998</v>
      </c>
      <c r="L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2470.09</v>
      </c>
      <c r="M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2571.2399999999998</v>
      </c>
      <c r="N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2571.25</v>
      </c>
      <c r="O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2572.8499999999995</v>
      </c>
      <c r="P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2573.8999999999996</v>
      </c>
      <c r="Q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2572.6099999999997</v>
      </c>
      <c r="R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2450.2399999999998</v>
      </c>
      <c r="S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2405.33</v>
      </c>
      <c r="T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2361.48</v>
      </c>
      <c r="U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2509.2999999999997</v>
      </c>
      <c r="V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2603.1899999999996</v>
      </c>
      <c r="W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2548.46</v>
      </c>
      <c r="X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2389.66</v>
      </c>
      <c r="Y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2531.0299999999997</v>
      </c>
    </row>
    <row r="369" spans="1:25" x14ac:dyDescent="0.2">
      <c r="A369" s="79">
        <f t="shared" si="12"/>
        <v>42602</v>
      </c>
      <c r="B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2452.0500000000002</v>
      </c>
      <c r="C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2345.2999999999997</v>
      </c>
      <c r="D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2283.8599999999997</v>
      </c>
      <c r="E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2271.5499999999997</v>
      </c>
      <c r="F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2253</v>
      </c>
      <c r="G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2229.67</v>
      </c>
      <c r="H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2268.3199999999997</v>
      </c>
      <c r="I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2383.63</v>
      </c>
      <c r="J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2560.4899999999998</v>
      </c>
      <c r="K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2410.06</v>
      </c>
      <c r="L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2651.79</v>
      </c>
      <c r="M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2649.0699999999997</v>
      </c>
      <c r="N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2667.3199999999997</v>
      </c>
      <c r="O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2638.1899999999996</v>
      </c>
      <c r="P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2666.6099999999997</v>
      </c>
      <c r="Q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2659.54</v>
      </c>
      <c r="R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2631.04</v>
      </c>
      <c r="S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2589.75</v>
      </c>
      <c r="T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2627.2</v>
      </c>
      <c r="U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2780.01</v>
      </c>
      <c r="V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2953.21</v>
      </c>
      <c r="W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2852.04</v>
      </c>
      <c r="X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2527.5699999999997</v>
      </c>
      <c r="Y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2247.96</v>
      </c>
    </row>
    <row r="370" spans="1:25" x14ac:dyDescent="0.2">
      <c r="A370" s="79">
        <f t="shared" si="12"/>
        <v>42603</v>
      </c>
      <c r="B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2441.4299999999998</v>
      </c>
      <c r="C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2341.89</v>
      </c>
      <c r="D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2276.1799999999998</v>
      </c>
      <c r="E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2253.14</v>
      </c>
      <c r="F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2237.4299999999998</v>
      </c>
      <c r="G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2221.7999999999997</v>
      </c>
      <c r="H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2245.64</v>
      </c>
      <c r="I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2307.17</v>
      </c>
      <c r="J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2519.54</v>
      </c>
      <c r="K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2353.87</v>
      </c>
      <c r="L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2481.3199999999997</v>
      </c>
      <c r="M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2523.6999999999998</v>
      </c>
      <c r="N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2524.21</v>
      </c>
      <c r="O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2503.54</v>
      </c>
      <c r="P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2485.6899999999996</v>
      </c>
      <c r="Q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2473.08</v>
      </c>
      <c r="R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2469.77</v>
      </c>
      <c r="S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2463.71</v>
      </c>
      <c r="T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2477.35</v>
      </c>
      <c r="U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2595.35</v>
      </c>
      <c r="V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2687.97</v>
      </c>
      <c r="W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2630.54</v>
      </c>
      <c r="X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2453.6799999999998</v>
      </c>
      <c r="Y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2236.6099999999997</v>
      </c>
    </row>
    <row r="371" spans="1:25" x14ac:dyDescent="0.2">
      <c r="A371" s="79">
        <f t="shared" si="12"/>
        <v>42604</v>
      </c>
      <c r="B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2357.7999999999997</v>
      </c>
      <c r="C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2267.13</v>
      </c>
      <c r="D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2217.96</v>
      </c>
      <c r="E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2209.5299999999997</v>
      </c>
      <c r="F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2205.7599999999998</v>
      </c>
      <c r="G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2196.37</v>
      </c>
      <c r="H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2262.08</v>
      </c>
      <c r="I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2412.7999999999997</v>
      </c>
      <c r="J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2195.06</v>
      </c>
      <c r="K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2499.17</v>
      </c>
      <c r="L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2631.8599999999997</v>
      </c>
      <c r="M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2688.41</v>
      </c>
      <c r="N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2748.0499999999997</v>
      </c>
      <c r="O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2798.8999999999996</v>
      </c>
      <c r="P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2793.0699999999997</v>
      </c>
      <c r="Q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2811.48</v>
      </c>
      <c r="R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2629.7599999999998</v>
      </c>
      <c r="S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2660.14</v>
      </c>
      <c r="T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2535.6899999999996</v>
      </c>
      <c r="U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2496.2199999999998</v>
      </c>
      <c r="V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2752.6499999999996</v>
      </c>
      <c r="W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2636.89</v>
      </c>
      <c r="X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2440.0299999999997</v>
      </c>
      <c r="Y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2585.62</v>
      </c>
    </row>
    <row r="372" spans="1:25" x14ac:dyDescent="0.2">
      <c r="A372" s="79">
        <f t="shared" si="12"/>
        <v>42605</v>
      </c>
      <c r="B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2374.73</v>
      </c>
      <c r="C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2276.56</v>
      </c>
      <c r="D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2233.04</v>
      </c>
      <c r="E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2213.2399999999998</v>
      </c>
      <c r="F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2210.5099999999998</v>
      </c>
      <c r="G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2193.25</v>
      </c>
      <c r="H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2257.4799999999996</v>
      </c>
      <c r="I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2403</v>
      </c>
      <c r="J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2237.8399999999997</v>
      </c>
      <c r="K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2534.52</v>
      </c>
      <c r="L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2610.5699999999997</v>
      </c>
      <c r="M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2639.59</v>
      </c>
      <c r="N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2610.2600000000002</v>
      </c>
      <c r="O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2653.3999999999996</v>
      </c>
      <c r="P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2546.04</v>
      </c>
      <c r="Q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2565.9499999999998</v>
      </c>
      <c r="R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2461.9399999999996</v>
      </c>
      <c r="S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2469.46</v>
      </c>
      <c r="T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2442.23</v>
      </c>
      <c r="U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2488.3000000000002</v>
      </c>
      <c r="V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2594.17</v>
      </c>
      <c r="W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2677.02</v>
      </c>
      <c r="X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2435.3199999999997</v>
      </c>
      <c r="Y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2538.1999999999998</v>
      </c>
    </row>
    <row r="373" spans="1:25" x14ac:dyDescent="0.2">
      <c r="A373" s="79">
        <f t="shared" si="12"/>
        <v>42606</v>
      </c>
      <c r="B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2373.58</v>
      </c>
      <c r="C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2273.6799999999998</v>
      </c>
      <c r="D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2233.0199999999995</v>
      </c>
      <c r="E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2213.91</v>
      </c>
      <c r="F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2215.2599999999998</v>
      </c>
      <c r="G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2195.38</v>
      </c>
      <c r="H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2261.1899999999996</v>
      </c>
      <c r="I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2396.5699999999997</v>
      </c>
      <c r="J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2181.5699999999997</v>
      </c>
      <c r="K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2514.13</v>
      </c>
      <c r="L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2640.7200000000003</v>
      </c>
      <c r="M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2653.62</v>
      </c>
      <c r="N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2632.29</v>
      </c>
      <c r="O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2670.47</v>
      </c>
      <c r="P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2671.96</v>
      </c>
      <c r="Q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2660.12</v>
      </c>
      <c r="R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2521.56</v>
      </c>
      <c r="S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2510.17</v>
      </c>
      <c r="T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2473.71</v>
      </c>
      <c r="U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2542.54</v>
      </c>
      <c r="V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2613.6499999999996</v>
      </c>
      <c r="W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2585.2699999999995</v>
      </c>
      <c r="X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2429.62</v>
      </c>
      <c r="Y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2573.58</v>
      </c>
    </row>
    <row r="374" spans="1:25" x14ac:dyDescent="0.2">
      <c r="A374" s="79">
        <f t="shared" si="12"/>
        <v>42607</v>
      </c>
      <c r="B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2362.84</v>
      </c>
      <c r="C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2272.4499999999998</v>
      </c>
      <c r="D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2235.31</v>
      </c>
      <c r="E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2216.37</v>
      </c>
      <c r="F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2215.85</v>
      </c>
      <c r="G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2207.0099999999998</v>
      </c>
      <c r="H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2255.1499999999996</v>
      </c>
      <c r="I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2380.5</v>
      </c>
      <c r="J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2202.19</v>
      </c>
      <c r="K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2457.0699999999997</v>
      </c>
      <c r="L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2552.2299999999996</v>
      </c>
      <c r="M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2569.79</v>
      </c>
      <c r="N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2567.8099999999995</v>
      </c>
      <c r="O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2586.6099999999997</v>
      </c>
      <c r="P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2588.81</v>
      </c>
      <c r="Q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2591.58</v>
      </c>
      <c r="R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2473.5</v>
      </c>
      <c r="S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2432.9499999999998</v>
      </c>
      <c r="T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2419.37</v>
      </c>
      <c r="U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2485.92</v>
      </c>
      <c r="V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2549.8000000000002</v>
      </c>
      <c r="W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2504.85</v>
      </c>
      <c r="X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2386.5</v>
      </c>
      <c r="Y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2493.59</v>
      </c>
    </row>
    <row r="375" spans="1:25" x14ac:dyDescent="0.2">
      <c r="A375" s="79">
        <f t="shared" si="12"/>
        <v>42608</v>
      </c>
      <c r="B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2331.46</v>
      </c>
      <c r="C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2257.33</v>
      </c>
      <c r="D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2227.1499999999996</v>
      </c>
      <c r="E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2218.4699999999998</v>
      </c>
      <c r="F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2221.58</v>
      </c>
      <c r="G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2200.7799999999997</v>
      </c>
      <c r="H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2265.4699999999998</v>
      </c>
      <c r="I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2397.1499999999996</v>
      </c>
      <c r="J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2202.3599999999997</v>
      </c>
      <c r="K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2448.0099999999998</v>
      </c>
      <c r="L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2516.9299999999998</v>
      </c>
      <c r="M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2538.91</v>
      </c>
      <c r="N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2542.21</v>
      </c>
      <c r="O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2553.41</v>
      </c>
      <c r="P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2571.84</v>
      </c>
      <c r="Q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2586.54</v>
      </c>
      <c r="R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2487.63</v>
      </c>
      <c r="S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2470.5199999999995</v>
      </c>
      <c r="T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2461.2399999999998</v>
      </c>
      <c r="U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2500.96</v>
      </c>
      <c r="V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2566.64</v>
      </c>
      <c r="W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2635.1800000000003</v>
      </c>
      <c r="X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2359.63</v>
      </c>
      <c r="Y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2509.66</v>
      </c>
    </row>
    <row r="376" spans="1:25" x14ac:dyDescent="0.2">
      <c r="A376" s="79">
        <f t="shared" si="12"/>
        <v>42609</v>
      </c>
      <c r="B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2379.6799999999998</v>
      </c>
      <c r="C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2272.52</v>
      </c>
      <c r="D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2233.0500000000002</v>
      </c>
      <c r="E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2213.91</v>
      </c>
      <c r="F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2202.4499999999998</v>
      </c>
      <c r="G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2188.6499999999996</v>
      </c>
      <c r="H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2223.3599999999997</v>
      </c>
      <c r="I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2271.4699999999998</v>
      </c>
      <c r="J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2499.33</v>
      </c>
      <c r="K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2344.81</v>
      </c>
      <c r="L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2433.0699999999997</v>
      </c>
      <c r="M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2474.3199999999997</v>
      </c>
      <c r="N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2474.7799999999997</v>
      </c>
      <c r="O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2470.87</v>
      </c>
      <c r="P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2471.4899999999998</v>
      </c>
      <c r="Q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2465.39</v>
      </c>
      <c r="R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2468.66</v>
      </c>
      <c r="S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2468.9499999999998</v>
      </c>
      <c r="T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2503.1899999999996</v>
      </c>
      <c r="U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2581.5299999999997</v>
      </c>
      <c r="V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2595.7699999999995</v>
      </c>
      <c r="W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2530.04</v>
      </c>
      <c r="X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2401.0299999999997</v>
      </c>
      <c r="Y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2203.5</v>
      </c>
    </row>
    <row r="377" spans="1:25" x14ac:dyDescent="0.2">
      <c r="A377" s="79">
        <f t="shared" si="12"/>
        <v>42610</v>
      </c>
      <c r="B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2426.19</v>
      </c>
      <c r="C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2301.14</v>
      </c>
      <c r="D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2252.21</v>
      </c>
      <c r="E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2242.21</v>
      </c>
      <c r="F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2223.9399999999996</v>
      </c>
      <c r="G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2204.66</v>
      </c>
      <c r="H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2242.33</v>
      </c>
      <c r="I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2247.52</v>
      </c>
      <c r="J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2399.23</v>
      </c>
      <c r="K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2249.96</v>
      </c>
      <c r="L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2365.6</v>
      </c>
      <c r="M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2413.21</v>
      </c>
      <c r="N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2443.0099999999998</v>
      </c>
      <c r="O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2439.5299999999997</v>
      </c>
      <c r="P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2409.6099999999997</v>
      </c>
      <c r="Q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2424.5499999999997</v>
      </c>
      <c r="R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2428.92</v>
      </c>
      <c r="S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2381.04</v>
      </c>
      <c r="T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2525.17</v>
      </c>
      <c r="U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2583.5</v>
      </c>
      <c r="V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2590.63</v>
      </c>
      <c r="W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2530.66</v>
      </c>
      <c r="X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2417.64</v>
      </c>
      <c r="Y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2232.7799999999997</v>
      </c>
    </row>
    <row r="378" spans="1:25" x14ac:dyDescent="0.2">
      <c r="A378" s="79">
        <f t="shared" si="12"/>
        <v>42611</v>
      </c>
      <c r="B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2339.3199999999997</v>
      </c>
      <c r="C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2259</v>
      </c>
      <c r="D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2233.8199999999997</v>
      </c>
      <c r="E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2212.3999999999996</v>
      </c>
      <c r="F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2209.79</v>
      </c>
      <c r="G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2188.48</v>
      </c>
      <c r="H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2256.1499999999996</v>
      </c>
      <c r="I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2384.6799999999998</v>
      </c>
      <c r="J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2200.42</v>
      </c>
      <c r="K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2446.0099999999998</v>
      </c>
      <c r="L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2484.38</v>
      </c>
      <c r="M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2578.77</v>
      </c>
      <c r="N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2611.5699999999997</v>
      </c>
      <c r="O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2629.42</v>
      </c>
      <c r="P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2600.6999999999998</v>
      </c>
      <c r="Q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2581.89</v>
      </c>
      <c r="R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2470.5599999999995</v>
      </c>
      <c r="S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2457.1499999999996</v>
      </c>
      <c r="T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2452.79</v>
      </c>
      <c r="U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2445.31</v>
      </c>
      <c r="V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2673.92</v>
      </c>
      <c r="W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2591.6099999999997</v>
      </c>
      <c r="X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2357.3000000000002</v>
      </c>
      <c r="Y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2501.12</v>
      </c>
    </row>
    <row r="379" spans="1:25" x14ac:dyDescent="0.2">
      <c r="A379" s="79">
        <f t="shared" si="12"/>
        <v>42612</v>
      </c>
      <c r="B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2325.5699999999997</v>
      </c>
      <c r="C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2248.6499999999996</v>
      </c>
      <c r="D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2220.6899999999996</v>
      </c>
      <c r="E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2204.1099999999997</v>
      </c>
      <c r="F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2201.4299999999998</v>
      </c>
      <c r="G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2199.0499999999997</v>
      </c>
      <c r="H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2243.1499999999996</v>
      </c>
      <c r="I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2370.44</v>
      </c>
      <c r="J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2197.6799999999998</v>
      </c>
      <c r="K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2419.35</v>
      </c>
      <c r="L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2478.5</v>
      </c>
      <c r="M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2510.1899999999996</v>
      </c>
      <c r="N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2482.66</v>
      </c>
      <c r="O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2495.8000000000002</v>
      </c>
      <c r="P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2498.67</v>
      </c>
      <c r="Q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2484.4399999999996</v>
      </c>
      <c r="R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2395.83</v>
      </c>
      <c r="S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2350.9699999999998</v>
      </c>
      <c r="T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2390.5</v>
      </c>
      <c r="U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2481.5299999999997</v>
      </c>
      <c r="V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2516.62</v>
      </c>
      <c r="W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2465.89</v>
      </c>
      <c r="X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2349.9899999999998</v>
      </c>
      <c r="Y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РСО-А'!$M$6</f>
        <v>2485.71</v>
      </c>
    </row>
    <row r="380" spans="1:25" x14ac:dyDescent="0.2">
      <c r="A380" s="79">
        <f t="shared" si="12"/>
        <v>42613</v>
      </c>
      <c r="B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2312.6</v>
      </c>
      <c r="C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2238.46</v>
      </c>
      <c r="D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2202.4699999999998</v>
      </c>
      <c r="E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2191.6799999999998</v>
      </c>
      <c r="F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2187.04</v>
      </c>
      <c r="G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2175.9299999999998</v>
      </c>
      <c r="H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2207.9399999999996</v>
      </c>
      <c r="I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2339.91</v>
      </c>
      <c r="J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2188.87</v>
      </c>
      <c r="K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2417.9799999999996</v>
      </c>
      <c r="L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2472.16</v>
      </c>
      <c r="M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2492.6799999999998</v>
      </c>
      <c r="N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2482.5299999999997</v>
      </c>
      <c r="O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2562.0699999999997</v>
      </c>
      <c r="P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2514.2199999999998</v>
      </c>
      <c r="Q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2475.64</v>
      </c>
      <c r="R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2373.37</v>
      </c>
      <c r="S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2349.42</v>
      </c>
      <c r="T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2360.8199999999997</v>
      </c>
      <c r="U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2468.41</v>
      </c>
      <c r="V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2501.6</v>
      </c>
      <c r="W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2486.3599999999997</v>
      </c>
      <c r="X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2340.25</v>
      </c>
      <c r="Y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2452.3599999999997</v>
      </c>
    </row>
    <row r="381" spans="1:25" ht="12.75" customHeight="1" x14ac:dyDescent="0.25">
      <c r="A381" s="93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x14ac:dyDescent="0.25">
      <c r="A382" s="87" t="s">
        <v>152</v>
      </c>
      <c r="B382" s="78"/>
      <c r="C382" s="78"/>
      <c r="D382" s="78"/>
    </row>
    <row r="383" spans="1:25" ht="12.75" x14ac:dyDescent="0.2">
      <c r="A383" s="165" t="s">
        <v>48</v>
      </c>
      <c r="B383" s="168" t="s">
        <v>122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5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7" ht="12.75" customHeight="1" x14ac:dyDescent="0.2">
      <c r="A385" s="166"/>
      <c r="B385" s="174" t="s">
        <v>123</v>
      </c>
      <c r="C385" s="163" t="s">
        <v>124</v>
      </c>
      <c r="D385" s="163" t="s">
        <v>125</v>
      </c>
      <c r="E385" s="163" t="s">
        <v>126</v>
      </c>
      <c r="F385" s="163" t="s">
        <v>127</v>
      </c>
      <c r="G385" s="163" t="s">
        <v>128</v>
      </c>
      <c r="H385" s="163" t="s">
        <v>129</v>
      </c>
      <c r="I385" s="163" t="s">
        <v>130</v>
      </c>
      <c r="J385" s="163" t="s">
        <v>131</v>
      </c>
      <c r="K385" s="163" t="s">
        <v>132</v>
      </c>
      <c r="L385" s="163" t="s">
        <v>133</v>
      </c>
      <c r="M385" s="163" t="s">
        <v>134</v>
      </c>
      <c r="N385" s="176" t="s">
        <v>135</v>
      </c>
      <c r="O385" s="163" t="s">
        <v>136</v>
      </c>
      <c r="P385" s="163" t="s">
        <v>137</v>
      </c>
      <c r="Q385" s="163" t="s">
        <v>138</v>
      </c>
      <c r="R385" s="163" t="s">
        <v>139</v>
      </c>
      <c r="S385" s="163" t="s">
        <v>140</v>
      </c>
      <c r="T385" s="163" t="s">
        <v>141</v>
      </c>
      <c r="U385" s="163" t="s">
        <v>142</v>
      </c>
      <c r="V385" s="163" t="s">
        <v>143</v>
      </c>
      <c r="W385" s="163" t="s">
        <v>144</v>
      </c>
      <c r="X385" s="163" t="s">
        <v>145</v>
      </c>
      <c r="Y385" s="163" t="s">
        <v>146</v>
      </c>
    </row>
    <row r="386" spans="1:27" ht="11.25" customHeight="1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7" ht="15.75" customHeight="1" x14ac:dyDescent="0.2">
      <c r="A387" s="79">
        <f>A350</f>
        <v>42583</v>
      </c>
      <c r="B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2312.6799999999998</v>
      </c>
      <c r="C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2215.0899999999997</v>
      </c>
      <c r="D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2197.1799999999998</v>
      </c>
      <c r="E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2183.6999999999998</v>
      </c>
      <c r="F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2157.2999999999997</v>
      </c>
      <c r="G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2156.2999999999997</v>
      </c>
      <c r="H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2207.46</v>
      </c>
      <c r="I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2288.8999999999996</v>
      </c>
      <c r="J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2145.75</v>
      </c>
      <c r="K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2336.7799999999997</v>
      </c>
      <c r="L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2422.17</v>
      </c>
      <c r="M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2422.39</v>
      </c>
      <c r="N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2402.5699999999997</v>
      </c>
      <c r="O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2404.41</v>
      </c>
      <c r="P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2386.7199999999998</v>
      </c>
      <c r="Q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2370.9499999999998</v>
      </c>
      <c r="R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2286</v>
      </c>
      <c r="S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2263.17</v>
      </c>
      <c r="T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2276.14</v>
      </c>
      <c r="U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2331.6999999999998</v>
      </c>
      <c r="V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2414.0899999999997</v>
      </c>
      <c r="W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2383.7599999999998</v>
      </c>
      <c r="X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2315.08</v>
      </c>
      <c r="Y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2414.02</v>
      </c>
      <c r="AA387" s="80"/>
    </row>
    <row r="388" spans="1:27" x14ac:dyDescent="0.2">
      <c r="A388" s="79">
        <f>A387+1</f>
        <v>42584</v>
      </c>
      <c r="B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2304.0099999999998</v>
      </c>
      <c r="C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2199.7599999999998</v>
      </c>
      <c r="D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2184.9499999999998</v>
      </c>
      <c r="E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2168.0699999999997</v>
      </c>
      <c r="F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2148.7199999999998</v>
      </c>
      <c r="G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2153.25</v>
      </c>
      <c r="H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2188.46</v>
      </c>
      <c r="I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2290.5099999999998</v>
      </c>
      <c r="J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2146.06</v>
      </c>
      <c r="K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2338.39</v>
      </c>
      <c r="L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2419.7599999999998</v>
      </c>
      <c r="M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2411.85</v>
      </c>
      <c r="N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2409.79</v>
      </c>
      <c r="O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2440.9499999999998</v>
      </c>
      <c r="P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2511.8999999999996</v>
      </c>
      <c r="Q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2372.92</v>
      </c>
      <c r="R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2286.21</v>
      </c>
      <c r="S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2263.64</v>
      </c>
      <c r="T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2275.7799999999997</v>
      </c>
      <c r="U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2330.79</v>
      </c>
      <c r="V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2407.0899999999997</v>
      </c>
      <c r="W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2389.59</v>
      </c>
      <c r="X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2315.88</v>
      </c>
      <c r="Y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2434.06</v>
      </c>
    </row>
    <row r="389" spans="1:27" x14ac:dyDescent="0.2">
      <c r="A389" s="79">
        <f t="shared" ref="A389:A417" si="13">A388+1</f>
        <v>42585</v>
      </c>
      <c r="B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2305.58</v>
      </c>
      <c r="C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2202.56</v>
      </c>
      <c r="D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2185.1999999999998</v>
      </c>
      <c r="E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2169.9899999999998</v>
      </c>
      <c r="F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2151.7399999999998</v>
      </c>
      <c r="G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2140.2399999999998</v>
      </c>
      <c r="H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2175.9699999999998</v>
      </c>
      <c r="I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2282.54</v>
      </c>
      <c r="J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2174.96</v>
      </c>
      <c r="K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2300.8199999999997</v>
      </c>
      <c r="L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2372.67</v>
      </c>
      <c r="M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2391.46</v>
      </c>
      <c r="N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2369.5299999999997</v>
      </c>
      <c r="O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2373.2599999999998</v>
      </c>
      <c r="P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2383.6499999999996</v>
      </c>
      <c r="Q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2359.66</v>
      </c>
      <c r="R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2270.2599999999998</v>
      </c>
      <c r="S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2258.1999999999998</v>
      </c>
      <c r="T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2222.7799999999997</v>
      </c>
      <c r="U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2253.33</v>
      </c>
      <c r="V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2409.41</v>
      </c>
      <c r="W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2401.3599999999997</v>
      </c>
      <c r="X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2236.54</v>
      </c>
      <c r="Y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2426.63</v>
      </c>
    </row>
    <row r="390" spans="1:27" x14ac:dyDescent="0.2">
      <c r="A390" s="79">
        <f t="shared" si="13"/>
        <v>42586</v>
      </c>
      <c r="B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2298.13</v>
      </c>
      <c r="C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2203.5499999999997</v>
      </c>
      <c r="D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2184.7799999999997</v>
      </c>
      <c r="E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2173.6</v>
      </c>
      <c r="F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2155.5099999999998</v>
      </c>
      <c r="G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2140.2799999999997</v>
      </c>
      <c r="H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2182.33</v>
      </c>
      <c r="I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2293.08</v>
      </c>
      <c r="J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2176.81</v>
      </c>
      <c r="K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2307.79</v>
      </c>
      <c r="L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2384.54</v>
      </c>
      <c r="M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2415.0699999999997</v>
      </c>
      <c r="N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2371.91</v>
      </c>
      <c r="O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2442.4499999999998</v>
      </c>
      <c r="P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2453.08</v>
      </c>
      <c r="Q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2381.6999999999998</v>
      </c>
      <c r="R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2291.02</v>
      </c>
      <c r="S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2261.5899999999997</v>
      </c>
      <c r="T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2225.63</v>
      </c>
      <c r="U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2260</v>
      </c>
      <c r="V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2404.8999999999996</v>
      </c>
      <c r="W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2391.56</v>
      </c>
      <c r="X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2237.31</v>
      </c>
      <c r="Y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2439.5299999999997</v>
      </c>
    </row>
    <row r="391" spans="1:27" x14ac:dyDescent="0.2">
      <c r="A391" s="79">
        <f t="shared" si="13"/>
        <v>42587</v>
      </c>
      <c r="B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2306.0299999999997</v>
      </c>
      <c r="C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2201.83</v>
      </c>
      <c r="D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2177.9699999999998</v>
      </c>
      <c r="E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2164.0500000000002</v>
      </c>
      <c r="F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2152.3999999999996</v>
      </c>
      <c r="G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2139.3199999999997</v>
      </c>
      <c r="H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2166.3999999999996</v>
      </c>
      <c r="I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2288.8999999999996</v>
      </c>
      <c r="J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2175.16</v>
      </c>
      <c r="K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2303.04</v>
      </c>
      <c r="L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2421.56</v>
      </c>
      <c r="M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2436.1499999999996</v>
      </c>
      <c r="N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2452.56</v>
      </c>
      <c r="O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2464.1799999999998</v>
      </c>
      <c r="P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2432.7399999999998</v>
      </c>
      <c r="Q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2449.91</v>
      </c>
      <c r="R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2365.7399999999998</v>
      </c>
      <c r="S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2331.2599999999998</v>
      </c>
      <c r="T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2270.9699999999998</v>
      </c>
      <c r="U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2315.69</v>
      </c>
      <c r="V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2448.4899999999998</v>
      </c>
      <c r="W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2462.2199999999998</v>
      </c>
      <c r="X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2306.5299999999997</v>
      </c>
      <c r="Y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2470.75</v>
      </c>
    </row>
    <row r="392" spans="1:27" x14ac:dyDescent="0.2">
      <c r="A392" s="79">
        <f t="shared" si="13"/>
        <v>42588</v>
      </c>
      <c r="B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2355.3999999999996</v>
      </c>
      <c r="C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2264.1099999999997</v>
      </c>
      <c r="D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2214.92</v>
      </c>
      <c r="E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2189.7399999999998</v>
      </c>
      <c r="F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2174.58</v>
      </c>
      <c r="G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2158.16</v>
      </c>
      <c r="H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2188.46</v>
      </c>
      <c r="I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2274.84</v>
      </c>
      <c r="J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2414.7699999999995</v>
      </c>
      <c r="K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2239.83</v>
      </c>
      <c r="L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2318.2299999999996</v>
      </c>
      <c r="M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2358.5699999999997</v>
      </c>
      <c r="N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2332.4399999999996</v>
      </c>
      <c r="O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2306.6899999999996</v>
      </c>
      <c r="P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2297.9899999999998</v>
      </c>
      <c r="Q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2288.92</v>
      </c>
      <c r="R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2258.9699999999998</v>
      </c>
      <c r="S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2226.52</v>
      </c>
      <c r="T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2235.12</v>
      </c>
      <c r="U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2413.2999999999997</v>
      </c>
      <c r="V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2497.04</v>
      </c>
      <c r="W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2517.96</v>
      </c>
      <c r="X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2392.8599999999997</v>
      </c>
      <c r="Y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2192.87</v>
      </c>
    </row>
    <row r="393" spans="1:27" x14ac:dyDescent="0.2">
      <c r="A393" s="79">
        <f t="shared" si="13"/>
        <v>42589</v>
      </c>
      <c r="B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2348.67</v>
      </c>
      <c r="C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2250.33</v>
      </c>
      <c r="D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2196.38</v>
      </c>
      <c r="E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2183.1099999999997</v>
      </c>
      <c r="F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2161.14</v>
      </c>
      <c r="G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2149.98</v>
      </c>
      <c r="H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2165.04</v>
      </c>
      <c r="I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2215.0899999999997</v>
      </c>
      <c r="J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2358.1799999999998</v>
      </c>
      <c r="K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2161.63</v>
      </c>
      <c r="L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2239.7599999999998</v>
      </c>
      <c r="M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2269.46</v>
      </c>
      <c r="N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2297.2199999999998</v>
      </c>
      <c r="O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2297.4399999999996</v>
      </c>
      <c r="P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2269.96</v>
      </c>
      <c r="Q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2260.98</v>
      </c>
      <c r="R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2231.46</v>
      </c>
      <c r="S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2220.6499999999996</v>
      </c>
      <c r="T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2209.54</v>
      </c>
      <c r="U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2330</v>
      </c>
      <c r="V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2489.89</v>
      </c>
      <c r="W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2511.9699999999998</v>
      </c>
      <c r="X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2393.2999999999997</v>
      </c>
      <c r="Y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2196.8399999999997</v>
      </c>
    </row>
    <row r="394" spans="1:27" x14ac:dyDescent="0.2">
      <c r="A394" s="79">
        <f t="shared" si="13"/>
        <v>42590</v>
      </c>
      <c r="B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2306.6099999999997</v>
      </c>
      <c r="C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2216.87</v>
      </c>
      <c r="D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2183.1499999999996</v>
      </c>
      <c r="E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2170.88</v>
      </c>
      <c r="F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2159.6999999999998</v>
      </c>
      <c r="G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2140.09</v>
      </c>
      <c r="H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2178.0299999999997</v>
      </c>
      <c r="I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2292.39</v>
      </c>
      <c r="J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2147.37</v>
      </c>
      <c r="K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2381.4799999999996</v>
      </c>
      <c r="L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2485.66</v>
      </c>
      <c r="M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2544.96</v>
      </c>
      <c r="N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2522.4399999999996</v>
      </c>
      <c r="O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2555.17</v>
      </c>
      <c r="P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2572.6999999999998</v>
      </c>
      <c r="Q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2579.7699999999995</v>
      </c>
      <c r="R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2438.6099999999997</v>
      </c>
      <c r="S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2386.1499999999996</v>
      </c>
      <c r="T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2322.5199999999995</v>
      </c>
      <c r="U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2373.1899999999996</v>
      </c>
      <c r="V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2433.84</v>
      </c>
      <c r="W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2505.4699999999998</v>
      </c>
      <c r="X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2352.4699999999998</v>
      </c>
      <c r="Y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2472.59</v>
      </c>
    </row>
    <row r="395" spans="1:27" x14ac:dyDescent="0.2">
      <c r="A395" s="79">
        <f t="shared" si="13"/>
        <v>42591</v>
      </c>
      <c r="B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2302.42</v>
      </c>
      <c r="C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2196.9499999999998</v>
      </c>
      <c r="D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2165.2799999999997</v>
      </c>
      <c r="E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2145.42</v>
      </c>
      <c r="F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2142</v>
      </c>
      <c r="G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2135.21</v>
      </c>
      <c r="H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2174.06</v>
      </c>
      <c r="I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2267.5</v>
      </c>
      <c r="J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2147.1299999999997</v>
      </c>
      <c r="K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2357.0699999999997</v>
      </c>
      <c r="L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2434.6499999999996</v>
      </c>
      <c r="M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2490.9499999999998</v>
      </c>
      <c r="N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2475.0699999999997</v>
      </c>
      <c r="O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2499.38</v>
      </c>
      <c r="P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2501.29</v>
      </c>
      <c r="Q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2494.3999999999996</v>
      </c>
      <c r="R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2393.79</v>
      </c>
      <c r="S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2350.6</v>
      </c>
      <c r="T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2298.71</v>
      </c>
      <c r="U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2349.58</v>
      </c>
      <c r="V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2397.87</v>
      </c>
      <c r="W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2460.13</v>
      </c>
      <c r="X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2350.0499999999997</v>
      </c>
      <c r="Y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2474.6499999999996</v>
      </c>
    </row>
    <row r="396" spans="1:27" x14ac:dyDescent="0.2">
      <c r="A396" s="79">
        <f t="shared" si="13"/>
        <v>42592</v>
      </c>
      <c r="B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2303.23</v>
      </c>
      <c r="C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2198.2199999999998</v>
      </c>
      <c r="D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2162.2299999999996</v>
      </c>
      <c r="E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2140.91</v>
      </c>
      <c r="F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2137.88</v>
      </c>
      <c r="G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2137.46</v>
      </c>
      <c r="H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2181.4499999999998</v>
      </c>
      <c r="I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2337.33</v>
      </c>
      <c r="J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2147.37</v>
      </c>
      <c r="K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2368.3799999999997</v>
      </c>
      <c r="L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2485.58</v>
      </c>
      <c r="M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2491.25</v>
      </c>
      <c r="N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2537.2699999999995</v>
      </c>
      <c r="O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2564.08</v>
      </c>
      <c r="P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2518.1499999999996</v>
      </c>
      <c r="Q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2515.34</v>
      </c>
      <c r="R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2422.1</v>
      </c>
      <c r="S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2420.8599999999997</v>
      </c>
      <c r="T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2423.62</v>
      </c>
      <c r="U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2455.0299999999997</v>
      </c>
      <c r="V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2455.7999999999997</v>
      </c>
      <c r="W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2506.88</v>
      </c>
      <c r="X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2358.2799999999997</v>
      </c>
      <c r="Y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2495.3000000000002</v>
      </c>
    </row>
    <row r="397" spans="1:27" x14ac:dyDescent="0.2">
      <c r="A397" s="79">
        <f t="shared" si="13"/>
        <v>42593</v>
      </c>
      <c r="B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2336.9699999999998</v>
      </c>
      <c r="C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2221.17</v>
      </c>
      <c r="D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2198.85</v>
      </c>
      <c r="E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2177.71</v>
      </c>
      <c r="F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2156.33</v>
      </c>
      <c r="G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2147.87</v>
      </c>
      <c r="H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2203.4699999999998</v>
      </c>
      <c r="I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2338.16</v>
      </c>
      <c r="J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2151.1</v>
      </c>
      <c r="K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2430.6499999999996</v>
      </c>
      <c r="L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2523.87</v>
      </c>
      <c r="M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2523.67</v>
      </c>
      <c r="N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2515.1099999999997</v>
      </c>
      <c r="O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2528.5599999999995</v>
      </c>
      <c r="P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2496.9899999999998</v>
      </c>
      <c r="Q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2505.13</v>
      </c>
      <c r="R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2377.6799999999998</v>
      </c>
      <c r="S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2348.89</v>
      </c>
      <c r="T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2337.54</v>
      </c>
      <c r="U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2390.56</v>
      </c>
      <c r="V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2502.9299999999998</v>
      </c>
      <c r="W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2508.0500000000002</v>
      </c>
      <c r="X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2324.0699999999997</v>
      </c>
      <c r="Y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2453.6799999999998</v>
      </c>
    </row>
    <row r="398" spans="1:27" x14ac:dyDescent="0.2">
      <c r="A398" s="79">
        <f t="shared" si="13"/>
        <v>42594</v>
      </c>
      <c r="B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2331.89</v>
      </c>
      <c r="C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2224.1899999999996</v>
      </c>
      <c r="D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2195.25</v>
      </c>
      <c r="E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2172.0499999999997</v>
      </c>
      <c r="F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2161.7199999999998</v>
      </c>
      <c r="G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2146.8999999999996</v>
      </c>
      <c r="H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2204.5699999999997</v>
      </c>
      <c r="I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2334.38</v>
      </c>
      <c r="J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2150.9499999999998</v>
      </c>
      <c r="K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2415.62</v>
      </c>
      <c r="L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2584.9299999999998</v>
      </c>
      <c r="M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2621.2999999999997</v>
      </c>
      <c r="N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2631.85</v>
      </c>
      <c r="O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2647.2599999999998</v>
      </c>
      <c r="P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2685.59</v>
      </c>
      <c r="Q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2677.25</v>
      </c>
      <c r="R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2516.7699999999995</v>
      </c>
      <c r="S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2458.6999999999998</v>
      </c>
      <c r="T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2414.5299999999997</v>
      </c>
      <c r="U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2550.08</v>
      </c>
      <c r="V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2643.13</v>
      </c>
      <c r="W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2634.1899999999996</v>
      </c>
      <c r="X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2416.1799999999998</v>
      </c>
      <c r="Y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2531.1799999999998</v>
      </c>
    </row>
    <row r="399" spans="1:27" x14ac:dyDescent="0.2">
      <c r="A399" s="79">
        <f t="shared" si="13"/>
        <v>42595</v>
      </c>
      <c r="B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2361.9299999999998</v>
      </c>
      <c r="C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2260.9399999999996</v>
      </c>
      <c r="D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2221.9699999999998</v>
      </c>
      <c r="E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2187.52</v>
      </c>
      <c r="F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2172.92</v>
      </c>
      <c r="G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2166.6499999999996</v>
      </c>
      <c r="H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2197.13</v>
      </c>
      <c r="I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2243.4499999999998</v>
      </c>
      <c r="J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2479.5099999999998</v>
      </c>
      <c r="K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2313.31</v>
      </c>
      <c r="L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2405.73</v>
      </c>
      <c r="M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2431.2399999999998</v>
      </c>
      <c r="N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2413.9299999999998</v>
      </c>
      <c r="O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2419.7799999999997</v>
      </c>
      <c r="P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2434.3199999999997</v>
      </c>
      <c r="Q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2428.3999999999996</v>
      </c>
      <c r="R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2400.85</v>
      </c>
      <c r="S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2403.3199999999997</v>
      </c>
      <c r="T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2402.4699999999998</v>
      </c>
      <c r="U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2425.4699999999998</v>
      </c>
      <c r="V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2521.5199999999995</v>
      </c>
      <c r="W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2496.7299999999996</v>
      </c>
      <c r="X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2429.4799999999996</v>
      </c>
      <c r="Y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2238.5099999999998</v>
      </c>
    </row>
    <row r="400" spans="1:27" x14ac:dyDescent="0.2">
      <c r="A400" s="79">
        <f t="shared" si="13"/>
        <v>42596</v>
      </c>
      <c r="B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2352.9499999999998</v>
      </c>
      <c r="C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2241.6799999999998</v>
      </c>
      <c r="D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2211.08</v>
      </c>
      <c r="E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2175.63</v>
      </c>
      <c r="F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2165.5699999999997</v>
      </c>
      <c r="G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2157.42</v>
      </c>
      <c r="H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2188.6</v>
      </c>
      <c r="I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2225.1499999999996</v>
      </c>
      <c r="J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2370.84</v>
      </c>
      <c r="K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2195.2599999999998</v>
      </c>
      <c r="L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2295.84</v>
      </c>
      <c r="M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2332.6</v>
      </c>
      <c r="N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2342.9899999999998</v>
      </c>
      <c r="O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2323.9899999999998</v>
      </c>
      <c r="P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2324</v>
      </c>
      <c r="Q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2324.14</v>
      </c>
      <c r="R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2324.5699999999997</v>
      </c>
      <c r="S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2298.41</v>
      </c>
      <c r="T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2306</v>
      </c>
      <c r="U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2406.7599999999998</v>
      </c>
      <c r="V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2521.4799999999996</v>
      </c>
      <c r="W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2501.66</v>
      </c>
      <c r="X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2399.3199999999997</v>
      </c>
      <c r="Y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2253.1999999999998</v>
      </c>
    </row>
    <row r="401" spans="1:25" x14ac:dyDescent="0.2">
      <c r="A401" s="79">
        <f t="shared" si="13"/>
        <v>42597</v>
      </c>
      <c r="B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2303.5499999999997</v>
      </c>
      <c r="C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2224.75</v>
      </c>
      <c r="D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2192.73</v>
      </c>
      <c r="E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2178.8199999999997</v>
      </c>
      <c r="F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2167.5699999999997</v>
      </c>
      <c r="G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2155.67</v>
      </c>
      <c r="H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2186.7399999999998</v>
      </c>
      <c r="I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2307.04</v>
      </c>
      <c r="J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2149.88</v>
      </c>
      <c r="K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2383.56</v>
      </c>
      <c r="L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2477.67</v>
      </c>
      <c r="M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2514.3199999999997</v>
      </c>
      <c r="N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2508.58</v>
      </c>
      <c r="O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2524.0199999999995</v>
      </c>
      <c r="P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2511.96</v>
      </c>
      <c r="Q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2511.9399999999996</v>
      </c>
      <c r="R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2399.7599999999998</v>
      </c>
      <c r="S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2371.85</v>
      </c>
      <c r="T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2353.6999999999998</v>
      </c>
      <c r="U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2443.54</v>
      </c>
      <c r="V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2476.16</v>
      </c>
      <c r="W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2410.1499999999996</v>
      </c>
      <c r="X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2279.81</v>
      </c>
      <c r="Y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2412.38</v>
      </c>
    </row>
    <row r="402" spans="1:25" x14ac:dyDescent="0.2">
      <c r="A402" s="79">
        <f t="shared" si="13"/>
        <v>42598</v>
      </c>
      <c r="B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2261.6799999999998</v>
      </c>
      <c r="C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2209.17</v>
      </c>
      <c r="D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2184.31</v>
      </c>
      <c r="E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2179.1799999999998</v>
      </c>
      <c r="F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2169</v>
      </c>
      <c r="G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2158.5500000000002</v>
      </c>
      <c r="H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2193.29</v>
      </c>
      <c r="I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2326.6</v>
      </c>
      <c r="J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2133.83</v>
      </c>
      <c r="K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2349.56</v>
      </c>
      <c r="L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2408.4699999999998</v>
      </c>
      <c r="M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2459.46</v>
      </c>
      <c r="N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2465.46</v>
      </c>
      <c r="O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2466.79</v>
      </c>
      <c r="P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2482.1099999999997</v>
      </c>
      <c r="Q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2482.5699999999997</v>
      </c>
      <c r="R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2370.5699999999997</v>
      </c>
      <c r="S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2348.1799999999998</v>
      </c>
      <c r="T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2344.31</v>
      </c>
      <c r="U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2399.38</v>
      </c>
      <c r="V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2486.09</v>
      </c>
      <c r="W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2425.96</v>
      </c>
      <c r="X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2327.7999999999997</v>
      </c>
      <c r="Y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2419.1799999999998</v>
      </c>
    </row>
    <row r="403" spans="1:25" x14ac:dyDescent="0.2">
      <c r="A403" s="79">
        <f t="shared" si="13"/>
        <v>42599</v>
      </c>
      <c r="B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2273.67</v>
      </c>
      <c r="C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2208.5699999999997</v>
      </c>
      <c r="D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2172.1099999999997</v>
      </c>
      <c r="E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2159.6899999999996</v>
      </c>
      <c r="F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2155.79</v>
      </c>
      <c r="G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2140.6999999999998</v>
      </c>
      <c r="H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2186.35</v>
      </c>
      <c r="I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2307.5499999999997</v>
      </c>
      <c r="J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2147.56</v>
      </c>
      <c r="K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2408.35</v>
      </c>
      <c r="L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2498.6</v>
      </c>
      <c r="M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2504.4499999999998</v>
      </c>
      <c r="N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2475</v>
      </c>
      <c r="O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2478.75</v>
      </c>
      <c r="P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2481.31</v>
      </c>
      <c r="Q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2479.25</v>
      </c>
      <c r="R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2371.64</v>
      </c>
      <c r="S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2321.5</v>
      </c>
      <c r="T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2262.66</v>
      </c>
      <c r="U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2390.4799999999996</v>
      </c>
      <c r="V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2466.16</v>
      </c>
      <c r="W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2421.06</v>
      </c>
      <c r="X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2311.6</v>
      </c>
      <c r="Y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2385.08</v>
      </c>
    </row>
    <row r="404" spans="1:25" x14ac:dyDescent="0.2">
      <c r="A404" s="79">
        <f t="shared" si="13"/>
        <v>42600</v>
      </c>
      <c r="B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2287.9499999999998</v>
      </c>
      <c r="C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2201.83</v>
      </c>
      <c r="D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2178.6999999999998</v>
      </c>
      <c r="E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2171.92</v>
      </c>
      <c r="F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2165.75</v>
      </c>
      <c r="G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2146.46</v>
      </c>
      <c r="H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2186.54</v>
      </c>
      <c r="I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2316.4899999999998</v>
      </c>
      <c r="J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2140.6899999999996</v>
      </c>
      <c r="K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2336.29</v>
      </c>
      <c r="L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2410.64</v>
      </c>
      <c r="M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2413.6099999999997</v>
      </c>
      <c r="N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2395.9399999999996</v>
      </c>
      <c r="O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2397.38</v>
      </c>
      <c r="P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2397.5299999999997</v>
      </c>
      <c r="Q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2398.23</v>
      </c>
      <c r="R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2301.4499999999998</v>
      </c>
      <c r="S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2221.2399999999998</v>
      </c>
      <c r="T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2270.62</v>
      </c>
      <c r="U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2410.7799999999997</v>
      </c>
      <c r="V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2455.4499999999998</v>
      </c>
      <c r="W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2419.1899999999996</v>
      </c>
      <c r="X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2283.1799999999998</v>
      </c>
      <c r="Y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2438.3999999999996</v>
      </c>
    </row>
    <row r="405" spans="1:25" x14ac:dyDescent="0.2">
      <c r="A405" s="79">
        <f t="shared" si="13"/>
        <v>42601</v>
      </c>
      <c r="B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2300.92</v>
      </c>
      <c r="C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2211.21</v>
      </c>
      <c r="D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2181.5699999999997</v>
      </c>
      <c r="E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2172.79</v>
      </c>
      <c r="F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2170.9399999999996</v>
      </c>
      <c r="G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2163.1</v>
      </c>
      <c r="H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2200.29</v>
      </c>
      <c r="I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2331.29</v>
      </c>
      <c r="J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2148.75</v>
      </c>
      <c r="K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2388.6999999999998</v>
      </c>
      <c r="L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2438.04</v>
      </c>
      <c r="M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2536.08</v>
      </c>
      <c r="N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2536.09</v>
      </c>
      <c r="O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2537.63</v>
      </c>
      <c r="P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2538.6499999999996</v>
      </c>
      <c r="Q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2537.3999999999996</v>
      </c>
      <c r="R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2418.7999999999997</v>
      </c>
      <c r="S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2375.27</v>
      </c>
      <c r="T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2332.7799999999997</v>
      </c>
      <c r="U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2476.0499999999997</v>
      </c>
      <c r="V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2567.04</v>
      </c>
      <c r="W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2514</v>
      </c>
      <c r="X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2360.09</v>
      </c>
      <c r="Y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2497.1</v>
      </c>
    </row>
    <row r="406" spans="1:25" x14ac:dyDescent="0.2">
      <c r="A406" s="79">
        <f t="shared" si="13"/>
        <v>42602</v>
      </c>
      <c r="B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2420.5500000000002</v>
      </c>
      <c r="C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2317.09</v>
      </c>
      <c r="D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2257.5499999999997</v>
      </c>
      <c r="E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2245.62</v>
      </c>
      <c r="F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2227.64</v>
      </c>
      <c r="G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2205.02</v>
      </c>
      <c r="H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2242.48</v>
      </c>
      <c r="I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2354.2399999999998</v>
      </c>
      <c r="J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2525.6499999999996</v>
      </c>
      <c r="K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2379.8599999999997</v>
      </c>
      <c r="L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2614.14</v>
      </c>
      <c r="M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2611.5</v>
      </c>
      <c r="N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2629.1899999999996</v>
      </c>
      <c r="O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2600.96</v>
      </c>
      <c r="P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2628.5099999999998</v>
      </c>
      <c r="Q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2621.6499999999996</v>
      </c>
      <c r="R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2594.0299999999997</v>
      </c>
      <c r="S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2554.0099999999998</v>
      </c>
      <c r="T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2590.31</v>
      </c>
      <c r="U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2738.41</v>
      </c>
      <c r="V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2906.2799999999997</v>
      </c>
      <c r="W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2808.2299999999996</v>
      </c>
      <c r="X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2493.75</v>
      </c>
      <c r="Y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2222.7599999999998</v>
      </c>
    </row>
    <row r="407" spans="1:25" x14ac:dyDescent="0.2">
      <c r="A407" s="79">
        <f t="shared" si="13"/>
        <v>42603</v>
      </c>
      <c r="B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2410.2599999999998</v>
      </c>
      <c r="C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2313.79</v>
      </c>
      <c r="D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2250.1</v>
      </c>
      <c r="E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2227.7799999999997</v>
      </c>
      <c r="F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2212.54</v>
      </c>
      <c r="G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2197.3999999999996</v>
      </c>
      <c r="H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2220.5</v>
      </c>
      <c r="I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2280.14</v>
      </c>
      <c r="J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2485.9699999999998</v>
      </c>
      <c r="K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2325.3999999999996</v>
      </c>
      <c r="L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2448.9299999999998</v>
      </c>
      <c r="M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2490</v>
      </c>
      <c r="N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2490.5</v>
      </c>
      <c r="O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2470.46</v>
      </c>
      <c r="P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2453.16</v>
      </c>
      <c r="Q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2440.9299999999998</v>
      </c>
      <c r="R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2437.73</v>
      </c>
      <c r="S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2431.8599999999997</v>
      </c>
      <c r="T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2445.08</v>
      </c>
      <c r="U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2559.4399999999996</v>
      </c>
      <c r="V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2649.21</v>
      </c>
      <c r="W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2593.5500000000002</v>
      </c>
      <c r="X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2422.14</v>
      </c>
      <c r="Y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2211.75</v>
      </c>
    </row>
    <row r="408" spans="1:25" x14ac:dyDescent="0.2">
      <c r="A408" s="79">
        <f t="shared" si="13"/>
        <v>42604</v>
      </c>
      <c r="B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2329.21</v>
      </c>
      <c r="C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2241.34</v>
      </c>
      <c r="D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2193.67</v>
      </c>
      <c r="E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2185.5099999999998</v>
      </c>
      <c r="F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2181.85</v>
      </c>
      <c r="G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2172.75</v>
      </c>
      <c r="H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2236.4299999999998</v>
      </c>
      <c r="I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2382.5099999999998</v>
      </c>
      <c r="J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2171.48</v>
      </c>
      <c r="K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2466.2199999999998</v>
      </c>
      <c r="L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2594.8199999999997</v>
      </c>
      <c r="M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2649.63</v>
      </c>
      <c r="N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2707.4399999999996</v>
      </c>
      <c r="O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2756.72</v>
      </c>
      <c r="P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2751.0699999999997</v>
      </c>
      <c r="Q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2768.91</v>
      </c>
      <c r="R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2592.8000000000002</v>
      </c>
      <c r="S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2622.23</v>
      </c>
      <c r="T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2501.62</v>
      </c>
      <c r="U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2463.37</v>
      </c>
      <c r="V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2711.89</v>
      </c>
      <c r="W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2599.6999999999998</v>
      </c>
      <c r="X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2408.8999999999996</v>
      </c>
      <c r="Y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2550.0099999999998</v>
      </c>
    </row>
    <row r="409" spans="1:25" x14ac:dyDescent="0.2">
      <c r="A409" s="79">
        <f t="shared" si="13"/>
        <v>42605</v>
      </c>
      <c r="B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2345.62</v>
      </c>
      <c r="C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2250.4799999999996</v>
      </c>
      <c r="D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2208.3000000000002</v>
      </c>
      <c r="E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2189.1</v>
      </c>
      <c r="F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2186.4499999999998</v>
      </c>
      <c r="G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2169.73</v>
      </c>
      <c r="H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2231.9799999999996</v>
      </c>
      <c r="I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2373.02</v>
      </c>
      <c r="J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2212.9399999999996</v>
      </c>
      <c r="K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2500.4799999999996</v>
      </c>
      <c r="L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2574.1899999999996</v>
      </c>
      <c r="M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2602.3199999999997</v>
      </c>
      <c r="N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2573.89</v>
      </c>
      <c r="O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2615.6999999999998</v>
      </c>
      <c r="P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2511.6499999999996</v>
      </c>
      <c r="Q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2530.9499999999998</v>
      </c>
      <c r="R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2430.14</v>
      </c>
      <c r="S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2437.4299999999998</v>
      </c>
      <c r="T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2411.04</v>
      </c>
      <c r="U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2455.6899999999996</v>
      </c>
      <c r="V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2558.2999999999997</v>
      </c>
      <c r="W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2638.59</v>
      </c>
      <c r="X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2404.34</v>
      </c>
      <c r="Y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2504.0599999999995</v>
      </c>
    </row>
    <row r="410" spans="1:25" x14ac:dyDescent="0.2">
      <c r="A410" s="79">
        <f t="shared" si="13"/>
        <v>42606</v>
      </c>
      <c r="B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2344.5</v>
      </c>
      <c r="C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2247.6799999999998</v>
      </c>
      <c r="D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2208.2699999999995</v>
      </c>
      <c r="E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2189.75</v>
      </c>
      <c r="F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2191.06</v>
      </c>
      <c r="G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2171.79</v>
      </c>
      <c r="H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2235.58</v>
      </c>
      <c r="I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2366.79</v>
      </c>
      <c r="J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2158.41</v>
      </c>
      <c r="K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2480.7199999999998</v>
      </c>
      <c r="L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2603.42</v>
      </c>
      <c r="M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2615.91</v>
      </c>
      <c r="N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2595.2399999999998</v>
      </c>
      <c r="O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2632.25</v>
      </c>
      <c r="P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2633.6899999999996</v>
      </c>
      <c r="Q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2622.2200000000003</v>
      </c>
      <c r="R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2487.92</v>
      </c>
      <c r="S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2476.88</v>
      </c>
      <c r="T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2441.5499999999997</v>
      </c>
      <c r="U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2508.2600000000002</v>
      </c>
      <c r="V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2577.1799999999998</v>
      </c>
      <c r="W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2549.67</v>
      </c>
      <c r="X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2398.8199999999997</v>
      </c>
      <c r="Y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2538.34</v>
      </c>
    </row>
    <row r="411" spans="1:25" x14ac:dyDescent="0.2">
      <c r="A411" s="79">
        <f t="shared" si="13"/>
        <v>42607</v>
      </c>
      <c r="B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2334.1</v>
      </c>
      <c r="C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2246.4899999999998</v>
      </c>
      <c r="D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2210.4899999999998</v>
      </c>
      <c r="E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2192.14</v>
      </c>
      <c r="F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2191.6299999999997</v>
      </c>
      <c r="G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2183.06</v>
      </c>
      <c r="H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2229.7199999999998</v>
      </c>
      <c r="I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2351.21</v>
      </c>
      <c r="J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2178.3999999999996</v>
      </c>
      <c r="K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2425.42</v>
      </c>
      <c r="L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2517.6499999999996</v>
      </c>
      <c r="M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2534.67</v>
      </c>
      <c r="N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2532.75</v>
      </c>
      <c r="O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2550.9699999999998</v>
      </c>
      <c r="P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2553.1</v>
      </c>
      <c r="Q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2555.79</v>
      </c>
      <c r="R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2441.34</v>
      </c>
      <c r="S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2402.0500000000002</v>
      </c>
      <c r="T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2388.88</v>
      </c>
      <c r="U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2453.38</v>
      </c>
      <c r="V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2515.3000000000002</v>
      </c>
      <c r="W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2471.7299999999996</v>
      </c>
      <c r="X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2357.02</v>
      </c>
      <c r="Y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2460.81</v>
      </c>
    </row>
    <row r="412" spans="1:25" x14ac:dyDescent="0.2">
      <c r="A412" s="79">
        <f t="shared" si="13"/>
        <v>42608</v>
      </c>
      <c r="B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2303.6899999999996</v>
      </c>
      <c r="C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2231.83</v>
      </c>
      <c r="D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2202.5899999999997</v>
      </c>
      <c r="E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2194.17</v>
      </c>
      <c r="F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2197.1799999999998</v>
      </c>
      <c r="G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2177.0199999999995</v>
      </c>
      <c r="H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2239.73</v>
      </c>
      <c r="I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2367.34</v>
      </c>
      <c r="J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2178.56</v>
      </c>
      <c r="K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2416.64</v>
      </c>
      <c r="L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2483.4399999999996</v>
      </c>
      <c r="M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2504.7399999999998</v>
      </c>
      <c r="N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2507.9399999999996</v>
      </c>
      <c r="O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2518.8000000000002</v>
      </c>
      <c r="P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2536.66</v>
      </c>
      <c r="Q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2550.8999999999996</v>
      </c>
      <c r="R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2455.04</v>
      </c>
      <c r="S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2438.46</v>
      </c>
      <c r="T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2429.4699999999998</v>
      </c>
      <c r="U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2467.96</v>
      </c>
      <c r="V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2531.62</v>
      </c>
      <c r="W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2598.04</v>
      </c>
      <c r="X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2330.9899999999998</v>
      </c>
      <c r="Y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2476.39</v>
      </c>
    </row>
    <row r="413" spans="1:25" x14ac:dyDescent="0.2">
      <c r="A413" s="79">
        <f t="shared" si="13"/>
        <v>42609</v>
      </c>
      <c r="B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2350.41</v>
      </c>
      <c r="C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2246.56</v>
      </c>
      <c r="D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2208.31</v>
      </c>
      <c r="E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2189.75</v>
      </c>
      <c r="F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2178.64</v>
      </c>
      <c r="G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2165.27</v>
      </c>
      <c r="H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2198.91</v>
      </c>
      <c r="I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2245.54</v>
      </c>
      <c r="J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2466.38</v>
      </c>
      <c r="K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2316.62</v>
      </c>
      <c r="L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2402.17</v>
      </c>
      <c r="M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2442.14</v>
      </c>
      <c r="N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2442.59</v>
      </c>
      <c r="O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2438.8000000000002</v>
      </c>
      <c r="P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2439.3999999999996</v>
      </c>
      <c r="Q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2433.4899999999998</v>
      </c>
      <c r="R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2436.6499999999996</v>
      </c>
      <c r="S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2436.9299999999998</v>
      </c>
      <c r="T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2470.12</v>
      </c>
      <c r="U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2546.04</v>
      </c>
      <c r="V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2559.85</v>
      </c>
      <c r="W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2496.14</v>
      </c>
      <c r="X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2371.1099999999997</v>
      </c>
      <c r="Y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2179.66</v>
      </c>
    </row>
    <row r="414" spans="1:25" x14ac:dyDescent="0.2">
      <c r="A414" s="79">
        <f t="shared" si="13"/>
        <v>42610</v>
      </c>
      <c r="B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2395.4899999999998</v>
      </c>
      <c r="C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2274.29</v>
      </c>
      <c r="D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2226.88</v>
      </c>
      <c r="E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2217.1799999999998</v>
      </c>
      <c r="F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2199.48</v>
      </c>
      <c r="G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2180.79</v>
      </c>
      <c r="H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2217.2999999999997</v>
      </c>
      <c r="I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2222.33</v>
      </c>
      <c r="J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2369.3599999999997</v>
      </c>
      <c r="K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2224.6899999999996</v>
      </c>
      <c r="L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2336.77</v>
      </c>
      <c r="M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2382.91</v>
      </c>
      <c r="N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2411.7999999999997</v>
      </c>
      <c r="O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2408.42</v>
      </c>
      <c r="P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2379.42</v>
      </c>
      <c r="Q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2393.8999999999996</v>
      </c>
      <c r="R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2398.14</v>
      </c>
      <c r="S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2351.7299999999996</v>
      </c>
      <c r="T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2491.42</v>
      </c>
      <c r="U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2547.9499999999998</v>
      </c>
      <c r="V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2554.8599999999997</v>
      </c>
      <c r="W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2496.7399999999998</v>
      </c>
      <c r="X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2387.21</v>
      </c>
      <c r="Y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2208.04</v>
      </c>
    </row>
    <row r="415" spans="1:25" x14ac:dyDescent="0.2">
      <c r="A415" s="79">
        <f t="shared" si="13"/>
        <v>42611</v>
      </c>
      <c r="B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2311.2999999999997</v>
      </c>
      <c r="C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2233.4499999999998</v>
      </c>
      <c r="D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2209.0499999999997</v>
      </c>
      <c r="E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2188.29</v>
      </c>
      <c r="F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2185.7599999999998</v>
      </c>
      <c r="G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2165.1099999999997</v>
      </c>
      <c r="H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2230.69</v>
      </c>
      <c r="I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2355.2599999999998</v>
      </c>
      <c r="J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2176.6799999999998</v>
      </c>
      <c r="K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2414.71</v>
      </c>
      <c r="L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2451.89</v>
      </c>
      <c r="M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2543.37</v>
      </c>
      <c r="N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2575.16</v>
      </c>
      <c r="O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2592.46</v>
      </c>
      <c r="P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2564.62</v>
      </c>
      <c r="Q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2546.3999999999996</v>
      </c>
      <c r="R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2438.5</v>
      </c>
      <c r="S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2425.5</v>
      </c>
      <c r="T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2421.27</v>
      </c>
      <c r="U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2414.02</v>
      </c>
      <c r="V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2635.59</v>
      </c>
      <c r="W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2555.8199999999997</v>
      </c>
      <c r="X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2328.7199999999998</v>
      </c>
      <c r="Y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2468.12</v>
      </c>
    </row>
    <row r="416" spans="1:25" x14ac:dyDescent="0.2">
      <c r="A416" s="79">
        <f t="shared" si="13"/>
        <v>42612</v>
      </c>
      <c r="B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2297.9699999999998</v>
      </c>
      <c r="C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2223.42</v>
      </c>
      <c r="D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2196.3199999999997</v>
      </c>
      <c r="E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2180.25</v>
      </c>
      <c r="F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2177.66</v>
      </c>
      <c r="G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2175.35</v>
      </c>
      <c r="H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2218.09</v>
      </c>
      <c r="I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2341.46</v>
      </c>
      <c r="J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2174.02</v>
      </c>
      <c r="K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2388.8599999999997</v>
      </c>
      <c r="L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2446.19</v>
      </c>
      <c r="M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2476.8999999999996</v>
      </c>
      <c r="N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2450.2199999999998</v>
      </c>
      <c r="O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2462.96</v>
      </c>
      <c r="P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2465.7399999999998</v>
      </c>
      <c r="Q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2451.9499999999998</v>
      </c>
      <c r="R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2366.0699999999997</v>
      </c>
      <c r="S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2322.59</v>
      </c>
      <c r="T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2360.91</v>
      </c>
      <c r="U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2449.13</v>
      </c>
      <c r="V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2483.14</v>
      </c>
      <c r="W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2433.9699999999998</v>
      </c>
      <c r="X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2321.64</v>
      </c>
      <c r="Y416" s="136">
        <f>VLOOKUP($A416+ROUND((COLUMN()-2)/24,5),АТС!$A$41:$F$784,3)+VLOOKUP($A416+ROUND((COLUMN()-2)/24,5),'Расчет сбытовых надбавок'!$B$793:'Расчет сбытовых надбавок'!$G$1536,5)+'Иные услуги '!$C$5+'РСТ РСО-А'!$M$6</f>
        <v>2453.1799999999998</v>
      </c>
    </row>
    <row r="417" spans="1:27" x14ac:dyDescent="0.2">
      <c r="A417" s="79">
        <f t="shared" si="13"/>
        <v>42613</v>
      </c>
      <c r="B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2285.41</v>
      </c>
      <c r="C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2213.54</v>
      </c>
      <c r="D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2178.67</v>
      </c>
      <c r="E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2168.21</v>
      </c>
      <c r="F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2163.71</v>
      </c>
      <c r="G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2152.9399999999996</v>
      </c>
      <c r="H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2183.96</v>
      </c>
      <c r="I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2311.87</v>
      </c>
      <c r="J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2165.4799999999996</v>
      </c>
      <c r="K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2387.5299999999997</v>
      </c>
      <c r="L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2440.04</v>
      </c>
      <c r="M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2459.9299999999998</v>
      </c>
      <c r="N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2450.1</v>
      </c>
      <c r="O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2527.1899999999996</v>
      </c>
      <c r="P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2480.81</v>
      </c>
      <c r="Q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2443.42</v>
      </c>
      <c r="R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2344.2999999999997</v>
      </c>
      <c r="S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2321.09</v>
      </c>
      <c r="T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2332.14</v>
      </c>
      <c r="U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2436.41</v>
      </c>
      <c r="V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2468.58</v>
      </c>
      <c r="W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2453.81</v>
      </c>
      <c r="X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2312.1999999999998</v>
      </c>
      <c r="Y417" s="136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2420.85</v>
      </c>
    </row>
    <row r="418" spans="1:27" x14ac:dyDescent="0.25">
      <c r="A418" s="94"/>
      <c r="B418" s="78"/>
      <c r="C418" s="78"/>
      <c r="D418" s="78"/>
    </row>
    <row r="419" spans="1:27" x14ac:dyDescent="0.25">
      <c r="A419" s="87" t="s">
        <v>153</v>
      </c>
      <c r="B419" s="78"/>
      <c r="C419" s="78"/>
      <c r="D419" s="78"/>
    </row>
    <row r="420" spans="1:27" ht="12.75" x14ac:dyDescent="0.2">
      <c r="A420" s="165" t="s">
        <v>48</v>
      </c>
      <c r="B420" s="168" t="s">
        <v>122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7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7" ht="12.75" customHeight="1" x14ac:dyDescent="0.2">
      <c r="A422" s="166"/>
      <c r="B422" s="174" t="s">
        <v>123</v>
      </c>
      <c r="C422" s="163" t="s">
        <v>124</v>
      </c>
      <c r="D422" s="163" t="s">
        <v>125</v>
      </c>
      <c r="E422" s="163" t="s">
        <v>126</v>
      </c>
      <c r="F422" s="163" t="s">
        <v>127</v>
      </c>
      <c r="G422" s="163" t="s">
        <v>128</v>
      </c>
      <c r="H422" s="163" t="s">
        <v>129</v>
      </c>
      <c r="I422" s="163" t="s">
        <v>130</v>
      </c>
      <c r="J422" s="163" t="s">
        <v>131</v>
      </c>
      <c r="K422" s="163" t="s">
        <v>132</v>
      </c>
      <c r="L422" s="163" t="s">
        <v>133</v>
      </c>
      <c r="M422" s="163" t="s">
        <v>134</v>
      </c>
      <c r="N422" s="176" t="s">
        <v>135</v>
      </c>
      <c r="O422" s="163" t="s">
        <v>136</v>
      </c>
      <c r="P422" s="163" t="s">
        <v>137</v>
      </c>
      <c r="Q422" s="163" t="s">
        <v>138</v>
      </c>
      <c r="R422" s="163" t="s">
        <v>139</v>
      </c>
      <c r="S422" s="163" t="s">
        <v>140</v>
      </c>
      <c r="T422" s="163" t="s">
        <v>141</v>
      </c>
      <c r="U422" s="163" t="s">
        <v>142</v>
      </c>
      <c r="V422" s="163" t="s">
        <v>143</v>
      </c>
      <c r="W422" s="163" t="s">
        <v>144</v>
      </c>
      <c r="X422" s="163" t="s">
        <v>145</v>
      </c>
      <c r="Y422" s="163" t="s">
        <v>146</v>
      </c>
    </row>
    <row r="423" spans="1:27" ht="11.25" customHeight="1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7" ht="15.75" customHeight="1" x14ac:dyDescent="0.2">
      <c r="A424" s="79">
        <f>A387</f>
        <v>42583</v>
      </c>
      <c r="B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2287.84</v>
      </c>
      <c r="C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2193</v>
      </c>
      <c r="D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2175.6</v>
      </c>
      <c r="E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2162.4899999999998</v>
      </c>
      <c r="F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2136.83</v>
      </c>
      <c r="G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2135.8599999999997</v>
      </c>
      <c r="H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2185.58</v>
      </c>
      <c r="I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2264.7399999999998</v>
      </c>
      <c r="J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2125.6099999999997</v>
      </c>
      <c r="K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2311.27</v>
      </c>
      <c r="L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2394.2599999999998</v>
      </c>
      <c r="M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2394.4699999999998</v>
      </c>
      <c r="N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2375.21</v>
      </c>
      <c r="O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2376.9899999999998</v>
      </c>
      <c r="P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2359.7999999999997</v>
      </c>
      <c r="Q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2344.48</v>
      </c>
      <c r="R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2261.91</v>
      </c>
      <c r="S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2239.73</v>
      </c>
      <c r="T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2252.33</v>
      </c>
      <c r="U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2306.33</v>
      </c>
      <c r="V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2386.41</v>
      </c>
      <c r="W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2356.92</v>
      </c>
      <c r="X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2290.1799999999998</v>
      </c>
      <c r="Y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2386.34</v>
      </c>
      <c r="AA424" s="80"/>
    </row>
    <row r="425" spans="1:27" x14ac:dyDescent="0.2">
      <c r="A425" s="79">
        <f>A424+1</f>
        <v>42584</v>
      </c>
      <c r="B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2279.42</v>
      </c>
      <c r="C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2178.1</v>
      </c>
      <c r="D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2163.71</v>
      </c>
      <c r="E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2147.3000000000002</v>
      </c>
      <c r="F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2128.5</v>
      </c>
      <c r="G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2132.8999999999996</v>
      </c>
      <c r="H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2167.12</v>
      </c>
      <c r="I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2266.2999999999997</v>
      </c>
      <c r="J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2125.92</v>
      </c>
      <c r="K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2312.83</v>
      </c>
      <c r="L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2391.91</v>
      </c>
      <c r="M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2384.23</v>
      </c>
      <c r="N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2382.2299999999996</v>
      </c>
      <c r="O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2412.5099999999998</v>
      </c>
      <c r="P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2481.46</v>
      </c>
      <c r="Q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2346.39</v>
      </c>
      <c r="R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2262.12</v>
      </c>
      <c r="S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2240.1899999999996</v>
      </c>
      <c r="T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2251.9899999999998</v>
      </c>
      <c r="U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2305.4499999999998</v>
      </c>
      <c r="V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2379.6</v>
      </c>
      <c r="W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2362.6</v>
      </c>
      <c r="X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2290.96</v>
      </c>
      <c r="Y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2405.81</v>
      </c>
    </row>
    <row r="426" spans="1:27" x14ac:dyDescent="0.2">
      <c r="A426" s="79">
        <f t="shared" ref="A426:A454" si="14">A425+1</f>
        <v>42585</v>
      </c>
      <c r="B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2280.9499999999998</v>
      </c>
      <c r="C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2180.8199999999997</v>
      </c>
      <c r="D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2163.9499999999998</v>
      </c>
      <c r="E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2149.17</v>
      </c>
      <c r="F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2131.4299999999998</v>
      </c>
      <c r="G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2120.2599999999998</v>
      </c>
      <c r="H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2154.98</v>
      </c>
      <c r="I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2258.56</v>
      </c>
      <c r="J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2154</v>
      </c>
      <c r="K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2276.3199999999997</v>
      </c>
      <c r="L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2346.1499999999996</v>
      </c>
      <c r="M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2364.41</v>
      </c>
      <c r="N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2343.1</v>
      </c>
      <c r="O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2346.73</v>
      </c>
      <c r="P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2356.8199999999997</v>
      </c>
      <c r="Q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2333.5099999999998</v>
      </c>
      <c r="R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2246.62</v>
      </c>
      <c r="S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2234.8999999999996</v>
      </c>
      <c r="T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2200.4699999999998</v>
      </c>
      <c r="U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2230.17</v>
      </c>
      <c r="V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2381.85</v>
      </c>
      <c r="W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2374.0299999999997</v>
      </c>
      <c r="X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2213.85</v>
      </c>
      <c r="Y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2398.6</v>
      </c>
    </row>
    <row r="427" spans="1:27" x14ac:dyDescent="0.2">
      <c r="A427" s="79">
        <f t="shared" si="14"/>
        <v>42586</v>
      </c>
      <c r="B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2273.6999999999998</v>
      </c>
      <c r="C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2181.79</v>
      </c>
      <c r="D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2163.54</v>
      </c>
      <c r="E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2152.6799999999998</v>
      </c>
      <c r="F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2135.1</v>
      </c>
      <c r="G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2120.2999999999997</v>
      </c>
      <c r="H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2161.17</v>
      </c>
      <c r="I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2268.79</v>
      </c>
      <c r="J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2155.7999999999997</v>
      </c>
      <c r="K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2283.1</v>
      </c>
      <c r="L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2357.6899999999996</v>
      </c>
      <c r="M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2387.3599999999997</v>
      </c>
      <c r="N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2345.41</v>
      </c>
      <c r="O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2413.9699999999998</v>
      </c>
      <c r="P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2424.2999999999997</v>
      </c>
      <c r="Q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2354.92</v>
      </c>
      <c r="R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2266.79</v>
      </c>
      <c r="S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2238.1899999999996</v>
      </c>
      <c r="T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2203.25</v>
      </c>
      <c r="U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2236.6499999999996</v>
      </c>
      <c r="V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2377.4699999999998</v>
      </c>
      <c r="W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2364.5</v>
      </c>
      <c r="X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2214.6</v>
      </c>
      <c r="Y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2411.13</v>
      </c>
    </row>
    <row r="428" spans="1:27" x14ac:dyDescent="0.2">
      <c r="A428" s="79">
        <f t="shared" si="14"/>
        <v>42587</v>
      </c>
      <c r="B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2281.39</v>
      </c>
      <c r="C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2180.1099999999997</v>
      </c>
      <c r="D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2156.92</v>
      </c>
      <c r="E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2143.3999999999996</v>
      </c>
      <c r="F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2132.08</v>
      </c>
      <c r="G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2119.3599999999997</v>
      </c>
      <c r="H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2145.6799999999998</v>
      </c>
      <c r="I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2264.7399999999998</v>
      </c>
      <c r="J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2154.19</v>
      </c>
      <c r="K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2278.4799999999996</v>
      </c>
      <c r="L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2393.67</v>
      </c>
      <c r="M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2407.85</v>
      </c>
      <c r="N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2423.7999999999997</v>
      </c>
      <c r="O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2435.09</v>
      </c>
      <c r="P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2404.5299999999997</v>
      </c>
      <c r="Q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2421.2199999999998</v>
      </c>
      <c r="R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2339.42</v>
      </c>
      <c r="S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2305.8999999999996</v>
      </c>
      <c r="T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2247.31</v>
      </c>
      <c r="U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2290.77</v>
      </c>
      <c r="V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2419.84</v>
      </c>
      <c r="W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2433.1799999999998</v>
      </c>
      <c r="X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2281.87</v>
      </c>
      <c r="Y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2441.4699999999998</v>
      </c>
    </row>
    <row r="429" spans="1:27" x14ac:dyDescent="0.2">
      <c r="A429" s="79">
        <f t="shared" si="14"/>
        <v>42588</v>
      </c>
      <c r="B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2329.37</v>
      </c>
      <c r="C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2240.64</v>
      </c>
      <c r="D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2192.8399999999997</v>
      </c>
      <c r="E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2168.3599999999997</v>
      </c>
      <c r="F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2153.63</v>
      </c>
      <c r="G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2137.6799999999998</v>
      </c>
      <c r="H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2167.12</v>
      </c>
      <c r="I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2251.0699999999997</v>
      </c>
      <c r="J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2387.0699999999997</v>
      </c>
      <c r="K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2217.0499999999997</v>
      </c>
      <c r="L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2293.2399999999998</v>
      </c>
      <c r="M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2332.4399999999996</v>
      </c>
      <c r="N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2307.0499999999997</v>
      </c>
      <c r="O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2282.02</v>
      </c>
      <c r="P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2273.5699999999997</v>
      </c>
      <c r="Q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2264.7599999999998</v>
      </c>
      <c r="R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2235.6499999999996</v>
      </c>
      <c r="S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2204.1099999999997</v>
      </c>
      <c r="T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2212.4699999999998</v>
      </c>
      <c r="U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2385.64</v>
      </c>
      <c r="V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2467.02</v>
      </c>
      <c r="W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2487.35</v>
      </c>
      <c r="X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2365.7799999999997</v>
      </c>
      <c r="Y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2171.41</v>
      </c>
    </row>
    <row r="430" spans="1:27" x14ac:dyDescent="0.2">
      <c r="A430" s="79">
        <f t="shared" si="14"/>
        <v>42589</v>
      </c>
      <c r="B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2322.8199999999997</v>
      </c>
      <c r="C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2227.25</v>
      </c>
      <c r="D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2174.81</v>
      </c>
      <c r="E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2161.92</v>
      </c>
      <c r="F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2140.5699999999997</v>
      </c>
      <c r="G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2129.7199999999998</v>
      </c>
      <c r="H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2144.3599999999997</v>
      </c>
      <c r="I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2193</v>
      </c>
      <c r="J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2332.0699999999997</v>
      </c>
      <c r="K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2141.04</v>
      </c>
      <c r="L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2216.9799999999996</v>
      </c>
      <c r="M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2245.85</v>
      </c>
      <c r="N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2272.8199999999997</v>
      </c>
      <c r="O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2273.04</v>
      </c>
      <c r="P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2246.33</v>
      </c>
      <c r="Q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2237.6</v>
      </c>
      <c r="R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2208.91</v>
      </c>
      <c r="S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2198.41</v>
      </c>
      <c r="T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2187.6099999999997</v>
      </c>
      <c r="U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2304.6799999999998</v>
      </c>
      <c r="V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2460.0699999999997</v>
      </c>
      <c r="W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2481.54</v>
      </c>
      <c r="X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2366.1999999999998</v>
      </c>
      <c r="Y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2175.2599999999998</v>
      </c>
    </row>
    <row r="431" spans="1:27" x14ac:dyDescent="0.2">
      <c r="A431" s="79">
        <f t="shared" si="14"/>
        <v>42590</v>
      </c>
      <c r="B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2281.9499999999998</v>
      </c>
      <c r="C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2194.73</v>
      </c>
      <c r="D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2161.96</v>
      </c>
      <c r="E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2150.0299999999997</v>
      </c>
      <c r="F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2139.17</v>
      </c>
      <c r="G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2120.1099999999997</v>
      </c>
      <c r="H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2156.9899999999998</v>
      </c>
      <c r="I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2268.13</v>
      </c>
      <c r="J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2127.1899999999996</v>
      </c>
      <c r="K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2354.71</v>
      </c>
      <c r="L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2455.96</v>
      </c>
      <c r="M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2513.6</v>
      </c>
      <c r="N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2491.71</v>
      </c>
      <c r="O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2523.52</v>
      </c>
      <c r="P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2540.56</v>
      </c>
      <c r="Q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2547.4299999999998</v>
      </c>
      <c r="R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2410.2299999999996</v>
      </c>
      <c r="S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2359.25</v>
      </c>
      <c r="T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2297.41</v>
      </c>
      <c r="U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2346.66</v>
      </c>
      <c r="V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2405.6</v>
      </c>
      <c r="W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2475.2199999999998</v>
      </c>
      <c r="X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2326.52</v>
      </c>
      <c r="Y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2443.2599999999998</v>
      </c>
    </row>
    <row r="432" spans="1:27" x14ac:dyDescent="0.2">
      <c r="A432" s="79">
        <f t="shared" si="14"/>
        <v>42591</v>
      </c>
      <c r="B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2277.88</v>
      </c>
      <c r="C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2175.37</v>
      </c>
      <c r="D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2144.59</v>
      </c>
      <c r="E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2125.29</v>
      </c>
      <c r="F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2121.9699999999998</v>
      </c>
      <c r="G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2115.37</v>
      </c>
      <c r="H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2153.1299999999997</v>
      </c>
      <c r="I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2243.9399999999996</v>
      </c>
      <c r="J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2126.9499999999998</v>
      </c>
      <c r="K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2330.9899999999998</v>
      </c>
      <c r="L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2406.39</v>
      </c>
      <c r="M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2461.1</v>
      </c>
      <c r="N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2445.67</v>
      </c>
      <c r="O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2469.2999999999997</v>
      </c>
      <c r="P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2471.1499999999996</v>
      </c>
      <c r="Q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2464.46</v>
      </c>
      <c r="R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2366.67</v>
      </c>
      <c r="S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2324.6999999999998</v>
      </c>
      <c r="T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2274.27</v>
      </c>
      <c r="U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2323.71</v>
      </c>
      <c r="V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2370.6499999999996</v>
      </c>
      <c r="W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2431.1499999999996</v>
      </c>
      <c r="X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2324.17</v>
      </c>
      <c r="Y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2445.2599999999998</v>
      </c>
    </row>
    <row r="433" spans="1:25" x14ac:dyDescent="0.2">
      <c r="A433" s="79">
        <f t="shared" si="14"/>
        <v>42592</v>
      </c>
      <c r="B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2278.67</v>
      </c>
      <c r="C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2176.6099999999997</v>
      </c>
      <c r="D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2141.63</v>
      </c>
      <c r="E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2120.91</v>
      </c>
      <c r="F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2117.96</v>
      </c>
      <c r="G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2117.56</v>
      </c>
      <c r="H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2160.31</v>
      </c>
      <c r="I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2311.7999999999997</v>
      </c>
      <c r="J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2127.1899999999996</v>
      </c>
      <c r="K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2341.9799999999996</v>
      </c>
      <c r="L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2455.89</v>
      </c>
      <c r="M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2461.39</v>
      </c>
      <c r="N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2506.12</v>
      </c>
      <c r="O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2532.17</v>
      </c>
      <c r="P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2487.54</v>
      </c>
      <c r="Q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2484.8099999999995</v>
      </c>
      <c r="R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2394.1899999999996</v>
      </c>
      <c r="S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2392.9899999999998</v>
      </c>
      <c r="T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2395.67</v>
      </c>
      <c r="U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2426.19</v>
      </c>
      <c r="V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2426.9499999999998</v>
      </c>
      <c r="W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2476.58</v>
      </c>
      <c r="X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2332.16</v>
      </c>
      <c r="Y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2465.33</v>
      </c>
    </row>
    <row r="434" spans="1:25" x14ac:dyDescent="0.2">
      <c r="A434" s="79">
        <f t="shared" si="14"/>
        <v>42593</v>
      </c>
      <c r="B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2311.46</v>
      </c>
      <c r="C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2198.91</v>
      </c>
      <c r="D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2177.2199999999998</v>
      </c>
      <c r="E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2156.67</v>
      </c>
      <c r="F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2135.89</v>
      </c>
      <c r="G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2127.67</v>
      </c>
      <c r="H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2181.71</v>
      </c>
      <c r="I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2312.6099999999997</v>
      </c>
      <c r="J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2130.81</v>
      </c>
      <c r="K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2402.5</v>
      </c>
      <c r="L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2493.1</v>
      </c>
      <c r="M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2492.8999999999996</v>
      </c>
      <c r="N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2484.58</v>
      </c>
      <c r="O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2497.6499999999996</v>
      </c>
      <c r="P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2466.9700000000003</v>
      </c>
      <c r="Q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2474.88</v>
      </c>
      <c r="R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2351.02</v>
      </c>
      <c r="S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2323.04</v>
      </c>
      <c r="T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2312.0099999999998</v>
      </c>
      <c r="U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2363.5299999999997</v>
      </c>
      <c r="V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2472.75</v>
      </c>
      <c r="W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2477.7199999999998</v>
      </c>
      <c r="X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2298.91</v>
      </c>
      <c r="Y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2424.88</v>
      </c>
    </row>
    <row r="435" spans="1:25" x14ac:dyDescent="0.2">
      <c r="A435" s="79">
        <f t="shared" si="14"/>
        <v>42594</v>
      </c>
      <c r="B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2306.52</v>
      </c>
      <c r="C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2201.85</v>
      </c>
      <c r="D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2173.7199999999998</v>
      </c>
      <c r="E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2151.17</v>
      </c>
      <c r="F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2141.13</v>
      </c>
      <c r="G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2126.73</v>
      </c>
      <c r="H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2182.7799999999997</v>
      </c>
      <c r="I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2308.9299999999998</v>
      </c>
      <c r="J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2130.66</v>
      </c>
      <c r="K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2387.89</v>
      </c>
      <c r="L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2552.4399999999996</v>
      </c>
      <c r="M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2587.79</v>
      </c>
      <c r="N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2598.0500000000002</v>
      </c>
      <c r="O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2613.0199999999995</v>
      </c>
      <c r="P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2650.2699999999995</v>
      </c>
      <c r="Q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2642.17</v>
      </c>
      <c r="R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2486.1999999999998</v>
      </c>
      <c r="S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2429.7599999999998</v>
      </c>
      <c r="T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2386.84</v>
      </c>
      <c r="U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2518.5699999999997</v>
      </c>
      <c r="V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2609</v>
      </c>
      <c r="W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2600.3199999999997</v>
      </c>
      <c r="X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2388.4299999999998</v>
      </c>
      <c r="Y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2500.1999999999998</v>
      </c>
    </row>
    <row r="436" spans="1:25" x14ac:dyDescent="0.2">
      <c r="A436" s="79">
        <f t="shared" si="14"/>
        <v>42595</v>
      </c>
      <c r="B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2335.71</v>
      </c>
      <c r="C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2237.56</v>
      </c>
      <c r="D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2199.69</v>
      </c>
      <c r="E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2166.1999999999998</v>
      </c>
      <c r="F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2152.0099999999998</v>
      </c>
      <c r="G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2145.92</v>
      </c>
      <c r="H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2175.54</v>
      </c>
      <c r="I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2220.56</v>
      </c>
      <c r="J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2449.9899999999998</v>
      </c>
      <c r="K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2288.46</v>
      </c>
      <c r="L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2378.2799999999997</v>
      </c>
      <c r="M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2403.0699999999997</v>
      </c>
      <c r="N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2386.25</v>
      </c>
      <c r="O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2391.94</v>
      </c>
      <c r="P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2406.06</v>
      </c>
      <c r="Q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2400.3199999999997</v>
      </c>
      <c r="R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2373.5299999999997</v>
      </c>
      <c r="S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2375.9399999999996</v>
      </c>
      <c r="T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2375.1099999999997</v>
      </c>
      <c r="U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2397.46</v>
      </c>
      <c r="V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2490.8199999999997</v>
      </c>
      <c r="W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2466.7199999999998</v>
      </c>
      <c r="X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2401.3599999999997</v>
      </c>
      <c r="Y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2215.77</v>
      </c>
    </row>
    <row r="437" spans="1:25" x14ac:dyDescent="0.2">
      <c r="A437" s="79">
        <f t="shared" si="14"/>
        <v>42596</v>
      </c>
      <c r="B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2326.9799999999996</v>
      </c>
      <c r="C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2218.84</v>
      </c>
      <c r="D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2189.1099999999997</v>
      </c>
      <c r="E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2154.6499999999996</v>
      </c>
      <c r="F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2144.87</v>
      </c>
      <c r="G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2136.96</v>
      </c>
      <c r="H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2167.2599999999998</v>
      </c>
      <c r="I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2202.7799999999997</v>
      </c>
      <c r="J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2344.37</v>
      </c>
      <c r="K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2173.7299999999996</v>
      </c>
      <c r="L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2271.48</v>
      </c>
      <c r="M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2307.1999999999998</v>
      </c>
      <c r="N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2317.31</v>
      </c>
      <c r="O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2298.8399999999997</v>
      </c>
      <c r="P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2298.85</v>
      </c>
      <c r="Q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2298.9899999999998</v>
      </c>
      <c r="R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2299.3999999999996</v>
      </c>
      <c r="S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2273.98</v>
      </c>
      <c r="T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2281.3599999999997</v>
      </c>
      <c r="U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2379.2799999999997</v>
      </c>
      <c r="V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2490.7699999999995</v>
      </c>
      <c r="W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2471.5199999999995</v>
      </c>
      <c r="X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2372.0499999999997</v>
      </c>
      <c r="Y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2230.04</v>
      </c>
    </row>
    <row r="438" spans="1:25" x14ac:dyDescent="0.2">
      <c r="A438" s="79">
        <f t="shared" si="14"/>
        <v>42597</v>
      </c>
      <c r="B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2278.9699999999998</v>
      </c>
      <c r="C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2202.39</v>
      </c>
      <c r="D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2171.27</v>
      </c>
      <c r="E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2157.75</v>
      </c>
      <c r="F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2146.8199999999997</v>
      </c>
      <c r="G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2135.25</v>
      </c>
      <c r="H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2165.4499999999998</v>
      </c>
      <c r="I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2282.37</v>
      </c>
      <c r="J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2129.63</v>
      </c>
      <c r="K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2356.7399999999998</v>
      </c>
      <c r="L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2448.1899999999996</v>
      </c>
      <c r="M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2483.8199999999997</v>
      </c>
      <c r="N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2478.2399999999998</v>
      </c>
      <c r="O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2493.2399999999998</v>
      </c>
      <c r="P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2481.5299999999997</v>
      </c>
      <c r="Q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2481.5</v>
      </c>
      <c r="R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2372.4799999999996</v>
      </c>
      <c r="S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2345.35</v>
      </c>
      <c r="T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2327.71</v>
      </c>
      <c r="U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2415.0299999999997</v>
      </c>
      <c r="V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2446.7299999999996</v>
      </c>
      <c r="W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2382.5699999999997</v>
      </c>
      <c r="X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2255.8999999999996</v>
      </c>
      <c r="Y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2384.7399999999998</v>
      </c>
    </row>
    <row r="439" spans="1:25" x14ac:dyDescent="0.2">
      <c r="A439" s="79">
        <f t="shared" si="14"/>
        <v>42598</v>
      </c>
      <c r="B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2238.2799999999997</v>
      </c>
      <c r="C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2187.25</v>
      </c>
      <c r="D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2163.09</v>
      </c>
      <c r="E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2158.1</v>
      </c>
      <c r="F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2148.21</v>
      </c>
      <c r="G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2138.0500000000002</v>
      </c>
      <c r="H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2171.81</v>
      </c>
      <c r="I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2301.38</v>
      </c>
      <c r="J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2114.0299999999997</v>
      </c>
      <c r="K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2323.6899999999996</v>
      </c>
      <c r="L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2380.9499999999998</v>
      </c>
      <c r="M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2430.5</v>
      </c>
      <c r="N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2436.33</v>
      </c>
      <c r="O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2437.62</v>
      </c>
      <c r="P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2452.5100000000002</v>
      </c>
      <c r="Q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2452.96</v>
      </c>
      <c r="R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2344.1099999999997</v>
      </c>
      <c r="S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2322.35</v>
      </c>
      <c r="T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2318.59</v>
      </c>
      <c r="U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2372.1099999999997</v>
      </c>
      <c r="V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2456.38</v>
      </c>
      <c r="W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2397.9399999999996</v>
      </c>
      <c r="X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2302.54</v>
      </c>
      <c r="Y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2391.35</v>
      </c>
    </row>
    <row r="440" spans="1:25" x14ac:dyDescent="0.2">
      <c r="A440" s="79">
        <f t="shared" si="14"/>
        <v>42599</v>
      </c>
      <c r="B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2249.9299999999998</v>
      </c>
      <c r="C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2186.67</v>
      </c>
      <c r="D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2151.23</v>
      </c>
      <c r="E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2139.16</v>
      </c>
      <c r="F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2135.37</v>
      </c>
      <c r="G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2120.6999999999998</v>
      </c>
      <c r="H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2165.0699999999997</v>
      </c>
      <c r="I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2282.8599999999997</v>
      </c>
      <c r="J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2127.37</v>
      </c>
      <c r="K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2380.83</v>
      </c>
      <c r="L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2468.5299999999997</v>
      </c>
      <c r="M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2474.2299999999996</v>
      </c>
      <c r="N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2445.6</v>
      </c>
      <c r="O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2449.25</v>
      </c>
      <c r="P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2451.7399999999998</v>
      </c>
      <c r="Q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2449.7399999999998</v>
      </c>
      <c r="R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2345.1499999999996</v>
      </c>
      <c r="S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2296.42</v>
      </c>
      <c r="T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2239.2399999999998</v>
      </c>
      <c r="U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2363.46</v>
      </c>
      <c r="V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2437.0099999999998</v>
      </c>
      <c r="W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2393.1799999999998</v>
      </c>
      <c r="X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2286.7999999999997</v>
      </c>
      <c r="Y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2358.21</v>
      </c>
    </row>
    <row r="441" spans="1:25" x14ac:dyDescent="0.2">
      <c r="A441" s="79">
        <f t="shared" si="14"/>
        <v>42600</v>
      </c>
      <c r="B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2263.81</v>
      </c>
      <c r="C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2180.1099999999997</v>
      </c>
      <c r="D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2157.63</v>
      </c>
      <c r="E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2151.04</v>
      </c>
      <c r="F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2145.0499999999997</v>
      </c>
      <c r="G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2126.3000000000002</v>
      </c>
      <c r="H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2165.25</v>
      </c>
      <c r="I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2291.5500000000002</v>
      </c>
      <c r="J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2120.6899999999996</v>
      </c>
      <c r="K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2310.79</v>
      </c>
      <c r="L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2383.0500000000002</v>
      </c>
      <c r="M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2385.94</v>
      </c>
      <c r="N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2368.77</v>
      </c>
      <c r="O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2370.17</v>
      </c>
      <c r="P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2370.31</v>
      </c>
      <c r="Q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2370.9899999999998</v>
      </c>
      <c r="R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2276.9399999999996</v>
      </c>
      <c r="S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2198.9799999999996</v>
      </c>
      <c r="T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2246.9699999999998</v>
      </c>
      <c r="U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2383.19</v>
      </c>
      <c r="V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2426.6</v>
      </c>
      <c r="W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2391.3599999999997</v>
      </c>
      <c r="X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2259.1799999999998</v>
      </c>
      <c r="Y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2410.0299999999997</v>
      </c>
    </row>
    <row r="442" spans="1:25" x14ac:dyDescent="0.2">
      <c r="A442" s="79">
        <f t="shared" si="14"/>
        <v>42601</v>
      </c>
      <c r="B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2276.42</v>
      </c>
      <c r="C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2189.2299999999996</v>
      </c>
      <c r="D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2160.4299999999998</v>
      </c>
      <c r="E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2151.89</v>
      </c>
      <c r="F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2150.0899999999997</v>
      </c>
      <c r="G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2142.4699999999998</v>
      </c>
      <c r="H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2178.62</v>
      </c>
      <c r="I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2305.9299999999998</v>
      </c>
      <c r="J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2128.52</v>
      </c>
      <c r="K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2361.73</v>
      </c>
      <c r="L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2409.6799999999998</v>
      </c>
      <c r="M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2504.96</v>
      </c>
      <c r="N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2504.9700000000003</v>
      </c>
      <c r="O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2506.4699999999998</v>
      </c>
      <c r="P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2507.4699999999998</v>
      </c>
      <c r="Q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2506.25</v>
      </c>
      <c r="R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2390.9899999999998</v>
      </c>
      <c r="S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2348.6799999999998</v>
      </c>
      <c r="T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2307.38</v>
      </c>
      <c r="U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2446.62</v>
      </c>
      <c r="V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2535.0500000000002</v>
      </c>
      <c r="W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2483.5099999999998</v>
      </c>
      <c r="X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2333.9299999999998</v>
      </c>
      <c r="Y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2467.09</v>
      </c>
    </row>
    <row r="443" spans="1:25" x14ac:dyDescent="0.2">
      <c r="A443" s="79">
        <f t="shared" si="14"/>
        <v>42602</v>
      </c>
      <c r="B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2392.69</v>
      </c>
      <c r="C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2292.14</v>
      </c>
      <c r="D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2234.2599999999998</v>
      </c>
      <c r="E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2222.67</v>
      </c>
      <c r="F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2205.1999999999998</v>
      </c>
      <c r="G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2183.2199999999998</v>
      </c>
      <c r="H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2219.63</v>
      </c>
      <c r="I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2328.2399999999998</v>
      </c>
      <c r="J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2494.83</v>
      </c>
      <c r="K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2353.14</v>
      </c>
      <c r="L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2580.83</v>
      </c>
      <c r="M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2578.27</v>
      </c>
      <c r="N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2595.46</v>
      </c>
      <c r="O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2568.0199999999995</v>
      </c>
      <c r="P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2594.79</v>
      </c>
      <c r="Q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2588.13</v>
      </c>
      <c r="R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2561.2799999999997</v>
      </c>
      <c r="S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2522.3999999999996</v>
      </c>
      <c r="T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2557.67</v>
      </c>
      <c r="U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2701.6099999999997</v>
      </c>
      <c r="V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2864.75</v>
      </c>
      <c r="W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2769.46</v>
      </c>
      <c r="X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2463.8199999999997</v>
      </c>
      <c r="Y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2200.4499999999998</v>
      </c>
    </row>
    <row r="444" spans="1:25" x14ac:dyDescent="0.2">
      <c r="A444" s="79">
        <f t="shared" si="14"/>
        <v>42603</v>
      </c>
      <c r="B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2382.6899999999996</v>
      </c>
      <c r="C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2288.9299999999998</v>
      </c>
      <c r="D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2227.0299999999997</v>
      </c>
      <c r="E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2205.33</v>
      </c>
      <c r="F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2190.5299999999997</v>
      </c>
      <c r="G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2175.7999999999997</v>
      </c>
      <c r="H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2198.2599999999998</v>
      </c>
      <c r="I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2256.2199999999998</v>
      </c>
      <c r="J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2456.2599999999998</v>
      </c>
      <c r="K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2300.21</v>
      </c>
      <c r="L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2420.2599999999998</v>
      </c>
      <c r="M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2460.1799999999998</v>
      </c>
      <c r="N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2460.66</v>
      </c>
      <c r="O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2441.19</v>
      </c>
      <c r="P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2424.38</v>
      </c>
      <c r="Q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2412.5</v>
      </c>
      <c r="R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2409.38</v>
      </c>
      <c r="S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2403.67</v>
      </c>
      <c r="T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2416.52</v>
      </c>
      <c r="U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2527.67</v>
      </c>
      <c r="V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2614.92</v>
      </c>
      <c r="W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2560.81</v>
      </c>
      <c r="X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2394.2299999999996</v>
      </c>
      <c r="Y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2189.75</v>
      </c>
    </row>
    <row r="445" spans="1:25" x14ac:dyDescent="0.2">
      <c r="A445" s="79">
        <f t="shared" si="14"/>
        <v>42604</v>
      </c>
      <c r="B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2303.91</v>
      </c>
      <c r="C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2218.5099999999998</v>
      </c>
      <c r="D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2172.19</v>
      </c>
      <c r="E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2164.25</v>
      </c>
      <c r="F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2160.6999999999998</v>
      </c>
      <c r="G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2151.8599999999997</v>
      </c>
      <c r="H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2213.75</v>
      </c>
      <c r="I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2355.7199999999998</v>
      </c>
      <c r="J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2150.62</v>
      </c>
      <c r="K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2437.0699999999997</v>
      </c>
      <c r="L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2562.06</v>
      </c>
      <c r="M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2615.3199999999997</v>
      </c>
      <c r="N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2671.5099999999998</v>
      </c>
      <c r="O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2719.3999999999996</v>
      </c>
      <c r="P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2713.91</v>
      </c>
      <c r="Q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2731.25</v>
      </c>
      <c r="R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2560.09</v>
      </c>
      <c r="S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2588.6899999999996</v>
      </c>
      <c r="T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2471.4699999999998</v>
      </c>
      <c r="U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2434.2999999999997</v>
      </c>
      <c r="V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2675.83</v>
      </c>
      <c r="W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2566.8000000000002</v>
      </c>
      <c r="X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2381.3599999999997</v>
      </c>
      <c r="Y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2518.5099999999998</v>
      </c>
    </row>
    <row r="446" spans="1:25" x14ac:dyDescent="0.2">
      <c r="A446" s="79">
        <f t="shared" si="14"/>
        <v>42605</v>
      </c>
      <c r="B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2319.8599999999997</v>
      </c>
      <c r="C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2227.39</v>
      </c>
      <c r="D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2186.3999999999996</v>
      </c>
      <c r="E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2167.75</v>
      </c>
      <c r="F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2165.17</v>
      </c>
      <c r="G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2148.92</v>
      </c>
      <c r="H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2209.42</v>
      </c>
      <c r="I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2346.4899999999998</v>
      </c>
      <c r="J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2190.91</v>
      </c>
      <c r="K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2470.37</v>
      </c>
      <c r="L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2542.0100000000002</v>
      </c>
      <c r="M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2569.34</v>
      </c>
      <c r="N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2541.71</v>
      </c>
      <c r="O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2582.3399999999997</v>
      </c>
      <c r="P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2481.2199999999998</v>
      </c>
      <c r="Q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2499.9799999999996</v>
      </c>
      <c r="R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2402.0099999999998</v>
      </c>
      <c r="S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2409.0899999999997</v>
      </c>
      <c r="T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2383.44</v>
      </c>
      <c r="U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2426.83</v>
      </c>
      <c r="V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2526.5599999999995</v>
      </c>
      <c r="W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2604.59</v>
      </c>
      <c r="X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2376.9299999999998</v>
      </c>
      <c r="Y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2473.84</v>
      </c>
    </row>
    <row r="447" spans="1:25" x14ac:dyDescent="0.2">
      <c r="A447" s="79">
        <f t="shared" si="14"/>
        <v>42606</v>
      </c>
      <c r="B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2318.7799999999997</v>
      </c>
      <c r="C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2224.67</v>
      </c>
      <c r="D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2186.3799999999997</v>
      </c>
      <c r="E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2168.37</v>
      </c>
      <c r="F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2169.64</v>
      </c>
      <c r="G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2150.92</v>
      </c>
      <c r="H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2212.91</v>
      </c>
      <c r="I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2340.4299999999998</v>
      </c>
      <c r="J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2137.92</v>
      </c>
      <c r="K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2451.17</v>
      </c>
      <c r="L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2570.41</v>
      </c>
      <c r="M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2582.5499999999997</v>
      </c>
      <c r="N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2562.46</v>
      </c>
      <c r="O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2598.4299999999998</v>
      </c>
      <c r="P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2599.83</v>
      </c>
      <c r="Q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2588.6799999999998</v>
      </c>
      <c r="R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2458.16</v>
      </c>
      <c r="S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2447.4299999999998</v>
      </c>
      <c r="T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2413.0899999999997</v>
      </c>
      <c r="U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2477.9299999999998</v>
      </c>
      <c r="V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2544.8999999999996</v>
      </c>
      <c r="W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2518.17</v>
      </c>
      <c r="X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2371.56</v>
      </c>
      <c r="Y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2507.16</v>
      </c>
    </row>
    <row r="448" spans="1:25" x14ac:dyDescent="0.2">
      <c r="A448" s="79">
        <f t="shared" si="14"/>
        <v>42607</v>
      </c>
      <c r="B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2308.66</v>
      </c>
      <c r="C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2223.5099999999998</v>
      </c>
      <c r="D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2188.54</v>
      </c>
      <c r="E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2170.6999999999998</v>
      </c>
      <c r="F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2170.21</v>
      </c>
      <c r="G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2161.8799999999997</v>
      </c>
      <c r="H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2207.2199999999998</v>
      </c>
      <c r="I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2325.29</v>
      </c>
      <c r="J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2157.34</v>
      </c>
      <c r="K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2397.42</v>
      </c>
      <c r="L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2487.0500000000002</v>
      </c>
      <c r="M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2503.6</v>
      </c>
      <c r="N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2501.7299999999996</v>
      </c>
      <c r="O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2519.4299999999998</v>
      </c>
      <c r="P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2521.5099999999998</v>
      </c>
      <c r="Q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2524.12</v>
      </c>
      <c r="R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2412.89</v>
      </c>
      <c r="S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2374.6999999999998</v>
      </c>
      <c r="T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2361.91</v>
      </c>
      <c r="U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2424.5899999999997</v>
      </c>
      <c r="V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2484.7699999999995</v>
      </c>
      <c r="W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2442.4299999999998</v>
      </c>
      <c r="X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2330.94</v>
      </c>
      <c r="Y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2431.81</v>
      </c>
    </row>
    <row r="449" spans="1:27" x14ac:dyDescent="0.2">
      <c r="A449" s="79">
        <f t="shared" si="14"/>
        <v>42608</v>
      </c>
      <c r="B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2279.1099999999997</v>
      </c>
      <c r="C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2209.27</v>
      </c>
      <c r="D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2180.85</v>
      </c>
      <c r="E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2172.67</v>
      </c>
      <c r="F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2175.6</v>
      </c>
      <c r="G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2156.0099999999998</v>
      </c>
      <c r="H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2216.9499999999998</v>
      </c>
      <c r="I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2340.9699999999998</v>
      </c>
      <c r="J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2157.5</v>
      </c>
      <c r="K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2388.88</v>
      </c>
      <c r="L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2453.7999999999997</v>
      </c>
      <c r="M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2474.5099999999998</v>
      </c>
      <c r="N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2477.62</v>
      </c>
      <c r="O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2488.17</v>
      </c>
      <c r="P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2505.5299999999997</v>
      </c>
      <c r="Q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2519.37</v>
      </c>
      <c r="R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2426.21</v>
      </c>
      <c r="S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2410.09</v>
      </c>
      <c r="T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2401.35</v>
      </c>
      <c r="U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2438.7599999999998</v>
      </c>
      <c r="V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2500.63</v>
      </c>
      <c r="W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2565.1800000000003</v>
      </c>
      <c r="X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2305.64</v>
      </c>
      <c r="Y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2446.9499999999998</v>
      </c>
    </row>
    <row r="450" spans="1:27" x14ac:dyDescent="0.2">
      <c r="A450" s="79">
        <f t="shared" si="14"/>
        <v>42609</v>
      </c>
      <c r="B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2324.5199999999995</v>
      </c>
      <c r="C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2223.59</v>
      </c>
      <c r="D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2186.41</v>
      </c>
      <c r="E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2168.37</v>
      </c>
      <c r="F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2157.58</v>
      </c>
      <c r="G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2144.58</v>
      </c>
      <c r="H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2177.2799999999997</v>
      </c>
      <c r="I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2222.6</v>
      </c>
      <c r="J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2437.2299999999996</v>
      </c>
      <c r="K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2291.6799999999998</v>
      </c>
      <c r="L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2374.8199999999997</v>
      </c>
      <c r="M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2413.66</v>
      </c>
      <c r="N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2414.1</v>
      </c>
      <c r="O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2410.42</v>
      </c>
      <c r="P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2411</v>
      </c>
      <c r="Q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2405.2599999999998</v>
      </c>
      <c r="R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2408.34</v>
      </c>
      <c r="S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2408.6099999999997</v>
      </c>
      <c r="T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2440.8599999999997</v>
      </c>
      <c r="U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2514.6499999999996</v>
      </c>
      <c r="V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2528.0699999999997</v>
      </c>
      <c r="W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2466.1499999999996</v>
      </c>
      <c r="X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2344.63</v>
      </c>
      <c r="Y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2158.5699999999997</v>
      </c>
    </row>
    <row r="451" spans="1:27" x14ac:dyDescent="0.2">
      <c r="A451" s="79">
        <f t="shared" si="14"/>
        <v>42610</v>
      </c>
      <c r="B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2368.33</v>
      </c>
      <c r="C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2250.54</v>
      </c>
      <c r="D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2204.46</v>
      </c>
      <c r="E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2195.0299999999997</v>
      </c>
      <c r="F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2177.83</v>
      </c>
      <c r="G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2159.67</v>
      </c>
      <c r="H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2195.1499999999996</v>
      </c>
      <c r="I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2200.0299999999997</v>
      </c>
      <c r="J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2342.9299999999998</v>
      </c>
      <c r="K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2202.33</v>
      </c>
      <c r="L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2311.2599999999998</v>
      </c>
      <c r="M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2356.1</v>
      </c>
      <c r="N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2384.1799999999998</v>
      </c>
      <c r="O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2380.89</v>
      </c>
      <c r="P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2352.71</v>
      </c>
      <c r="Q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2366.79</v>
      </c>
      <c r="R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2370.91</v>
      </c>
      <c r="S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2325.7999999999997</v>
      </c>
      <c r="T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2461.56</v>
      </c>
      <c r="U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2516.5</v>
      </c>
      <c r="V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2523.2200000000003</v>
      </c>
      <c r="W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2466.7299999999996</v>
      </c>
      <c r="X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2360.2799999999997</v>
      </c>
      <c r="Y451" s="106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2186.1499999999996</v>
      </c>
    </row>
    <row r="452" spans="1:27" x14ac:dyDescent="0.2">
      <c r="A452" s="79">
        <f t="shared" si="14"/>
        <v>42611</v>
      </c>
      <c r="B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2286.5099999999998</v>
      </c>
      <c r="C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2210.85</v>
      </c>
      <c r="D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2187.13</v>
      </c>
      <c r="E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2166.9499999999998</v>
      </c>
      <c r="F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2164.4899999999998</v>
      </c>
      <c r="G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2144.42</v>
      </c>
      <c r="H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2208.17</v>
      </c>
      <c r="I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2329.23</v>
      </c>
      <c r="J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2155.67</v>
      </c>
      <c r="K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2387</v>
      </c>
      <c r="L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2423.14</v>
      </c>
      <c r="M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2512.0500000000002</v>
      </c>
      <c r="N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2542.9399999999996</v>
      </c>
      <c r="O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2559.7600000000002</v>
      </c>
      <c r="P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2532.71</v>
      </c>
      <c r="Q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2514.9899999999998</v>
      </c>
      <c r="R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2410.13</v>
      </c>
      <c r="S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2397.4899999999998</v>
      </c>
      <c r="T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2393.38</v>
      </c>
      <c r="U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2386.34</v>
      </c>
      <c r="V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2601.67</v>
      </c>
      <c r="W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2524.1499999999996</v>
      </c>
      <c r="X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2303.44</v>
      </c>
      <c r="Y452" s="106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2438.91</v>
      </c>
    </row>
    <row r="453" spans="1:27" x14ac:dyDescent="0.2">
      <c r="A453" s="79">
        <f t="shared" si="14"/>
        <v>42612</v>
      </c>
      <c r="B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2273.5499999999997</v>
      </c>
      <c r="C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2201.1</v>
      </c>
      <c r="D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2174.7599999999998</v>
      </c>
      <c r="E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2159.14</v>
      </c>
      <c r="F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2156.62</v>
      </c>
      <c r="G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2154.38</v>
      </c>
      <c r="H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2195.92</v>
      </c>
      <c r="I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2315.8199999999997</v>
      </c>
      <c r="J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2153.0899999999997</v>
      </c>
      <c r="K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2361.89</v>
      </c>
      <c r="L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2417.6</v>
      </c>
      <c r="M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2447.4499999999998</v>
      </c>
      <c r="N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2421.52</v>
      </c>
      <c r="O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2433.8999999999996</v>
      </c>
      <c r="P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2436.6</v>
      </c>
      <c r="Q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2423.1999999999998</v>
      </c>
      <c r="R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2339.7299999999996</v>
      </c>
      <c r="S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2297.48</v>
      </c>
      <c r="T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2334.7199999999998</v>
      </c>
      <c r="U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2420.46</v>
      </c>
      <c r="V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2453.5100000000002</v>
      </c>
      <c r="W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2405.73</v>
      </c>
      <c r="X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2296.56</v>
      </c>
      <c r="Y453" s="136">
        <f>VLOOKUP($A453+ROUND((COLUMN()-2)/24,5),АТС!$A$41:$F$784,3)+VLOOKUP($A453+ROUND((COLUMN()-2)/24,5),'Расчет сбытовых надбавок'!$B$793:'Расчет сбытовых надбавок'!$G$1536,6)+'Иные услуги '!$C$5+'РСТ РСО-А'!$M$6</f>
        <v>2424.39</v>
      </c>
    </row>
    <row r="454" spans="1:27" x14ac:dyDescent="0.2">
      <c r="A454" s="79">
        <f t="shared" si="14"/>
        <v>42613</v>
      </c>
      <c r="B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2261.34</v>
      </c>
      <c r="C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2191.5</v>
      </c>
      <c r="D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2157.6</v>
      </c>
      <c r="E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2147.44</v>
      </c>
      <c r="F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2143.0699999999997</v>
      </c>
      <c r="G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2132.6</v>
      </c>
      <c r="H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2162.75</v>
      </c>
      <c r="I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2287.06</v>
      </c>
      <c r="J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2144.79</v>
      </c>
      <c r="K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2360.5899999999997</v>
      </c>
      <c r="L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2411.63</v>
      </c>
      <c r="M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2430.96</v>
      </c>
      <c r="N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2421.3999999999996</v>
      </c>
      <c r="O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2496.3199999999997</v>
      </c>
      <c r="P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2451.25</v>
      </c>
      <c r="Q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2414.91</v>
      </c>
      <c r="R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2318.58</v>
      </c>
      <c r="S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2296.02</v>
      </c>
      <c r="T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2306.7599999999998</v>
      </c>
      <c r="U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2408.1</v>
      </c>
      <c r="V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2439.3599999999997</v>
      </c>
      <c r="W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2425.0099999999998</v>
      </c>
      <c r="X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2287.38</v>
      </c>
      <c r="Y454" s="136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2392.98</v>
      </c>
    </row>
    <row r="456" spans="1:27" x14ac:dyDescent="0.25">
      <c r="A456" s="77" t="s">
        <v>149</v>
      </c>
    </row>
    <row r="457" spans="1:27" x14ac:dyDescent="0.25">
      <c r="A457" s="87" t="s">
        <v>150</v>
      </c>
      <c r="B457" s="78"/>
      <c r="C457" s="78"/>
      <c r="D457" s="78"/>
    </row>
    <row r="458" spans="1:27" ht="12.75" x14ac:dyDescent="0.2">
      <c r="A458" s="165" t="s">
        <v>48</v>
      </c>
      <c r="B458" s="168" t="s">
        <v>122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7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7" ht="12.75" customHeight="1" x14ac:dyDescent="0.2">
      <c r="A460" s="166"/>
      <c r="B460" s="174" t="s">
        <v>123</v>
      </c>
      <c r="C460" s="163" t="s">
        <v>124</v>
      </c>
      <c r="D460" s="163" t="s">
        <v>125</v>
      </c>
      <c r="E460" s="163" t="s">
        <v>126</v>
      </c>
      <c r="F460" s="163" t="s">
        <v>127</v>
      </c>
      <c r="G460" s="163" t="s">
        <v>128</v>
      </c>
      <c r="H460" s="163" t="s">
        <v>129</v>
      </c>
      <c r="I460" s="163" t="s">
        <v>130</v>
      </c>
      <c r="J460" s="163" t="s">
        <v>131</v>
      </c>
      <c r="K460" s="163" t="s">
        <v>132</v>
      </c>
      <c r="L460" s="163" t="s">
        <v>133</v>
      </c>
      <c r="M460" s="163" t="s">
        <v>134</v>
      </c>
      <c r="N460" s="176" t="s">
        <v>135</v>
      </c>
      <c r="O460" s="163" t="s">
        <v>136</v>
      </c>
      <c r="P460" s="163" t="s">
        <v>137</v>
      </c>
      <c r="Q460" s="163" t="s">
        <v>138</v>
      </c>
      <c r="R460" s="163" t="s">
        <v>139</v>
      </c>
      <c r="S460" s="163" t="s">
        <v>140</v>
      </c>
      <c r="T460" s="163" t="s">
        <v>141</v>
      </c>
      <c r="U460" s="163" t="s">
        <v>142</v>
      </c>
      <c r="V460" s="163" t="s">
        <v>143</v>
      </c>
      <c r="W460" s="163" t="s">
        <v>144</v>
      </c>
      <c r="X460" s="163" t="s">
        <v>145</v>
      </c>
      <c r="Y460" s="163" t="s">
        <v>146</v>
      </c>
    </row>
    <row r="461" spans="1:27" ht="11.25" customHeight="1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7" ht="15.75" customHeight="1" x14ac:dyDescent="0.2">
      <c r="A462" s="79">
        <f>A424</f>
        <v>42583</v>
      </c>
      <c r="B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2614.5300000000002</v>
      </c>
      <c r="C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2512.98</v>
      </c>
      <c r="D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2494.3500000000004</v>
      </c>
      <c r="E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2480.3200000000002</v>
      </c>
      <c r="F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2452.85</v>
      </c>
      <c r="G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2451.81</v>
      </c>
      <c r="H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2505.04</v>
      </c>
      <c r="I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2589.79</v>
      </c>
      <c r="J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2440.83</v>
      </c>
      <c r="K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2639.61</v>
      </c>
      <c r="L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2728.4700000000003</v>
      </c>
      <c r="M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2728.69</v>
      </c>
      <c r="N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2708.07</v>
      </c>
      <c r="O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2709.98</v>
      </c>
      <c r="P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2691.57</v>
      </c>
      <c r="Q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2675.16</v>
      </c>
      <c r="R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2586.77</v>
      </c>
      <c r="S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2563.0100000000002</v>
      </c>
      <c r="T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2576.5100000000002</v>
      </c>
      <c r="U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2634.32</v>
      </c>
      <c r="V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2720.06</v>
      </c>
      <c r="W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2688.49</v>
      </c>
      <c r="X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2617.0300000000002</v>
      </c>
      <c r="Y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2719.98</v>
      </c>
      <c r="AA462" s="80"/>
    </row>
    <row r="463" spans="1:27" x14ac:dyDescent="0.2">
      <c r="A463" s="79">
        <f>A462+1</f>
        <v>42584</v>
      </c>
      <c r="B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2605.5100000000002</v>
      </c>
      <c r="C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2497.0300000000002</v>
      </c>
      <c r="D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2481.62</v>
      </c>
      <c r="E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2464.0500000000002</v>
      </c>
      <c r="F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2443.9300000000003</v>
      </c>
      <c r="G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2448.6400000000003</v>
      </c>
      <c r="H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2485.27</v>
      </c>
      <c r="I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2591.4700000000003</v>
      </c>
      <c r="J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2441.16</v>
      </c>
      <c r="K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2641.29</v>
      </c>
      <c r="L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2725.96</v>
      </c>
      <c r="M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2717.7300000000005</v>
      </c>
      <c r="N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2715.59</v>
      </c>
      <c r="O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2748</v>
      </c>
      <c r="P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2821.83</v>
      </c>
      <c r="Q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2677.2200000000003</v>
      </c>
      <c r="R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2586.9900000000002</v>
      </c>
      <c r="S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2563.5</v>
      </c>
      <c r="T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2576.1400000000003</v>
      </c>
      <c r="U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2633.38</v>
      </c>
      <c r="V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2712.77</v>
      </c>
      <c r="W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2694.57</v>
      </c>
      <c r="X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2617.87</v>
      </c>
      <c r="Y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2740.84</v>
      </c>
    </row>
    <row r="464" spans="1:27" x14ac:dyDescent="0.2">
      <c r="A464" s="79">
        <f t="shared" ref="A464:A492" si="15">A463+1</f>
        <v>42585</v>
      </c>
      <c r="B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2607.15</v>
      </c>
      <c r="C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2499.94</v>
      </c>
      <c r="D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2481.88</v>
      </c>
      <c r="E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2466.0500000000002</v>
      </c>
      <c r="F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2447.06</v>
      </c>
      <c r="G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2435.1</v>
      </c>
      <c r="H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2472.2800000000002</v>
      </c>
      <c r="I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2583.17</v>
      </c>
      <c r="J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2471.23</v>
      </c>
      <c r="K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2602.19</v>
      </c>
      <c r="L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2676.96</v>
      </c>
      <c r="M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2696.51</v>
      </c>
      <c r="N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2673.69</v>
      </c>
      <c r="O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2677.58</v>
      </c>
      <c r="P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2688.38</v>
      </c>
      <c r="Q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2663.42</v>
      </c>
      <c r="R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2570.3900000000003</v>
      </c>
      <c r="S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2557.84</v>
      </c>
      <c r="T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2520.98</v>
      </c>
      <c r="U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2552.7799999999997</v>
      </c>
      <c r="V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2715.1800000000003</v>
      </c>
      <c r="W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2706.81</v>
      </c>
      <c r="X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2535.31</v>
      </c>
      <c r="Y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2733.11</v>
      </c>
    </row>
    <row r="465" spans="1:25" x14ac:dyDescent="0.2">
      <c r="A465" s="79">
        <f t="shared" si="15"/>
        <v>42586</v>
      </c>
      <c r="B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2599.3900000000003</v>
      </c>
      <c r="C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2500.98</v>
      </c>
      <c r="D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2481.44</v>
      </c>
      <c r="E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2469.81</v>
      </c>
      <c r="F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2450.9899999999998</v>
      </c>
      <c r="G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2435.14</v>
      </c>
      <c r="H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2478.9</v>
      </c>
      <c r="I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2594.13</v>
      </c>
      <c r="J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2473.15</v>
      </c>
      <c r="K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2609.4499999999998</v>
      </c>
      <c r="L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2689.31</v>
      </c>
      <c r="M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2721.08</v>
      </c>
      <c r="N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2676.17</v>
      </c>
      <c r="O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2749.57</v>
      </c>
      <c r="P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2760.63</v>
      </c>
      <c r="Q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2686.3500000000004</v>
      </c>
      <c r="R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2591.9900000000002</v>
      </c>
      <c r="S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2561.37</v>
      </c>
      <c r="T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2523.9499999999998</v>
      </c>
      <c r="U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2559.7200000000003</v>
      </c>
      <c r="V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2710.5</v>
      </c>
      <c r="W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2696.61</v>
      </c>
      <c r="X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2536.11</v>
      </c>
      <c r="Y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2746.5299999999997</v>
      </c>
    </row>
    <row r="466" spans="1:25" x14ac:dyDescent="0.2">
      <c r="A466" s="79">
        <f t="shared" si="15"/>
        <v>42587</v>
      </c>
      <c r="B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2607.62</v>
      </c>
      <c r="C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2499.1800000000003</v>
      </c>
      <c r="D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2474.36</v>
      </c>
      <c r="E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2459.88</v>
      </c>
      <c r="F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2447.75</v>
      </c>
      <c r="G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2434.1400000000003</v>
      </c>
      <c r="H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2462.3200000000002</v>
      </c>
      <c r="I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2589.79</v>
      </c>
      <c r="J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2471.4300000000003</v>
      </c>
      <c r="K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2604.5</v>
      </c>
      <c r="L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2727.83</v>
      </c>
      <c r="M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2743.01</v>
      </c>
      <c r="N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2760.09</v>
      </c>
      <c r="O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2772.1800000000003</v>
      </c>
      <c r="P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2739.46</v>
      </c>
      <c r="Q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2757.33</v>
      </c>
      <c r="R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2669.75</v>
      </c>
      <c r="S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2633.86</v>
      </c>
      <c r="T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2571.13</v>
      </c>
      <c r="U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2617.66</v>
      </c>
      <c r="V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2755.8500000000004</v>
      </c>
      <c r="W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2770.1400000000003</v>
      </c>
      <c r="X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2608.13</v>
      </c>
      <c r="Y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2779.01</v>
      </c>
    </row>
    <row r="467" spans="1:25" x14ac:dyDescent="0.2">
      <c r="A467" s="79">
        <f t="shared" si="15"/>
        <v>42588</v>
      </c>
      <c r="B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2658.9900000000002</v>
      </c>
      <c r="C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2563.9900000000002</v>
      </c>
      <c r="D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2512.81</v>
      </c>
      <c r="E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2486.6</v>
      </c>
      <c r="F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2470.83</v>
      </c>
      <c r="G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2453.75</v>
      </c>
      <c r="H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2485.27</v>
      </c>
      <c r="I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2575.16</v>
      </c>
      <c r="J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2720.76</v>
      </c>
      <c r="K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2538.73</v>
      </c>
      <c r="L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2620.31</v>
      </c>
      <c r="M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2662.2799999999997</v>
      </c>
      <c r="N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2635.09</v>
      </c>
      <c r="O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2608.3000000000002</v>
      </c>
      <c r="P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2599.25</v>
      </c>
      <c r="Q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2589.81</v>
      </c>
      <c r="R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2558.65</v>
      </c>
      <c r="S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2524.88</v>
      </c>
      <c r="T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2533.83</v>
      </c>
      <c r="U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2719.24</v>
      </c>
      <c r="V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2806.37</v>
      </c>
      <c r="W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2828.1400000000003</v>
      </c>
      <c r="X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2697.9700000000003</v>
      </c>
      <c r="Y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2489.86</v>
      </c>
    </row>
    <row r="468" spans="1:25" x14ac:dyDescent="0.2">
      <c r="A468" s="79">
        <f t="shared" si="15"/>
        <v>42589</v>
      </c>
      <c r="B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2651.98</v>
      </c>
      <c r="C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2549.65</v>
      </c>
      <c r="D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2493.5100000000002</v>
      </c>
      <c r="E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2479.6999999999998</v>
      </c>
      <c r="F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2456.84</v>
      </c>
      <c r="G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2445.23</v>
      </c>
      <c r="H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2460.9</v>
      </c>
      <c r="I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2512.98</v>
      </c>
      <c r="J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2661.88</v>
      </c>
      <c r="K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2457.36</v>
      </c>
      <c r="L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2538.65</v>
      </c>
      <c r="M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2569.56</v>
      </c>
      <c r="N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2598.44</v>
      </c>
      <c r="O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2598.6800000000003</v>
      </c>
      <c r="P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2570.08</v>
      </c>
      <c r="Q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2560.73</v>
      </c>
      <c r="R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2530.0100000000002</v>
      </c>
      <c r="S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2518.77</v>
      </c>
      <c r="T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2507.21</v>
      </c>
      <c r="U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2632.56</v>
      </c>
      <c r="V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2798.9300000000003</v>
      </c>
      <c r="W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2821.91</v>
      </c>
      <c r="X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2698.4300000000003</v>
      </c>
      <c r="Y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2493.9899999999998</v>
      </c>
    </row>
    <row r="469" spans="1:25" x14ac:dyDescent="0.2">
      <c r="A469" s="79">
        <f t="shared" si="15"/>
        <v>42590</v>
      </c>
      <c r="B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2608.2200000000003</v>
      </c>
      <c r="C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2514.83</v>
      </c>
      <c r="D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2479.75</v>
      </c>
      <c r="E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2466.98</v>
      </c>
      <c r="F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2455.35</v>
      </c>
      <c r="G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2434.94</v>
      </c>
      <c r="H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2474.42</v>
      </c>
      <c r="I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2593.42</v>
      </c>
      <c r="J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2442.52</v>
      </c>
      <c r="K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2686.13</v>
      </c>
      <c r="L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2794.5299999999997</v>
      </c>
      <c r="M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2856.2400000000002</v>
      </c>
      <c r="N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2832.81</v>
      </c>
      <c r="O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2866.86</v>
      </c>
      <c r="P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2885.1000000000004</v>
      </c>
      <c r="Q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2892.46</v>
      </c>
      <c r="R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2745.5699999999997</v>
      </c>
      <c r="S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2690.98</v>
      </c>
      <c r="T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2624.7799999999997</v>
      </c>
      <c r="U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2677.5</v>
      </c>
      <c r="V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2740.61</v>
      </c>
      <c r="W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2815.15</v>
      </c>
      <c r="X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2655.94</v>
      </c>
      <c r="Y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2780.9300000000003</v>
      </c>
    </row>
    <row r="470" spans="1:25" x14ac:dyDescent="0.2">
      <c r="A470" s="79">
        <f t="shared" si="15"/>
        <v>42591</v>
      </c>
      <c r="B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2603.86</v>
      </c>
      <c r="C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2494.1</v>
      </c>
      <c r="D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2461.15</v>
      </c>
      <c r="E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2440.4900000000002</v>
      </c>
      <c r="F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2436.9300000000003</v>
      </c>
      <c r="G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2429.86</v>
      </c>
      <c r="H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2470.29</v>
      </c>
      <c r="I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2567.52</v>
      </c>
      <c r="J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2442.2600000000002</v>
      </c>
      <c r="K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2660.7200000000003</v>
      </c>
      <c r="L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2741.45</v>
      </c>
      <c r="M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2800.0299999999997</v>
      </c>
      <c r="N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2783.51</v>
      </c>
      <c r="O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2808.81</v>
      </c>
      <c r="P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2810.79</v>
      </c>
      <c r="Q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2803.63</v>
      </c>
      <c r="R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2698.9300000000003</v>
      </c>
      <c r="S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2653.9900000000002</v>
      </c>
      <c r="T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2599.9900000000002</v>
      </c>
      <c r="U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2652.9300000000003</v>
      </c>
      <c r="V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2703.1800000000003</v>
      </c>
      <c r="W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2767.96</v>
      </c>
      <c r="X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2653.42</v>
      </c>
      <c r="Y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2783.08</v>
      </c>
    </row>
    <row r="471" spans="1:25" x14ac:dyDescent="0.2">
      <c r="A471" s="79">
        <f t="shared" si="15"/>
        <v>42592</v>
      </c>
      <c r="B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2604.6999999999998</v>
      </c>
      <c r="C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2495.4300000000003</v>
      </c>
      <c r="D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2457.98</v>
      </c>
      <c r="E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2435.8000000000002</v>
      </c>
      <c r="F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2432.6400000000003</v>
      </c>
      <c r="G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2432.21</v>
      </c>
      <c r="H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2477.98</v>
      </c>
      <c r="I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2640.1800000000003</v>
      </c>
      <c r="J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2442.52</v>
      </c>
      <c r="K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2672.5</v>
      </c>
      <c r="L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2794.45</v>
      </c>
      <c r="M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2800.34</v>
      </c>
      <c r="N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2848.23</v>
      </c>
      <c r="O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2876.13</v>
      </c>
      <c r="P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2828.34</v>
      </c>
      <c r="Q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2825.42</v>
      </c>
      <c r="R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2728.3900000000003</v>
      </c>
      <c r="S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2727.11</v>
      </c>
      <c r="T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2729.9700000000003</v>
      </c>
      <c r="U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2762.66</v>
      </c>
      <c r="V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2763.46</v>
      </c>
      <c r="W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2816.61</v>
      </c>
      <c r="X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2661.98</v>
      </c>
      <c r="Y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2804.5600000000004</v>
      </c>
    </row>
    <row r="472" spans="1:25" x14ac:dyDescent="0.2">
      <c r="A472" s="79">
        <f t="shared" si="15"/>
        <v>42593</v>
      </c>
      <c r="B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2639.81</v>
      </c>
      <c r="C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2519.31</v>
      </c>
      <c r="D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2496.09</v>
      </c>
      <c r="E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2474.09</v>
      </c>
      <c r="F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2451.84</v>
      </c>
      <c r="G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2443.0300000000002</v>
      </c>
      <c r="H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2500.8900000000003</v>
      </c>
      <c r="I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2641.05</v>
      </c>
      <c r="J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2446.3900000000003</v>
      </c>
      <c r="K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2737.29</v>
      </c>
      <c r="L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2834.29</v>
      </c>
      <c r="M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2834.08</v>
      </c>
      <c r="N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2825.17</v>
      </c>
      <c r="O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2839.17</v>
      </c>
      <c r="P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2806.32</v>
      </c>
      <c r="Q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2814.79</v>
      </c>
      <c r="R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2682.17</v>
      </c>
      <c r="S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2652.21</v>
      </c>
      <c r="T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2640.4</v>
      </c>
      <c r="U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2695.57</v>
      </c>
      <c r="V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2812.5</v>
      </c>
      <c r="W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2817.83</v>
      </c>
      <c r="X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2626.38</v>
      </c>
      <c r="Y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2761.25</v>
      </c>
    </row>
    <row r="473" spans="1:25" x14ac:dyDescent="0.2">
      <c r="A473" s="79">
        <f t="shared" si="15"/>
        <v>42594</v>
      </c>
      <c r="B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2634.52</v>
      </c>
      <c r="C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2522.46</v>
      </c>
      <c r="D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2492.34</v>
      </c>
      <c r="E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2468.19</v>
      </c>
      <c r="F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2457.44</v>
      </c>
      <c r="G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2442.0300000000002</v>
      </c>
      <c r="H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2502.04</v>
      </c>
      <c r="I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2637.11</v>
      </c>
      <c r="J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2446.2399999999998</v>
      </c>
      <c r="K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2721.65</v>
      </c>
      <c r="L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2897.83</v>
      </c>
      <c r="M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2935.67</v>
      </c>
      <c r="N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2946.66</v>
      </c>
      <c r="O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2962.69</v>
      </c>
      <c r="P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3002.5699999999997</v>
      </c>
      <c r="Q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2993.9</v>
      </c>
      <c r="R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2826.9</v>
      </c>
      <c r="S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2766.48</v>
      </c>
      <c r="T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2720.5200000000004</v>
      </c>
      <c r="U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2861.5600000000004</v>
      </c>
      <c r="V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2958.3900000000003</v>
      </c>
      <c r="W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2949.09</v>
      </c>
      <c r="X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2722.23</v>
      </c>
      <c r="Y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2841.8900000000003</v>
      </c>
    </row>
    <row r="474" spans="1:25" x14ac:dyDescent="0.2">
      <c r="A474" s="79">
        <f t="shared" si="15"/>
        <v>42595</v>
      </c>
      <c r="B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2665.7799999999997</v>
      </c>
      <c r="C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2560.69</v>
      </c>
      <c r="D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2520.15</v>
      </c>
      <c r="E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2484.29</v>
      </c>
      <c r="F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2469.1000000000004</v>
      </c>
      <c r="G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2462.58</v>
      </c>
      <c r="H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2494.29</v>
      </c>
      <c r="I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2542.4900000000002</v>
      </c>
      <c r="J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2788.13</v>
      </c>
      <c r="K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2615.19</v>
      </c>
      <c r="L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2711.35</v>
      </c>
      <c r="M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2737.9</v>
      </c>
      <c r="N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2719.8900000000003</v>
      </c>
      <c r="O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2725.98</v>
      </c>
      <c r="P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2741.1000000000004</v>
      </c>
      <c r="Q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2734.95</v>
      </c>
      <c r="R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2706.28</v>
      </c>
      <c r="S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2708.85</v>
      </c>
      <c r="T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2707.96</v>
      </c>
      <c r="U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2731.8900000000003</v>
      </c>
      <c r="V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2831.85</v>
      </c>
      <c r="W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2806.05</v>
      </c>
      <c r="X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2736.0699999999997</v>
      </c>
      <c r="Y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2537.36</v>
      </c>
    </row>
    <row r="475" spans="1:25" x14ac:dyDescent="0.2">
      <c r="A475" s="79">
        <f t="shared" si="15"/>
        <v>42596</v>
      </c>
      <c r="B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2656.4300000000003</v>
      </c>
      <c r="C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2540.65</v>
      </c>
      <c r="D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2508.8200000000002</v>
      </c>
      <c r="E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2471.92</v>
      </c>
      <c r="F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2461.4499999999998</v>
      </c>
      <c r="G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2452.98</v>
      </c>
      <c r="H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2485.42</v>
      </c>
      <c r="I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2523.4499999999998</v>
      </c>
      <c r="J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2675.05</v>
      </c>
      <c r="K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2492.35</v>
      </c>
      <c r="L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2597.0100000000002</v>
      </c>
      <c r="M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2635.26</v>
      </c>
      <c r="N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2646.07</v>
      </c>
      <c r="O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2626.3</v>
      </c>
      <c r="P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2626.32</v>
      </c>
      <c r="Q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2626.46</v>
      </c>
      <c r="R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2626.91</v>
      </c>
      <c r="S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2599.6800000000003</v>
      </c>
      <c r="T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2607.58</v>
      </c>
      <c r="U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2712.4300000000003</v>
      </c>
      <c r="V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2831.8</v>
      </c>
      <c r="W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2811.1800000000003</v>
      </c>
      <c r="X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2704.69</v>
      </c>
      <c r="Y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2552.6400000000003</v>
      </c>
    </row>
    <row r="476" spans="1:25" x14ac:dyDescent="0.2">
      <c r="A476" s="79">
        <f t="shared" si="15"/>
        <v>42597</v>
      </c>
      <c r="B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2605.0300000000002</v>
      </c>
      <c r="C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2523.04</v>
      </c>
      <c r="D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2489.7200000000003</v>
      </c>
      <c r="E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2475.2400000000002</v>
      </c>
      <c r="F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2463.54</v>
      </c>
      <c r="G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2451.15</v>
      </c>
      <c r="H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2483.4899999999998</v>
      </c>
      <c r="I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2608.67</v>
      </c>
      <c r="J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2445.13</v>
      </c>
      <c r="K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2688.29</v>
      </c>
      <c r="L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2786.21</v>
      </c>
      <c r="M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2824.36</v>
      </c>
      <c r="N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2818.38</v>
      </c>
      <c r="O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2834.45</v>
      </c>
      <c r="P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2821.9</v>
      </c>
      <c r="Q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2821.88</v>
      </c>
      <c r="R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2705.15</v>
      </c>
      <c r="S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2676.1</v>
      </c>
      <c r="T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2657.21</v>
      </c>
      <c r="U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2750.7</v>
      </c>
      <c r="V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2784.65</v>
      </c>
      <c r="W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2715.95</v>
      </c>
      <c r="X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2580.33</v>
      </c>
      <c r="Y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2718.28</v>
      </c>
    </row>
    <row r="477" spans="1:25" x14ac:dyDescent="0.2">
      <c r="A477" s="79">
        <f t="shared" si="15"/>
        <v>42598</v>
      </c>
      <c r="B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2561.46</v>
      </c>
      <c r="C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2506.83</v>
      </c>
      <c r="D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2480.9499999999998</v>
      </c>
      <c r="E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2475.62</v>
      </c>
      <c r="F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2465.02</v>
      </c>
      <c r="G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2454.15</v>
      </c>
      <c r="H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2490.3000000000002</v>
      </c>
      <c r="I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2629.02</v>
      </c>
      <c r="J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2428.4300000000003</v>
      </c>
      <c r="K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2652.91</v>
      </c>
      <c r="L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2714.21</v>
      </c>
      <c r="M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2767.2700000000004</v>
      </c>
      <c r="N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2773.51</v>
      </c>
      <c r="O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2774.8900000000003</v>
      </c>
      <c r="P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2790.83</v>
      </c>
      <c r="Q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2791.3100000000004</v>
      </c>
      <c r="R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2674.77</v>
      </c>
      <c r="S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2651.48</v>
      </c>
      <c r="T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2647.45</v>
      </c>
      <c r="U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2704.75</v>
      </c>
      <c r="V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2794.98</v>
      </c>
      <c r="W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2732.41</v>
      </c>
      <c r="X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2630.27</v>
      </c>
      <c r="Y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2725.3500000000004</v>
      </c>
    </row>
    <row r="478" spans="1:25" x14ac:dyDescent="0.2">
      <c r="A478" s="79">
        <f t="shared" si="15"/>
        <v>42599</v>
      </c>
      <c r="B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2573.94</v>
      </c>
      <c r="C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2506.1999999999998</v>
      </c>
      <c r="D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2468.2600000000002</v>
      </c>
      <c r="E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2455.33</v>
      </c>
      <c r="F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2451.2800000000002</v>
      </c>
      <c r="G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2435.58</v>
      </c>
      <c r="H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2483.0700000000002</v>
      </c>
      <c r="I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2609.19</v>
      </c>
      <c r="J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2442.71</v>
      </c>
      <c r="K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2714.09</v>
      </c>
      <c r="L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2807.99</v>
      </c>
      <c r="M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2814.09</v>
      </c>
      <c r="N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2783.4300000000003</v>
      </c>
      <c r="O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2787.34</v>
      </c>
      <c r="P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2790.01</v>
      </c>
      <c r="Q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2787.86</v>
      </c>
      <c r="R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2675.8900000000003</v>
      </c>
      <c r="S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2623.7200000000003</v>
      </c>
      <c r="T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2562.4899999999998</v>
      </c>
      <c r="U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2695.49</v>
      </c>
      <c r="V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2774.23</v>
      </c>
      <c r="W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2727.31</v>
      </c>
      <c r="X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2613.41</v>
      </c>
      <c r="Y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2689.87</v>
      </c>
    </row>
    <row r="479" spans="1:25" x14ac:dyDescent="0.2">
      <c r="A479" s="79">
        <f t="shared" si="15"/>
        <v>42600</v>
      </c>
      <c r="B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2588.8000000000002</v>
      </c>
      <c r="C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2499.1800000000003</v>
      </c>
      <c r="D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2475.12</v>
      </c>
      <c r="E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2468.06</v>
      </c>
      <c r="F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2461.64</v>
      </c>
      <c r="G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2441.5700000000002</v>
      </c>
      <c r="H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2483.2799999999997</v>
      </c>
      <c r="I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2618.5</v>
      </c>
      <c r="J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2435.5700000000002</v>
      </c>
      <c r="K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2639.1</v>
      </c>
      <c r="L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2716.4700000000003</v>
      </c>
      <c r="M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2719.5600000000004</v>
      </c>
      <c r="N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2701.17</v>
      </c>
      <c r="O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2702.67</v>
      </c>
      <c r="P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2702.83</v>
      </c>
      <c r="Q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2703.55</v>
      </c>
      <c r="R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2602.85</v>
      </c>
      <c r="S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2519.3900000000003</v>
      </c>
      <c r="T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2570.77</v>
      </c>
      <c r="U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2716.61</v>
      </c>
      <c r="V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2763.09</v>
      </c>
      <c r="W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2725.36</v>
      </c>
      <c r="X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2583.84</v>
      </c>
      <c r="Y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2745.36</v>
      </c>
    </row>
    <row r="480" spans="1:25" x14ac:dyDescent="0.2">
      <c r="A480" s="79">
        <f t="shared" si="15"/>
        <v>42601</v>
      </c>
      <c r="B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2602.29</v>
      </c>
      <c r="C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2508.9499999999998</v>
      </c>
      <c r="D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2478.11</v>
      </c>
      <c r="E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2468.96</v>
      </c>
      <c r="F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2467.04</v>
      </c>
      <c r="G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2458.88</v>
      </c>
      <c r="H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2497.59</v>
      </c>
      <c r="I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2633.9</v>
      </c>
      <c r="J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2443.9500000000003</v>
      </c>
      <c r="K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2693.6400000000003</v>
      </c>
      <c r="L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2744.98</v>
      </c>
      <c r="M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2846.9900000000002</v>
      </c>
      <c r="N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2847.01</v>
      </c>
      <c r="O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2848.6099999999997</v>
      </c>
      <c r="P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2849.67</v>
      </c>
      <c r="Q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2848.37</v>
      </c>
      <c r="R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2724.96</v>
      </c>
      <c r="S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2679.66</v>
      </c>
      <c r="T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2635.45</v>
      </c>
      <c r="U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2784.5299999999997</v>
      </c>
      <c r="V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2879.21</v>
      </c>
      <c r="W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2824.02</v>
      </c>
      <c r="X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2663.87</v>
      </c>
      <c r="Y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2806.44</v>
      </c>
    </row>
    <row r="481" spans="1:25" x14ac:dyDescent="0.2">
      <c r="A481" s="79">
        <f t="shared" si="15"/>
        <v>42602</v>
      </c>
      <c r="B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2726.78</v>
      </c>
      <c r="C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2619.13</v>
      </c>
      <c r="D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2557.16</v>
      </c>
      <c r="E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2544.75</v>
      </c>
      <c r="F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2526.04</v>
      </c>
      <c r="G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2502.5100000000002</v>
      </c>
      <c r="H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2541.4900000000002</v>
      </c>
      <c r="I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2657.78</v>
      </c>
      <c r="J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2836.1400000000003</v>
      </c>
      <c r="K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2684.44</v>
      </c>
      <c r="L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2928.2300000000005</v>
      </c>
      <c r="M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2925.4800000000005</v>
      </c>
      <c r="N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2943.8900000000003</v>
      </c>
      <c r="O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2914.51</v>
      </c>
      <c r="P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2943.17</v>
      </c>
      <c r="Q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2936.04</v>
      </c>
      <c r="R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2907.3</v>
      </c>
      <c r="S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2865.66</v>
      </c>
      <c r="T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2903.42</v>
      </c>
      <c r="U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3057.54</v>
      </c>
      <c r="V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3232.21</v>
      </c>
      <c r="W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3130.1800000000003</v>
      </c>
      <c r="X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2802.95</v>
      </c>
      <c r="Y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2520.96</v>
      </c>
    </row>
    <row r="482" spans="1:25" x14ac:dyDescent="0.2">
      <c r="A482" s="79">
        <f t="shared" si="15"/>
        <v>42603</v>
      </c>
      <c r="B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2716.08</v>
      </c>
      <c r="C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2615.69</v>
      </c>
      <c r="D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2549.42</v>
      </c>
      <c r="E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2526.19</v>
      </c>
      <c r="F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2510.33</v>
      </c>
      <c r="G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2494.5700000000002</v>
      </c>
      <c r="H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2518.62</v>
      </c>
      <c r="I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2580.67</v>
      </c>
      <c r="J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2794.8500000000004</v>
      </c>
      <c r="K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2627.77</v>
      </c>
      <c r="L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2756.31</v>
      </c>
      <c r="M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2799.05</v>
      </c>
      <c r="N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2799.56</v>
      </c>
      <c r="O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2778.71</v>
      </c>
      <c r="P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2760.7200000000003</v>
      </c>
      <c r="Q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2747.99</v>
      </c>
      <c r="R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2744.65</v>
      </c>
      <c r="S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2738.55</v>
      </c>
      <c r="T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2752.3</v>
      </c>
      <c r="U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2871.3100000000004</v>
      </c>
      <c r="V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2964.7200000000003</v>
      </c>
      <c r="W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2906.79</v>
      </c>
      <c r="X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2728.4300000000003</v>
      </c>
      <c r="Y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2509.5100000000002</v>
      </c>
    </row>
    <row r="483" spans="1:25" x14ac:dyDescent="0.2">
      <c r="A483" s="79">
        <f t="shared" si="15"/>
        <v>42604</v>
      </c>
      <c r="B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2631.73</v>
      </c>
      <c r="C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2540.3000000000002</v>
      </c>
      <c r="D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2490.6999999999998</v>
      </c>
      <c r="E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2482.1999999999998</v>
      </c>
      <c r="F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2478.4</v>
      </c>
      <c r="G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2468.9300000000003</v>
      </c>
      <c r="H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2535.19</v>
      </c>
      <c r="I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2687.2</v>
      </c>
      <c r="J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2467.6</v>
      </c>
      <c r="K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2774.3</v>
      </c>
      <c r="L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2908.12</v>
      </c>
      <c r="M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2965.15</v>
      </c>
      <c r="N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3025.31</v>
      </c>
      <c r="O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3076.59</v>
      </c>
      <c r="P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3070.71</v>
      </c>
      <c r="Q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3089.2700000000004</v>
      </c>
      <c r="R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2906.01</v>
      </c>
      <c r="S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2936.6400000000003</v>
      </c>
      <c r="T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2811.1400000000003</v>
      </c>
      <c r="U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2771.33</v>
      </c>
      <c r="V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3029.94</v>
      </c>
      <c r="W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2913.2</v>
      </c>
      <c r="X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2714.66</v>
      </c>
      <c r="Y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2861.49</v>
      </c>
    </row>
    <row r="484" spans="1:25" x14ac:dyDescent="0.2">
      <c r="A484" s="79">
        <f t="shared" si="15"/>
        <v>42605</v>
      </c>
      <c r="B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2648.81</v>
      </c>
      <c r="C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2549.81</v>
      </c>
      <c r="D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2505.91</v>
      </c>
      <c r="E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2485.94</v>
      </c>
      <c r="F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2483.19</v>
      </c>
      <c r="G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2465.7800000000002</v>
      </c>
      <c r="H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2530.56</v>
      </c>
      <c r="I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2677.32</v>
      </c>
      <c r="J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2510.75</v>
      </c>
      <c r="K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2809.96</v>
      </c>
      <c r="L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2886.66</v>
      </c>
      <c r="M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2915.9300000000003</v>
      </c>
      <c r="N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2886.34</v>
      </c>
      <c r="O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2929.85</v>
      </c>
      <c r="P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2821.58</v>
      </c>
      <c r="Q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2841.66</v>
      </c>
      <c r="R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2736.76</v>
      </c>
      <c r="S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2744.34</v>
      </c>
      <c r="T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2716.88</v>
      </c>
      <c r="U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2763.34</v>
      </c>
      <c r="V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2870.1099999999997</v>
      </c>
      <c r="W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2953.67</v>
      </c>
      <c r="X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2709.91</v>
      </c>
      <c r="Y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2813.67</v>
      </c>
    </row>
    <row r="485" spans="1:25" x14ac:dyDescent="0.2">
      <c r="A485" s="79">
        <f t="shared" si="15"/>
        <v>42606</v>
      </c>
      <c r="B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2647.65</v>
      </c>
      <c r="C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2546.89</v>
      </c>
      <c r="D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2505.89</v>
      </c>
      <c r="E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2486.61</v>
      </c>
      <c r="F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2487.9700000000003</v>
      </c>
      <c r="G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2467.9300000000003</v>
      </c>
      <c r="H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2534.3000000000002</v>
      </c>
      <c r="I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2670.83</v>
      </c>
      <c r="J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2454.0100000000002</v>
      </c>
      <c r="K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2789.3900000000003</v>
      </c>
      <c r="L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2917.0600000000004</v>
      </c>
      <c r="M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2930.0699999999997</v>
      </c>
      <c r="N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2908.56</v>
      </c>
      <c r="O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2947.0699999999997</v>
      </c>
      <c r="P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2948.5699999999997</v>
      </c>
      <c r="Q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2936.63</v>
      </c>
      <c r="R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2796.88</v>
      </c>
      <c r="S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2785.4</v>
      </c>
      <c r="T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2748.63</v>
      </c>
      <c r="U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2818.05</v>
      </c>
      <c r="V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2889.76</v>
      </c>
      <c r="W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2861.1400000000003</v>
      </c>
      <c r="X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2704.17</v>
      </c>
      <c r="Y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2849.3500000000004</v>
      </c>
    </row>
    <row r="486" spans="1:25" x14ac:dyDescent="0.2">
      <c r="A486" s="79">
        <f t="shared" si="15"/>
        <v>42607</v>
      </c>
      <c r="B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2636.82</v>
      </c>
      <c r="C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2545.65</v>
      </c>
      <c r="D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2508.1999999999998</v>
      </c>
      <c r="E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2489.1</v>
      </c>
      <c r="F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2488.58</v>
      </c>
      <c r="G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2479.66</v>
      </c>
      <c r="H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2528.21</v>
      </c>
      <c r="I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2654.62</v>
      </c>
      <c r="J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2474.8000000000002</v>
      </c>
      <c r="K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2731.8500000000004</v>
      </c>
      <c r="L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2827.82</v>
      </c>
      <c r="M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2845.5299999999997</v>
      </c>
      <c r="N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2843.5299999999997</v>
      </c>
      <c r="O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2862.49</v>
      </c>
      <c r="P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2864.71</v>
      </c>
      <c r="Q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2867.5</v>
      </c>
      <c r="R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2748.42</v>
      </c>
      <c r="S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2707.53</v>
      </c>
      <c r="T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2693.83</v>
      </c>
      <c r="U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2760.94</v>
      </c>
      <c r="V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2825.37</v>
      </c>
      <c r="W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2780.04</v>
      </c>
      <c r="X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2660.6800000000003</v>
      </c>
      <c r="Y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2768.6800000000003</v>
      </c>
    </row>
    <row r="487" spans="1:25" x14ac:dyDescent="0.2">
      <c r="A487" s="79">
        <f t="shared" si="15"/>
        <v>42608</v>
      </c>
      <c r="B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2605.17</v>
      </c>
      <c r="C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2530.4</v>
      </c>
      <c r="D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2499.9700000000003</v>
      </c>
      <c r="E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2491.21</v>
      </c>
      <c r="F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2494.3500000000004</v>
      </c>
      <c r="G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2473.37</v>
      </c>
      <c r="H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2538.62</v>
      </c>
      <c r="I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2671.41</v>
      </c>
      <c r="J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2474.9700000000003</v>
      </c>
      <c r="K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2722.71</v>
      </c>
      <c r="L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2792.2200000000003</v>
      </c>
      <c r="M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2814.3900000000003</v>
      </c>
      <c r="N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2817.71</v>
      </c>
      <c r="O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2829.01</v>
      </c>
      <c r="P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2847.6000000000004</v>
      </c>
      <c r="Q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2862.42</v>
      </c>
      <c r="R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2762.67</v>
      </c>
      <c r="S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2745.41</v>
      </c>
      <c r="T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2736.0600000000004</v>
      </c>
      <c r="U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2776.11</v>
      </c>
      <c r="V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2842.3500000000004</v>
      </c>
      <c r="W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2911.4700000000003</v>
      </c>
      <c r="X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2633.58</v>
      </c>
      <c r="Y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2784.88</v>
      </c>
    </row>
    <row r="488" spans="1:25" x14ac:dyDescent="0.2">
      <c r="A488" s="79">
        <f t="shared" si="15"/>
        <v>42609</v>
      </c>
      <c r="B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2653.8</v>
      </c>
      <c r="C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2545.73</v>
      </c>
      <c r="D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2505.92</v>
      </c>
      <c r="E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2486.61</v>
      </c>
      <c r="F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2475.0600000000004</v>
      </c>
      <c r="G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2461.1400000000003</v>
      </c>
      <c r="H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2496.15</v>
      </c>
      <c r="I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2544.67</v>
      </c>
      <c r="J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2774.4700000000003</v>
      </c>
      <c r="K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2618.64</v>
      </c>
      <c r="L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2707.65</v>
      </c>
      <c r="M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2749.24</v>
      </c>
      <c r="N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2749.71</v>
      </c>
      <c r="O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2745.7700000000004</v>
      </c>
      <c r="P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2746.3900000000003</v>
      </c>
      <c r="Q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2740.24</v>
      </c>
      <c r="R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2743.54</v>
      </c>
      <c r="S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2743.83</v>
      </c>
      <c r="T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2778.37</v>
      </c>
      <c r="U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2857.36</v>
      </c>
      <c r="V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2871.73</v>
      </c>
      <c r="W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2805.44</v>
      </c>
      <c r="X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2675.33</v>
      </c>
      <c r="Y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2476.12</v>
      </c>
    </row>
    <row r="489" spans="1:25" x14ac:dyDescent="0.2">
      <c r="A489" s="79">
        <f t="shared" si="15"/>
        <v>42610</v>
      </c>
      <c r="B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2700.71</v>
      </c>
      <c r="C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2574.59</v>
      </c>
      <c r="D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2525.25</v>
      </c>
      <c r="E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2515.16</v>
      </c>
      <c r="F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2496.7400000000002</v>
      </c>
      <c r="G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2477.29</v>
      </c>
      <c r="H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2515.2800000000002</v>
      </c>
      <c r="I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2520.5100000000002</v>
      </c>
      <c r="J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2673.51</v>
      </c>
      <c r="K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2522.9700000000003</v>
      </c>
      <c r="L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2639.6000000000004</v>
      </c>
      <c r="M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2687.61</v>
      </c>
      <c r="N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2717.67</v>
      </c>
      <c r="O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2714.16</v>
      </c>
      <c r="P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2683.98</v>
      </c>
      <c r="Q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2699.05</v>
      </c>
      <c r="R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2703.46</v>
      </c>
      <c r="S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2655.17</v>
      </c>
      <c r="T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2800.52</v>
      </c>
      <c r="U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2859.3500000000004</v>
      </c>
      <c r="V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2866.54</v>
      </c>
      <c r="W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2806.0600000000004</v>
      </c>
      <c r="X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2692.09</v>
      </c>
      <c r="Y489" s="106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2505.65</v>
      </c>
    </row>
    <row r="490" spans="1:25" x14ac:dyDescent="0.2">
      <c r="A490" s="79">
        <f t="shared" si="15"/>
        <v>42611</v>
      </c>
      <c r="B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2613.1000000000004</v>
      </c>
      <c r="C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2532.09</v>
      </c>
      <c r="D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2506.69</v>
      </c>
      <c r="E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2485.09</v>
      </c>
      <c r="F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2482.46</v>
      </c>
      <c r="G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2460.9700000000003</v>
      </c>
      <c r="H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2529.2200000000003</v>
      </c>
      <c r="I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2658.84</v>
      </c>
      <c r="J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2473.02</v>
      </c>
      <c r="K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2720.7</v>
      </c>
      <c r="L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2759.3900000000003</v>
      </c>
      <c r="M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2854.59</v>
      </c>
      <c r="N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2887.66</v>
      </c>
      <c r="O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2905.67</v>
      </c>
      <c r="P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2876.7</v>
      </c>
      <c r="Q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2857.73</v>
      </c>
      <c r="R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2745.46</v>
      </c>
      <c r="S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2731.9300000000003</v>
      </c>
      <c r="T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2727.5299999999997</v>
      </c>
      <c r="U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2719.98</v>
      </c>
      <c r="V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2950.54</v>
      </c>
      <c r="W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2867.5299999999997</v>
      </c>
      <c r="X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2631.23</v>
      </c>
      <c r="Y490" s="106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2776.2799999999997</v>
      </c>
    </row>
    <row r="491" spans="1:25" x14ac:dyDescent="0.2">
      <c r="A491" s="79">
        <f t="shared" si="15"/>
        <v>42612</v>
      </c>
      <c r="B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2599.2200000000003</v>
      </c>
      <c r="C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2521.65</v>
      </c>
      <c r="D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2493.46</v>
      </c>
      <c r="E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2476.73</v>
      </c>
      <c r="F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2474.0300000000002</v>
      </c>
      <c r="G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2471.63</v>
      </c>
      <c r="H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2516.11</v>
      </c>
      <c r="I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2644.48</v>
      </c>
      <c r="J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2470.25</v>
      </c>
      <c r="K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2693.81</v>
      </c>
      <c r="L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2753.46</v>
      </c>
      <c r="M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2785.42</v>
      </c>
      <c r="N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2757.66</v>
      </c>
      <c r="O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2770.91</v>
      </c>
      <c r="P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2773.8</v>
      </c>
      <c r="Q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2759.46</v>
      </c>
      <c r="R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2670.09</v>
      </c>
      <c r="S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2624.84</v>
      </c>
      <c r="T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2664.7200000000003</v>
      </c>
      <c r="U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2756.5200000000004</v>
      </c>
      <c r="V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2791.91</v>
      </c>
      <c r="W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2740.75</v>
      </c>
      <c r="X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2623.86</v>
      </c>
      <c r="Y491" s="136">
        <f>VLOOKUP($A491+ROUND((COLUMN()-2)/24,5),АТС!$A$41:$F$784,3)+VLOOKUP($A491+ROUND((COLUMN()-2)/24,5),'Расчет сбытовых надбавок'!$B$793:'Расчет сбытовых надбавок'!$G$1536,3)+'Иные услуги '!$C$5+'РСТ РСО-А'!$N$6</f>
        <v>2760.73</v>
      </c>
    </row>
    <row r="492" spans="1:25" x14ac:dyDescent="0.2">
      <c r="A492" s="79">
        <f t="shared" si="15"/>
        <v>42613</v>
      </c>
      <c r="B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2586.15</v>
      </c>
      <c r="C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2511.37</v>
      </c>
      <c r="D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2475.08</v>
      </c>
      <c r="E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2464.1999999999998</v>
      </c>
      <c r="F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2459.52</v>
      </c>
      <c r="G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2448.31</v>
      </c>
      <c r="H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2480.6</v>
      </c>
      <c r="I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2613.69</v>
      </c>
      <c r="J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2461.36</v>
      </c>
      <c r="K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2692.42</v>
      </c>
      <c r="L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2747.0600000000004</v>
      </c>
      <c r="M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2767.76</v>
      </c>
      <c r="N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2757.52</v>
      </c>
      <c r="O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2837.74</v>
      </c>
      <c r="P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2789.48</v>
      </c>
      <c r="Q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2750.58</v>
      </c>
      <c r="R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2647.44</v>
      </c>
      <c r="S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2623.28</v>
      </c>
      <c r="T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2634.78</v>
      </c>
      <c r="U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2743.2799999999997</v>
      </c>
      <c r="V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2776.76</v>
      </c>
      <c r="W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2761.3900000000003</v>
      </c>
      <c r="X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2614.04</v>
      </c>
      <c r="Y492" s="136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2727.09</v>
      </c>
    </row>
    <row r="493" spans="1:25" x14ac:dyDescent="0.2">
      <c r="A493" s="9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92"/>
    </row>
    <row r="494" spans="1:25" x14ac:dyDescent="0.25">
      <c r="A494" s="87" t="s">
        <v>151</v>
      </c>
      <c r="B494" s="78"/>
      <c r="C494" s="78"/>
      <c r="D494" s="78"/>
    </row>
    <row r="495" spans="1:25" ht="12.75" x14ac:dyDescent="0.2">
      <c r="A495" s="165" t="s">
        <v>48</v>
      </c>
      <c r="B495" s="168" t="s">
        <v>122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7" s="112" customFormat="1" ht="12.75" customHeight="1" x14ac:dyDescent="0.2">
      <c r="A497" s="166"/>
      <c r="B497" s="174" t="s">
        <v>123</v>
      </c>
      <c r="C497" s="163" t="s">
        <v>124</v>
      </c>
      <c r="D497" s="163" t="s">
        <v>125</v>
      </c>
      <c r="E497" s="163" t="s">
        <v>126</v>
      </c>
      <c r="F497" s="163" t="s">
        <v>127</v>
      </c>
      <c r="G497" s="163" t="s">
        <v>128</v>
      </c>
      <c r="H497" s="163" t="s">
        <v>129</v>
      </c>
      <c r="I497" s="163" t="s">
        <v>130</v>
      </c>
      <c r="J497" s="163" t="s">
        <v>131</v>
      </c>
      <c r="K497" s="163" t="s">
        <v>132</v>
      </c>
      <c r="L497" s="163" t="s">
        <v>133</v>
      </c>
      <c r="M497" s="163" t="s">
        <v>134</v>
      </c>
      <c r="N497" s="176" t="s">
        <v>135</v>
      </c>
      <c r="O497" s="163" t="s">
        <v>136</v>
      </c>
      <c r="P497" s="163" t="s">
        <v>137</v>
      </c>
      <c r="Q497" s="163" t="s">
        <v>138</v>
      </c>
      <c r="R497" s="163" t="s">
        <v>139</v>
      </c>
      <c r="S497" s="163" t="s">
        <v>140</v>
      </c>
      <c r="T497" s="163" t="s">
        <v>141</v>
      </c>
      <c r="U497" s="163" t="s">
        <v>142</v>
      </c>
      <c r="V497" s="163" t="s">
        <v>143</v>
      </c>
      <c r="W497" s="163" t="s">
        <v>144</v>
      </c>
      <c r="X497" s="163" t="s">
        <v>145</v>
      </c>
      <c r="Y497" s="163" t="s">
        <v>146</v>
      </c>
    </row>
    <row r="498" spans="1:27" s="112" customFormat="1" ht="11.25" customHeight="1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7" ht="15.75" customHeight="1" x14ac:dyDescent="0.2">
      <c r="A499" s="79">
        <f>A462</f>
        <v>42583</v>
      </c>
      <c r="B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2606.77</v>
      </c>
      <c r="C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2506.08</v>
      </c>
      <c r="D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2487.61</v>
      </c>
      <c r="E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2473.69</v>
      </c>
      <c r="F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2446.4499999999998</v>
      </c>
      <c r="G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2445.42</v>
      </c>
      <c r="H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2498.21</v>
      </c>
      <c r="I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2582.2400000000002</v>
      </c>
      <c r="J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2434.54</v>
      </c>
      <c r="K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2631.6400000000003</v>
      </c>
      <c r="L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2719.75</v>
      </c>
      <c r="M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2719.9700000000003</v>
      </c>
      <c r="N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2699.5299999999997</v>
      </c>
      <c r="O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2701.42</v>
      </c>
      <c r="P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2683.17</v>
      </c>
      <c r="Q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2666.8900000000003</v>
      </c>
      <c r="R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2579.2399999999998</v>
      </c>
      <c r="S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2555.69</v>
      </c>
      <c r="T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2569.0700000000002</v>
      </c>
      <c r="U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2626.3900000000003</v>
      </c>
      <c r="V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2711.41</v>
      </c>
      <c r="W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2680.11</v>
      </c>
      <c r="X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2609.25</v>
      </c>
      <c r="Y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2711.34</v>
      </c>
      <c r="AA499" s="80"/>
    </row>
    <row r="500" spans="1:27" x14ac:dyDescent="0.2">
      <c r="A500" s="79">
        <f>A499+1</f>
        <v>42584</v>
      </c>
      <c r="B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2597.83</v>
      </c>
      <c r="C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2490.2600000000002</v>
      </c>
      <c r="D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2474.9900000000002</v>
      </c>
      <c r="E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2457.5700000000002</v>
      </c>
      <c r="F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2437.61</v>
      </c>
      <c r="G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2442.2800000000002</v>
      </c>
      <c r="H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2478.61</v>
      </c>
      <c r="I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2583.9</v>
      </c>
      <c r="J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2434.86</v>
      </c>
      <c r="K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2633.3</v>
      </c>
      <c r="L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2717.26</v>
      </c>
      <c r="M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2709.1000000000004</v>
      </c>
      <c r="N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2706.9700000000003</v>
      </c>
      <c r="O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2739.12</v>
      </c>
      <c r="P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2812.33</v>
      </c>
      <c r="Q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2668.9300000000003</v>
      </c>
      <c r="R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2579.46</v>
      </c>
      <c r="S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2556.1800000000003</v>
      </c>
      <c r="T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2568.71</v>
      </c>
      <c r="U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2625.4700000000003</v>
      </c>
      <c r="V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2704.1800000000003</v>
      </c>
      <c r="W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2686.13</v>
      </c>
      <c r="X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2610.08</v>
      </c>
      <c r="Y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2732.01</v>
      </c>
    </row>
    <row r="501" spans="1:27" x14ac:dyDescent="0.2">
      <c r="A501" s="79">
        <f t="shared" ref="A501:A529" si="16">A500+1</f>
        <v>42585</v>
      </c>
      <c r="B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2599.4499999999998</v>
      </c>
      <c r="C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2493.15</v>
      </c>
      <c r="D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2475.2399999999998</v>
      </c>
      <c r="E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2459.5500000000002</v>
      </c>
      <c r="F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2440.7200000000003</v>
      </c>
      <c r="G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2428.85</v>
      </c>
      <c r="H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2465.7200000000003</v>
      </c>
      <c r="I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2575.6800000000003</v>
      </c>
      <c r="J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2464.6800000000003</v>
      </c>
      <c r="K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2594.54</v>
      </c>
      <c r="L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2668.6800000000003</v>
      </c>
      <c r="M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2688.0600000000004</v>
      </c>
      <c r="N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2665.4300000000003</v>
      </c>
      <c r="O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2669.29</v>
      </c>
      <c r="P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2680</v>
      </c>
      <c r="Q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2655.25</v>
      </c>
      <c r="R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2563</v>
      </c>
      <c r="S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2550.56</v>
      </c>
      <c r="T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2514.02</v>
      </c>
      <c r="U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2545.54</v>
      </c>
      <c r="V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2706.58</v>
      </c>
      <c r="W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2698.27</v>
      </c>
      <c r="X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2528.2200000000003</v>
      </c>
      <c r="Y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2724.3500000000004</v>
      </c>
    </row>
    <row r="502" spans="1:27" x14ac:dyDescent="0.2">
      <c r="A502" s="79">
        <f t="shared" si="16"/>
        <v>42586</v>
      </c>
      <c r="B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2591.7600000000002</v>
      </c>
      <c r="C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2494.1800000000003</v>
      </c>
      <c r="D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2474.81</v>
      </c>
      <c r="E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2463.2800000000002</v>
      </c>
      <c r="F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2444.62</v>
      </c>
      <c r="G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2428.9</v>
      </c>
      <c r="H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2472.29</v>
      </c>
      <c r="I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2586.5500000000002</v>
      </c>
      <c r="J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2466.59</v>
      </c>
      <c r="K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2601.73</v>
      </c>
      <c r="L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2680.92</v>
      </c>
      <c r="M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2712.42</v>
      </c>
      <c r="N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2667.8900000000003</v>
      </c>
      <c r="O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2740.67</v>
      </c>
      <c r="P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2751.6400000000003</v>
      </c>
      <c r="Q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2677.9900000000002</v>
      </c>
      <c r="R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2584.42</v>
      </c>
      <c r="S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2554.06</v>
      </c>
      <c r="T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2516.96</v>
      </c>
      <c r="U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2552.42</v>
      </c>
      <c r="V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2701.9300000000003</v>
      </c>
      <c r="W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2688.16</v>
      </c>
      <c r="X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2529.0100000000002</v>
      </c>
      <c r="Y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2737.66</v>
      </c>
    </row>
    <row r="503" spans="1:27" x14ac:dyDescent="0.2">
      <c r="A503" s="79">
        <f t="shared" si="16"/>
        <v>42587</v>
      </c>
      <c r="B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2599.92</v>
      </c>
      <c r="C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2492.4</v>
      </c>
      <c r="D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2467.7799999999997</v>
      </c>
      <c r="E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2453.4300000000003</v>
      </c>
      <c r="F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2441.41</v>
      </c>
      <c r="G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2427.9</v>
      </c>
      <c r="H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2455.85</v>
      </c>
      <c r="I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2582.2400000000002</v>
      </c>
      <c r="J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2464.88</v>
      </c>
      <c r="K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2596.83</v>
      </c>
      <c r="L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2719.12</v>
      </c>
      <c r="M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2734.17</v>
      </c>
      <c r="N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2751.1000000000004</v>
      </c>
      <c r="O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2763.09</v>
      </c>
      <c r="P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2730.65</v>
      </c>
      <c r="Q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2748.37</v>
      </c>
      <c r="R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2661.53</v>
      </c>
      <c r="S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2625.94</v>
      </c>
      <c r="T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2563.7399999999998</v>
      </c>
      <c r="U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2609.88</v>
      </c>
      <c r="V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2746.9</v>
      </c>
      <c r="W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2761.0699999999997</v>
      </c>
      <c r="X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2600.4300000000003</v>
      </c>
      <c r="Y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2769.87</v>
      </c>
    </row>
    <row r="504" spans="1:27" x14ac:dyDescent="0.2">
      <c r="A504" s="79">
        <f t="shared" si="16"/>
        <v>42588</v>
      </c>
      <c r="B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2650.86</v>
      </c>
      <c r="C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2556.66</v>
      </c>
      <c r="D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2505.91</v>
      </c>
      <c r="E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2479.92</v>
      </c>
      <c r="F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2464.2800000000002</v>
      </c>
      <c r="G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2447.3500000000004</v>
      </c>
      <c r="H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2478.61</v>
      </c>
      <c r="I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2567.73</v>
      </c>
      <c r="J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2712.11</v>
      </c>
      <c r="K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2531.61</v>
      </c>
      <c r="L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2612.5</v>
      </c>
      <c r="M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2654.12</v>
      </c>
      <c r="N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2627.16</v>
      </c>
      <c r="O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2600.59</v>
      </c>
      <c r="P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2591.62</v>
      </c>
      <c r="Q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2582.2600000000002</v>
      </c>
      <c r="R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2551.36</v>
      </c>
      <c r="S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2517.88</v>
      </c>
      <c r="T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2526.7600000000002</v>
      </c>
      <c r="U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2710.59</v>
      </c>
      <c r="V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2797</v>
      </c>
      <c r="W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2818.58</v>
      </c>
      <c r="X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2689.51</v>
      </c>
      <c r="Y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2483.16</v>
      </c>
    </row>
    <row r="505" spans="1:27" x14ac:dyDescent="0.2">
      <c r="A505" s="79">
        <f t="shared" si="16"/>
        <v>42589</v>
      </c>
      <c r="B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2643.91</v>
      </c>
      <c r="C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2542.44</v>
      </c>
      <c r="D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2486.7800000000002</v>
      </c>
      <c r="E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2473.08</v>
      </c>
      <c r="F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2450.42</v>
      </c>
      <c r="G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2438.9</v>
      </c>
      <c r="H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2454.44</v>
      </c>
      <c r="I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2506.08</v>
      </c>
      <c r="J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2653.7200000000003</v>
      </c>
      <c r="K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2450.92</v>
      </c>
      <c r="L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2531.54</v>
      </c>
      <c r="M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2562.19</v>
      </c>
      <c r="N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2590.8200000000002</v>
      </c>
      <c r="O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2591.0500000000002</v>
      </c>
      <c r="P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2562.69</v>
      </c>
      <c r="Q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2553.4300000000003</v>
      </c>
      <c r="R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2522.9700000000003</v>
      </c>
      <c r="S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2511.8200000000002</v>
      </c>
      <c r="T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2500.36</v>
      </c>
      <c r="U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2624.65</v>
      </c>
      <c r="V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2789.61</v>
      </c>
      <c r="W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2812.4</v>
      </c>
      <c r="X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2689.96</v>
      </c>
      <c r="Y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2487.25</v>
      </c>
    </row>
    <row r="506" spans="1:27" x14ac:dyDescent="0.2">
      <c r="A506" s="79">
        <f t="shared" si="16"/>
        <v>42590</v>
      </c>
      <c r="B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2600.52</v>
      </c>
      <c r="C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2507.92</v>
      </c>
      <c r="D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2473.13</v>
      </c>
      <c r="E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2460.4700000000003</v>
      </c>
      <c r="F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2448.9300000000003</v>
      </c>
      <c r="G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2428.6999999999998</v>
      </c>
      <c r="H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2467.85</v>
      </c>
      <c r="I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2585.84</v>
      </c>
      <c r="J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2436.21</v>
      </c>
      <c r="K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2677.76</v>
      </c>
      <c r="L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2785.25</v>
      </c>
      <c r="M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2846.44</v>
      </c>
      <c r="N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2823.21</v>
      </c>
      <c r="O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2856.9800000000005</v>
      </c>
      <c r="P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2875.06</v>
      </c>
      <c r="Q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2882.3599999999997</v>
      </c>
      <c r="R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2736.7</v>
      </c>
      <c r="S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2682.58</v>
      </c>
      <c r="T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2616.9300000000003</v>
      </c>
      <c r="U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2669.21</v>
      </c>
      <c r="V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2731.79</v>
      </c>
      <c r="W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2805.7</v>
      </c>
      <c r="X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2647.83</v>
      </c>
      <c r="Y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2771.7700000000004</v>
      </c>
    </row>
    <row r="507" spans="1:27" x14ac:dyDescent="0.2">
      <c r="A507" s="79">
        <f t="shared" si="16"/>
        <v>42591</v>
      </c>
      <c r="B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2596.19</v>
      </c>
      <c r="C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2487.36</v>
      </c>
      <c r="D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2454.69</v>
      </c>
      <c r="E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2434.1999999999998</v>
      </c>
      <c r="F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2430.67</v>
      </c>
      <c r="G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2423.66</v>
      </c>
      <c r="H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2463.75</v>
      </c>
      <c r="I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2560.16</v>
      </c>
      <c r="J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2435.96</v>
      </c>
      <c r="K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2652.57</v>
      </c>
      <c r="L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2732.62</v>
      </c>
      <c r="M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2790.71</v>
      </c>
      <c r="N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2774.33</v>
      </c>
      <c r="O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2799.41</v>
      </c>
      <c r="P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2801.38</v>
      </c>
      <c r="Q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2794.27</v>
      </c>
      <c r="R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2690.46</v>
      </c>
      <c r="S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2645.9</v>
      </c>
      <c r="T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2592.36</v>
      </c>
      <c r="U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2644.85</v>
      </c>
      <c r="V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2694.6800000000003</v>
      </c>
      <c r="W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2758.91</v>
      </c>
      <c r="X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2645.33</v>
      </c>
      <c r="Y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2773.9</v>
      </c>
    </row>
    <row r="508" spans="1:27" x14ac:dyDescent="0.2">
      <c r="A508" s="79">
        <f t="shared" si="16"/>
        <v>42592</v>
      </c>
      <c r="B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2597.0300000000002</v>
      </c>
      <c r="C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2488.6800000000003</v>
      </c>
      <c r="D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2451.54</v>
      </c>
      <c r="E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2429.5500000000002</v>
      </c>
      <c r="F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2426.42</v>
      </c>
      <c r="G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2425.9899999999998</v>
      </c>
      <c r="H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2471.38</v>
      </c>
      <c r="I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2632.21</v>
      </c>
      <c r="J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2436.21</v>
      </c>
      <c r="K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2664.25</v>
      </c>
      <c r="L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2785.17</v>
      </c>
      <c r="M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2791.0200000000004</v>
      </c>
      <c r="N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2838.5</v>
      </c>
      <c r="O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2866.16</v>
      </c>
      <c r="P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2818.7799999999997</v>
      </c>
      <c r="Q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2815.88</v>
      </c>
      <c r="R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2719.67</v>
      </c>
      <c r="S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2718.4</v>
      </c>
      <c r="T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2721.24</v>
      </c>
      <c r="U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2753.65</v>
      </c>
      <c r="V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2754.45</v>
      </c>
      <c r="W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2807.15</v>
      </c>
      <c r="X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2653.82</v>
      </c>
      <c r="Y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2795.2</v>
      </c>
    </row>
    <row r="509" spans="1:27" x14ac:dyDescent="0.2">
      <c r="A509" s="79">
        <f t="shared" si="16"/>
        <v>42593</v>
      </c>
      <c r="B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2631.84</v>
      </c>
      <c r="C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2512.3500000000004</v>
      </c>
      <c r="D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2489.33</v>
      </c>
      <c r="E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2467.52</v>
      </c>
      <c r="F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2445.46</v>
      </c>
      <c r="G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2436.7200000000003</v>
      </c>
      <c r="H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2494.09</v>
      </c>
      <c r="I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2633.07</v>
      </c>
      <c r="J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2440.0500000000002</v>
      </c>
      <c r="K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2728.49</v>
      </c>
      <c r="L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2824.6800000000003</v>
      </c>
      <c r="M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2824.4700000000003</v>
      </c>
      <c r="N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2815.63</v>
      </c>
      <c r="O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2829.51</v>
      </c>
      <c r="P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2796.94</v>
      </c>
      <c r="Q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2805.34</v>
      </c>
      <c r="R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2673.8500000000004</v>
      </c>
      <c r="S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2644.1400000000003</v>
      </c>
      <c r="T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2632.4300000000003</v>
      </c>
      <c r="U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2687.13</v>
      </c>
      <c r="V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2803.07</v>
      </c>
      <c r="W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2808.3500000000004</v>
      </c>
      <c r="X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2618.5300000000002</v>
      </c>
      <c r="Y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2752.26</v>
      </c>
    </row>
    <row r="510" spans="1:27" x14ac:dyDescent="0.2">
      <c r="A510" s="79">
        <f t="shared" si="16"/>
        <v>42594</v>
      </c>
      <c r="B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2626.59</v>
      </c>
      <c r="C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2515.48</v>
      </c>
      <c r="D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2485.61</v>
      </c>
      <c r="E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2461.67</v>
      </c>
      <c r="F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2451.0100000000002</v>
      </c>
      <c r="G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2435.73</v>
      </c>
      <c r="H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2495.23</v>
      </c>
      <c r="I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2629.16</v>
      </c>
      <c r="J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2439.9</v>
      </c>
      <c r="K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2712.98</v>
      </c>
      <c r="L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2887.6800000000003</v>
      </c>
      <c r="M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2925.2</v>
      </c>
      <c r="N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2936.09</v>
      </c>
      <c r="O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2951.99</v>
      </c>
      <c r="P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2991.54</v>
      </c>
      <c r="Q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2982.94</v>
      </c>
      <c r="R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2817.3500000000004</v>
      </c>
      <c r="S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2757.44</v>
      </c>
      <c r="T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2711.87</v>
      </c>
      <c r="U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2851.7200000000003</v>
      </c>
      <c r="V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2947.7300000000005</v>
      </c>
      <c r="W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2938.51</v>
      </c>
      <c r="X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2713.56</v>
      </c>
      <c r="Y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2832.2200000000003</v>
      </c>
    </row>
    <row r="511" spans="1:27" x14ac:dyDescent="0.2">
      <c r="A511" s="79">
        <f t="shared" si="16"/>
        <v>42595</v>
      </c>
      <c r="B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2657.59</v>
      </c>
      <c r="C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2553.3900000000003</v>
      </c>
      <c r="D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2513.19</v>
      </c>
      <c r="E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2477.63</v>
      </c>
      <c r="F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2462.5700000000002</v>
      </c>
      <c r="G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2456.1</v>
      </c>
      <c r="H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2487.5500000000002</v>
      </c>
      <c r="I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2535.34</v>
      </c>
      <c r="J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2778.91</v>
      </c>
      <c r="K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2607.42</v>
      </c>
      <c r="L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2702.78</v>
      </c>
      <c r="M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2729.1000000000004</v>
      </c>
      <c r="N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2711.25</v>
      </c>
      <c r="O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2717.28</v>
      </c>
      <c r="P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2732.2799999999997</v>
      </c>
      <c r="Q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2726.1800000000003</v>
      </c>
      <c r="R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2697.7400000000002</v>
      </c>
      <c r="S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2700.3</v>
      </c>
      <c r="T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2699.41</v>
      </c>
      <c r="U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2723.15</v>
      </c>
      <c r="V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2822.25</v>
      </c>
      <c r="W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2796.67</v>
      </c>
      <c r="X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2727.29</v>
      </c>
      <c r="Y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2530.25</v>
      </c>
    </row>
    <row r="512" spans="1:27" x14ac:dyDescent="0.2">
      <c r="A512" s="79">
        <f t="shared" si="16"/>
        <v>42596</v>
      </c>
      <c r="B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2648.32</v>
      </c>
      <c r="C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2533.52</v>
      </c>
      <c r="D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2501.9499999999998</v>
      </c>
      <c r="E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2465.37</v>
      </c>
      <c r="F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2454.9899999999998</v>
      </c>
      <c r="G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2446.59</v>
      </c>
      <c r="H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2478.75</v>
      </c>
      <c r="I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2516.46</v>
      </c>
      <c r="J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2666.78</v>
      </c>
      <c r="K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2485.62</v>
      </c>
      <c r="L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2589.4</v>
      </c>
      <c r="M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2627.32</v>
      </c>
      <c r="N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2638.05</v>
      </c>
      <c r="O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2618.4499999999998</v>
      </c>
      <c r="P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2618.46</v>
      </c>
      <c r="Q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2618.6000000000004</v>
      </c>
      <c r="R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2619.0500000000002</v>
      </c>
      <c r="S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2592.0500000000002</v>
      </c>
      <c r="T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2599.89</v>
      </c>
      <c r="U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2703.84</v>
      </c>
      <c r="V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2822.21</v>
      </c>
      <c r="W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2801.77</v>
      </c>
      <c r="X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2696.17</v>
      </c>
      <c r="Y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2545.41</v>
      </c>
    </row>
    <row r="513" spans="1:25" x14ac:dyDescent="0.2">
      <c r="A513" s="79">
        <f t="shared" si="16"/>
        <v>42597</v>
      </c>
      <c r="B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2597.35</v>
      </c>
      <c r="C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2516.0500000000002</v>
      </c>
      <c r="D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2483.0100000000002</v>
      </c>
      <c r="E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2468.66</v>
      </c>
      <c r="F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2457.06</v>
      </c>
      <c r="G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2444.77</v>
      </c>
      <c r="H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2476.84</v>
      </c>
      <c r="I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2600.96</v>
      </c>
      <c r="J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2438.8000000000002</v>
      </c>
      <c r="K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2679.91</v>
      </c>
      <c r="L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2777.01</v>
      </c>
      <c r="M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2814.83</v>
      </c>
      <c r="N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2808.91</v>
      </c>
      <c r="O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2824.83</v>
      </c>
      <c r="P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2812.3900000000003</v>
      </c>
      <c r="Q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2812.37</v>
      </c>
      <c r="R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2696.63</v>
      </c>
      <c r="S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2667.82</v>
      </c>
      <c r="T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2649.1</v>
      </c>
      <c r="U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2741.8</v>
      </c>
      <c r="V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2775.46</v>
      </c>
      <c r="W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2707.34</v>
      </c>
      <c r="X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2572.86</v>
      </c>
      <c r="Y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2709.6400000000003</v>
      </c>
    </row>
    <row r="514" spans="1:25" x14ac:dyDescent="0.2">
      <c r="A514" s="79">
        <f t="shared" si="16"/>
        <v>42598</v>
      </c>
      <c r="B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2554.15</v>
      </c>
      <c r="C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2499.98</v>
      </c>
      <c r="D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2474.3200000000002</v>
      </c>
      <c r="E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2469.0300000000002</v>
      </c>
      <c r="F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2458.5300000000002</v>
      </c>
      <c r="G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2447.75</v>
      </c>
      <c r="H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2483.59</v>
      </c>
      <c r="I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2621.1400000000003</v>
      </c>
      <c r="J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2422.25</v>
      </c>
      <c r="K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2644.82</v>
      </c>
      <c r="L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2705.61</v>
      </c>
      <c r="M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2758.2200000000003</v>
      </c>
      <c r="N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2764.41</v>
      </c>
      <c r="O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2765.7799999999997</v>
      </c>
      <c r="P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2781.59</v>
      </c>
      <c r="Q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2782.0600000000004</v>
      </c>
      <c r="R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2666.51</v>
      </c>
      <c r="S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2643.41</v>
      </c>
      <c r="T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2639.41</v>
      </c>
      <c r="U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2696.23</v>
      </c>
      <c r="V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2785.69</v>
      </c>
      <c r="W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2723.65</v>
      </c>
      <c r="X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2622.38</v>
      </c>
      <c r="Y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2716.66</v>
      </c>
    </row>
    <row r="515" spans="1:25" x14ac:dyDescent="0.2">
      <c r="A515" s="79">
        <f t="shared" si="16"/>
        <v>42599</v>
      </c>
      <c r="B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2566.52</v>
      </c>
      <c r="C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2499.36</v>
      </c>
      <c r="D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2461.7400000000002</v>
      </c>
      <c r="E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2448.92</v>
      </c>
      <c r="F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2444.9</v>
      </c>
      <c r="G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2429.33</v>
      </c>
      <c r="H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2476.4300000000003</v>
      </c>
      <c r="I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2601.48</v>
      </c>
      <c r="J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2436.4</v>
      </c>
      <c r="K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2705.4900000000002</v>
      </c>
      <c r="L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2798.6000000000004</v>
      </c>
      <c r="M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2804.6400000000003</v>
      </c>
      <c r="N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2774.25</v>
      </c>
      <c r="O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2778.12</v>
      </c>
      <c r="P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2780.7700000000004</v>
      </c>
      <c r="Q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2778.6400000000003</v>
      </c>
      <c r="R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2667.61</v>
      </c>
      <c r="S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2615.88</v>
      </c>
      <c r="T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2555.17</v>
      </c>
      <c r="U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2687.05</v>
      </c>
      <c r="V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2765.13</v>
      </c>
      <c r="W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2718.6000000000004</v>
      </c>
      <c r="X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2605.66</v>
      </c>
      <c r="Y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2681.4700000000003</v>
      </c>
    </row>
    <row r="516" spans="1:25" x14ac:dyDescent="0.2">
      <c r="A516" s="79">
        <f t="shared" si="16"/>
        <v>42600</v>
      </c>
      <c r="B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2581.2600000000002</v>
      </c>
      <c r="C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2492.4</v>
      </c>
      <c r="D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2468.5300000000002</v>
      </c>
      <c r="E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2461.54</v>
      </c>
      <c r="F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2455.17</v>
      </c>
      <c r="G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2435.27</v>
      </c>
      <c r="H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2476.63</v>
      </c>
      <c r="I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2610.71</v>
      </c>
      <c r="J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2429.3200000000002</v>
      </c>
      <c r="K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2631.13</v>
      </c>
      <c r="L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2707.8500000000004</v>
      </c>
      <c r="M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2710.91</v>
      </c>
      <c r="N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2692.6800000000003</v>
      </c>
      <c r="O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2694.17</v>
      </c>
      <c r="P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2694.32</v>
      </c>
      <c r="Q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2695.04</v>
      </c>
      <c r="R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2595.19</v>
      </c>
      <c r="S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2512.4300000000003</v>
      </c>
      <c r="T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2563.38</v>
      </c>
      <c r="U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2707.9900000000002</v>
      </c>
      <c r="V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2754.08</v>
      </c>
      <c r="W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2716.67</v>
      </c>
      <c r="X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2576.34</v>
      </c>
      <c r="Y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2736.49</v>
      </c>
    </row>
    <row r="517" spans="1:25" x14ac:dyDescent="0.2">
      <c r="A517" s="79">
        <f t="shared" si="16"/>
        <v>42601</v>
      </c>
      <c r="B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2594.64</v>
      </c>
      <c r="C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2502.08</v>
      </c>
      <c r="D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2471.5</v>
      </c>
      <c r="E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2462.44</v>
      </c>
      <c r="F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2460.5300000000002</v>
      </c>
      <c r="G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2452.44</v>
      </c>
      <c r="H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2490.8200000000002</v>
      </c>
      <c r="I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2625.9700000000003</v>
      </c>
      <c r="J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2437.63</v>
      </c>
      <c r="K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2685.21</v>
      </c>
      <c r="L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2736.12</v>
      </c>
      <c r="M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2837.2700000000004</v>
      </c>
      <c r="N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2837.28</v>
      </c>
      <c r="O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2838.88</v>
      </c>
      <c r="P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2839.9300000000003</v>
      </c>
      <c r="Q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2838.64</v>
      </c>
      <c r="R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2716.27</v>
      </c>
      <c r="S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2671.36</v>
      </c>
      <c r="T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2627.51</v>
      </c>
      <c r="U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2775.33</v>
      </c>
      <c r="V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2869.2200000000003</v>
      </c>
      <c r="W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2814.49</v>
      </c>
      <c r="X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2655.69</v>
      </c>
      <c r="Y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2797.06</v>
      </c>
    </row>
    <row r="518" spans="1:25" x14ac:dyDescent="0.2">
      <c r="A518" s="79">
        <f t="shared" si="16"/>
        <v>42602</v>
      </c>
      <c r="B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2718.08</v>
      </c>
      <c r="C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2611.33</v>
      </c>
      <c r="D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2549.8900000000003</v>
      </c>
      <c r="E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2537.58</v>
      </c>
      <c r="F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2519.0300000000002</v>
      </c>
      <c r="G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2495.6999999999998</v>
      </c>
      <c r="H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2534.3500000000004</v>
      </c>
      <c r="I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2649.66</v>
      </c>
      <c r="J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2826.52</v>
      </c>
      <c r="K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2676.09</v>
      </c>
      <c r="L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2917.82</v>
      </c>
      <c r="M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2915.1000000000004</v>
      </c>
      <c r="N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2933.3500000000004</v>
      </c>
      <c r="O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2904.2200000000003</v>
      </c>
      <c r="P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2932.6400000000003</v>
      </c>
      <c r="Q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2925.57</v>
      </c>
      <c r="R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2897.07</v>
      </c>
      <c r="S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2855.7799999999997</v>
      </c>
      <c r="T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2893.2300000000005</v>
      </c>
      <c r="U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3046.04</v>
      </c>
      <c r="V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3219.24</v>
      </c>
      <c r="W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3118.0699999999997</v>
      </c>
      <c r="X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2793.6000000000004</v>
      </c>
      <c r="Y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2513.9899999999998</v>
      </c>
    </row>
    <row r="519" spans="1:25" x14ac:dyDescent="0.2">
      <c r="A519" s="79">
        <f t="shared" si="16"/>
        <v>42603</v>
      </c>
      <c r="B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2707.46</v>
      </c>
      <c r="C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2607.92</v>
      </c>
      <c r="D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2542.21</v>
      </c>
      <c r="E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2519.17</v>
      </c>
      <c r="F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2503.46</v>
      </c>
      <c r="G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2487.83</v>
      </c>
      <c r="H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2511.67</v>
      </c>
      <c r="I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2573.1999999999998</v>
      </c>
      <c r="J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2785.5699999999997</v>
      </c>
      <c r="K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2619.9</v>
      </c>
      <c r="L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2747.3500000000004</v>
      </c>
      <c r="M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2789.73</v>
      </c>
      <c r="N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2790.24</v>
      </c>
      <c r="O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2769.57</v>
      </c>
      <c r="P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2751.7200000000003</v>
      </c>
      <c r="Q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2739.11</v>
      </c>
      <c r="R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2735.8</v>
      </c>
      <c r="S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2729.74</v>
      </c>
      <c r="T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2743.38</v>
      </c>
      <c r="U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2861.38</v>
      </c>
      <c r="V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2954</v>
      </c>
      <c r="W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2896.57</v>
      </c>
      <c r="X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2719.71</v>
      </c>
      <c r="Y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2502.64</v>
      </c>
    </row>
    <row r="520" spans="1:25" x14ac:dyDescent="0.2">
      <c r="A520" s="79">
        <f t="shared" si="16"/>
        <v>42604</v>
      </c>
      <c r="B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2623.83</v>
      </c>
      <c r="C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2533.16</v>
      </c>
      <c r="D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2483.9900000000002</v>
      </c>
      <c r="E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2475.56</v>
      </c>
      <c r="F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2471.79</v>
      </c>
      <c r="G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2462.4</v>
      </c>
      <c r="H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2528.11</v>
      </c>
      <c r="I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2678.83</v>
      </c>
      <c r="J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2461.09</v>
      </c>
      <c r="K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2765.2</v>
      </c>
      <c r="L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2897.8900000000003</v>
      </c>
      <c r="M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2954.44</v>
      </c>
      <c r="N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3014.08</v>
      </c>
      <c r="O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3064.9300000000003</v>
      </c>
      <c r="P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3059.1000000000004</v>
      </c>
      <c r="Q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3077.51</v>
      </c>
      <c r="R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2895.79</v>
      </c>
      <c r="S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2926.17</v>
      </c>
      <c r="T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2801.7200000000003</v>
      </c>
      <c r="U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2762.25</v>
      </c>
      <c r="V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3018.6800000000003</v>
      </c>
      <c r="W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2902.92</v>
      </c>
      <c r="X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2706.06</v>
      </c>
      <c r="Y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2851.6499999999996</v>
      </c>
    </row>
    <row r="521" spans="1:25" x14ac:dyDescent="0.2">
      <c r="A521" s="79">
        <f t="shared" si="16"/>
        <v>42605</v>
      </c>
      <c r="B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2640.76</v>
      </c>
      <c r="C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2542.59</v>
      </c>
      <c r="D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2499.0700000000002</v>
      </c>
      <c r="E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2479.27</v>
      </c>
      <c r="F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2476.54</v>
      </c>
      <c r="G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2459.2800000000002</v>
      </c>
      <c r="H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2523.5100000000002</v>
      </c>
      <c r="I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2669.03</v>
      </c>
      <c r="J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2503.87</v>
      </c>
      <c r="K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2800.55</v>
      </c>
      <c r="L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2876.6000000000004</v>
      </c>
      <c r="M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2905.62</v>
      </c>
      <c r="N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2876.29</v>
      </c>
      <c r="O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2919.4300000000003</v>
      </c>
      <c r="P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2812.07</v>
      </c>
      <c r="Q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2831.98</v>
      </c>
      <c r="R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2727.9700000000003</v>
      </c>
      <c r="S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2735.49</v>
      </c>
      <c r="T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2708.26</v>
      </c>
      <c r="U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2754.33</v>
      </c>
      <c r="V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2860.2</v>
      </c>
      <c r="W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2943.05</v>
      </c>
      <c r="X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2701.3500000000004</v>
      </c>
      <c r="Y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2804.23</v>
      </c>
    </row>
    <row r="522" spans="1:25" x14ac:dyDescent="0.2">
      <c r="A522" s="79">
        <f t="shared" si="16"/>
        <v>42606</v>
      </c>
      <c r="B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2639.61</v>
      </c>
      <c r="C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2539.71</v>
      </c>
      <c r="D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2499.0500000000002</v>
      </c>
      <c r="E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2479.94</v>
      </c>
      <c r="F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2481.29</v>
      </c>
      <c r="G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2461.41</v>
      </c>
      <c r="H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2527.2200000000003</v>
      </c>
      <c r="I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2662.6000000000004</v>
      </c>
      <c r="J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2447.6000000000004</v>
      </c>
      <c r="K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2780.16</v>
      </c>
      <c r="L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2906.75</v>
      </c>
      <c r="M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2919.65</v>
      </c>
      <c r="N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2898.3199999999997</v>
      </c>
      <c r="O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2936.5</v>
      </c>
      <c r="P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2937.99</v>
      </c>
      <c r="Q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2926.15</v>
      </c>
      <c r="R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2787.59</v>
      </c>
      <c r="S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2776.2</v>
      </c>
      <c r="T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2739.74</v>
      </c>
      <c r="U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2808.57</v>
      </c>
      <c r="V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2879.6800000000003</v>
      </c>
      <c r="W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2851.3</v>
      </c>
      <c r="X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2695.65</v>
      </c>
      <c r="Y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2839.61</v>
      </c>
    </row>
    <row r="523" spans="1:25" x14ac:dyDescent="0.2">
      <c r="A523" s="79">
        <f t="shared" si="16"/>
        <v>42607</v>
      </c>
      <c r="B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2628.87</v>
      </c>
      <c r="C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2538.48</v>
      </c>
      <c r="D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2501.34</v>
      </c>
      <c r="E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2482.4</v>
      </c>
      <c r="F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2481.88</v>
      </c>
      <c r="G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2473.04</v>
      </c>
      <c r="H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2521.1800000000003</v>
      </c>
      <c r="I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2646.5299999999997</v>
      </c>
      <c r="J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2468.2200000000003</v>
      </c>
      <c r="K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2723.1000000000004</v>
      </c>
      <c r="L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2818.26</v>
      </c>
      <c r="M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2835.8199999999997</v>
      </c>
      <c r="N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2833.84</v>
      </c>
      <c r="O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2852.6400000000003</v>
      </c>
      <c r="P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2854.84</v>
      </c>
      <c r="Q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2857.61</v>
      </c>
      <c r="R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2739.53</v>
      </c>
      <c r="S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2698.98</v>
      </c>
      <c r="T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2685.4</v>
      </c>
      <c r="U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2751.95</v>
      </c>
      <c r="V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2815.83</v>
      </c>
      <c r="W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2770.88</v>
      </c>
      <c r="X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2652.53</v>
      </c>
      <c r="Y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2759.62</v>
      </c>
    </row>
    <row r="524" spans="1:25" x14ac:dyDescent="0.2">
      <c r="A524" s="79">
        <f t="shared" si="16"/>
        <v>42608</v>
      </c>
      <c r="B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2597.4899999999998</v>
      </c>
      <c r="C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2523.36</v>
      </c>
      <c r="D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2493.1800000000003</v>
      </c>
      <c r="E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2484.5</v>
      </c>
      <c r="F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2487.61</v>
      </c>
      <c r="G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2466.81</v>
      </c>
      <c r="H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2531.5</v>
      </c>
      <c r="I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2663.1800000000003</v>
      </c>
      <c r="J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2468.3900000000003</v>
      </c>
      <c r="K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2714.04</v>
      </c>
      <c r="L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2782.96</v>
      </c>
      <c r="M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2804.94</v>
      </c>
      <c r="N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2808.24</v>
      </c>
      <c r="O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2819.44</v>
      </c>
      <c r="P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2837.87</v>
      </c>
      <c r="Q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2852.57</v>
      </c>
      <c r="R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2753.66</v>
      </c>
      <c r="S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2736.55</v>
      </c>
      <c r="T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2727.27</v>
      </c>
      <c r="U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2766.99</v>
      </c>
      <c r="V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2832.67</v>
      </c>
      <c r="W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2901.21</v>
      </c>
      <c r="X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2625.66</v>
      </c>
      <c r="Y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2775.69</v>
      </c>
    </row>
    <row r="525" spans="1:25" x14ac:dyDescent="0.2">
      <c r="A525" s="79">
        <f t="shared" si="16"/>
        <v>42609</v>
      </c>
      <c r="B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2645.71</v>
      </c>
      <c r="C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2538.5500000000002</v>
      </c>
      <c r="D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2499.08</v>
      </c>
      <c r="E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2479.94</v>
      </c>
      <c r="F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2468.48</v>
      </c>
      <c r="G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2454.6800000000003</v>
      </c>
      <c r="H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2489.3900000000003</v>
      </c>
      <c r="I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2537.5</v>
      </c>
      <c r="J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2765.36</v>
      </c>
      <c r="K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2610.84</v>
      </c>
      <c r="L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2699.1</v>
      </c>
      <c r="M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2740.35</v>
      </c>
      <c r="N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2740.8100000000004</v>
      </c>
      <c r="O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2736.9</v>
      </c>
      <c r="P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2737.52</v>
      </c>
      <c r="Q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2731.42</v>
      </c>
      <c r="R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2734.69</v>
      </c>
      <c r="S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2734.98</v>
      </c>
      <c r="T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2769.2200000000003</v>
      </c>
      <c r="U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2847.5600000000004</v>
      </c>
      <c r="V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2861.8</v>
      </c>
      <c r="W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2796.0699999999997</v>
      </c>
      <c r="X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2667.06</v>
      </c>
      <c r="Y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2469.5300000000002</v>
      </c>
    </row>
    <row r="526" spans="1:25" x14ac:dyDescent="0.2">
      <c r="A526" s="79">
        <f t="shared" si="16"/>
        <v>42610</v>
      </c>
      <c r="B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2692.2200000000003</v>
      </c>
      <c r="C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2567.17</v>
      </c>
      <c r="D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2518.2399999999998</v>
      </c>
      <c r="E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2508.2400000000002</v>
      </c>
      <c r="F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2489.9700000000003</v>
      </c>
      <c r="G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2470.69</v>
      </c>
      <c r="H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2508.36</v>
      </c>
      <c r="I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2513.5500000000002</v>
      </c>
      <c r="J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2665.26</v>
      </c>
      <c r="K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2515.9900000000002</v>
      </c>
      <c r="L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2631.63</v>
      </c>
      <c r="M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2679.2400000000002</v>
      </c>
      <c r="N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2709.04</v>
      </c>
      <c r="O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2705.56</v>
      </c>
      <c r="P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2675.6400000000003</v>
      </c>
      <c r="Q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2690.58</v>
      </c>
      <c r="R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2694.95</v>
      </c>
      <c r="S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2647.07</v>
      </c>
      <c r="T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2791.2</v>
      </c>
      <c r="U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2849.53</v>
      </c>
      <c r="V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2856.66</v>
      </c>
      <c r="W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2796.69</v>
      </c>
      <c r="X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2683.67</v>
      </c>
      <c r="Y526" s="106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2498.81</v>
      </c>
    </row>
    <row r="527" spans="1:25" x14ac:dyDescent="0.2">
      <c r="A527" s="79">
        <f t="shared" si="16"/>
        <v>42611</v>
      </c>
      <c r="B527" s="10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РСО-А'!$N$6</f>
        <v>2605.3500000000004</v>
      </c>
      <c r="C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РСО-А'!$N$6</f>
        <v>2525.0299999999997</v>
      </c>
      <c r="D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РСО-А'!$N$6</f>
        <v>2499.85</v>
      </c>
      <c r="E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2478.4300000000003</v>
      </c>
      <c r="F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2475.8200000000002</v>
      </c>
      <c r="G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2454.5100000000002</v>
      </c>
      <c r="H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2522.1800000000003</v>
      </c>
      <c r="I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2650.71</v>
      </c>
      <c r="J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2466.4499999999998</v>
      </c>
      <c r="K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2712.04</v>
      </c>
      <c r="L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2750.41</v>
      </c>
      <c r="M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2844.8</v>
      </c>
      <c r="N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2877.6</v>
      </c>
      <c r="O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2895.45</v>
      </c>
      <c r="P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2866.73</v>
      </c>
      <c r="Q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2847.92</v>
      </c>
      <c r="R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2736.59</v>
      </c>
      <c r="S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2723.1800000000003</v>
      </c>
      <c r="T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2718.82</v>
      </c>
      <c r="U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2711.34</v>
      </c>
      <c r="V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2939.95</v>
      </c>
      <c r="W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2857.6400000000003</v>
      </c>
      <c r="X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2623.33</v>
      </c>
      <c r="Y527" s="106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2767.15</v>
      </c>
    </row>
    <row r="528" spans="1:25" x14ac:dyDescent="0.2">
      <c r="A528" s="79">
        <f t="shared" si="16"/>
        <v>42612</v>
      </c>
      <c r="B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2591.6</v>
      </c>
      <c r="C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2514.6800000000003</v>
      </c>
      <c r="D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2486.7200000000003</v>
      </c>
      <c r="E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2470.1400000000003</v>
      </c>
      <c r="F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2467.46</v>
      </c>
      <c r="G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2465.08</v>
      </c>
      <c r="H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2509.1800000000003</v>
      </c>
      <c r="I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2636.4700000000003</v>
      </c>
      <c r="J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2463.71</v>
      </c>
      <c r="K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2685.38</v>
      </c>
      <c r="L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2744.53</v>
      </c>
      <c r="M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2776.2200000000003</v>
      </c>
      <c r="N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2748.69</v>
      </c>
      <c r="O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2761.83</v>
      </c>
      <c r="P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2764.7</v>
      </c>
      <c r="Q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2750.4700000000003</v>
      </c>
      <c r="R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2661.86</v>
      </c>
      <c r="S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2617</v>
      </c>
      <c r="T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2656.53</v>
      </c>
      <c r="U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2747.5600000000004</v>
      </c>
      <c r="V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2782.65</v>
      </c>
      <c r="W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2731.92</v>
      </c>
      <c r="X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2616.02</v>
      </c>
      <c r="Y528" s="136">
        <f>VLOOKUP($A528+ROUND((COLUMN()-2)/24,5),АТС!$A$41:$F$784,3)+VLOOKUP($A528+ROUND((COLUMN()-2)/24,5),'Расчет сбытовых надбавок'!$B$793:'Расчет сбытовых надбавок'!$G$1536,4)+'Иные услуги '!$C$5+'РСТ РСО-А'!$N$6</f>
        <v>2751.74</v>
      </c>
    </row>
    <row r="529" spans="1:27" x14ac:dyDescent="0.2">
      <c r="A529" s="79">
        <f t="shared" si="16"/>
        <v>42613</v>
      </c>
      <c r="B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2578.63</v>
      </c>
      <c r="C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2504.4900000000002</v>
      </c>
      <c r="D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2468.5</v>
      </c>
      <c r="E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2457.71</v>
      </c>
      <c r="F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2453.0700000000002</v>
      </c>
      <c r="G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2441.96</v>
      </c>
      <c r="H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2473.9700000000003</v>
      </c>
      <c r="I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2605.94</v>
      </c>
      <c r="J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2454.9</v>
      </c>
      <c r="K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2684.01</v>
      </c>
      <c r="L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2738.19</v>
      </c>
      <c r="M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2758.71</v>
      </c>
      <c r="N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2748.5600000000004</v>
      </c>
      <c r="O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2828.1000000000004</v>
      </c>
      <c r="P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2780.25</v>
      </c>
      <c r="Q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2741.67</v>
      </c>
      <c r="R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2639.4</v>
      </c>
      <c r="S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2615.4499999999998</v>
      </c>
      <c r="T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2626.85</v>
      </c>
      <c r="U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2734.44</v>
      </c>
      <c r="V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2767.63</v>
      </c>
      <c r="W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2752.3900000000003</v>
      </c>
      <c r="X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2606.2800000000002</v>
      </c>
      <c r="Y529" s="136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2718.3900000000003</v>
      </c>
    </row>
    <row r="530" spans="1:27" ht="12.75" customHeight="1" x14ac:dyDescent="0.25">
      <c r="A530" s="93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5"/>
    </row>
    <row r="531" spans="1:27" x14ac:dyDescent="0.25">
      <c r="A531" s="87" t="s">
        <v>152</v>
      </c>
      <c r="B531" s="78"/>
      <c r="C531" s="78"/>
      <c r="D531" s="78"/>
    </row>
    <row r="532" spans="1:27" ht="12.75" x14ac:dyDescent="0.2">
      <c r="A532" s="165" t="s">
        <v>48</v>
      </c>
      <c r="B532" s="168" t="s">
        <v>122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7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7" s="112" customFormat="1" ht="12.75" customHeight="1" x14ac:dyDescent="0.2">
      <c r="A534" s="166"/>
      <c r="B534" s="174" t="s">
        <v>123</v>
      </c>
      <c r="C534" s="163" t="s">
        <v>124</v>
      </c>
      <c r="D534" s="163" t="s">
        <v>125</v>
      </c>
      <c r="E534" s="163" t="s">
        <v>126</v>
      </c>
      <c r="F534" s="163" t="s">
        <v>127</v>
      </c>
      <c r="G534" s="163" t="s">
        <v>128</v>
      </c>
      <c r="H534" s="163" t="s">
        <v>129</v>
      </c>
      <c r="I534" s="163" t="s">
        <v>130</v>
      </c>
      <c r="J534" s="163" t="s">
        <v>131</v>
      </c>
      <c r="K534" s="163" t="s">
        <v>132</v>
      </c>
      <c r="L534" s="163" t="s">
        <v>133</v>
      </c>
      <c r="M534" s="163" t="s">
        <v>134</v>
      </c>
      <c r="N534" s="176" t="s">
        <v>135</v>
      </c>
      <c r="O534" s="163" t="s">
        <v>136</v>
      </c>
      <c r="P534" s="163" t="s">
        <v>137</v>
      </c>
      <c r="Q534" s="163" t="s">
        <v>138</v>
      </c>
      <c r="R534" s="163" t="s">
        <v>139</v>
      </c>
      <c r="S534" s="163" t="s">
        <v>140</v>
      </c>
      <c r="T534" s="163" t="s">
        <v>141</v>
      </c>
      <c r="U534" s="163" t="s">
        <v>142</v>
      </c>
      <c r="V534" s="163" t="s">
        <v>143</v>
      </c>
      <c r="W534" s="163" t="s">
        <v>144</v>
      </c>
      <c r="X534" s="163" t="s">
        <v>145</v>
      </c>
      <c r="Y534" s="163" t="s">
        <v>146</v>
      </c>
    </row>
    <row r="535" spans="1:27" s="112" customFormat="1" ht="11.25" customHeight="1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7" ht="15.75" customHeight="1" x14ac:dyDescent="0.2">
      <c r="A536" s="79">
        <f>A499</f>
        <v>42583</v>
      </c>
      <c r="B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2578.71</v>
      </c>
      <c r="C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2481.12</v>
      </c>
      <c r="D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2463.21</v>
      </c>
      <c r="E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2449.73</v>
      </c>
      <c r="F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2423.33</v>
      </c>
      <c r="G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2422.33</v>
      </c>
      <c r="H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2473.4899999999998</v>
      </c>
      <c r="I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2554.9300000000003</v>
      </c>
      <c r="J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2411.7800000000002</v>
      </c>
      <c r="K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2602.81</v>
      </c>
      <c r="L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2688.2</v>
      </c>
      <c r="M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2688.42</v>
      </c>
      <c r="N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2668.6</v>
      </c>
      <c r="O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2670.44</v>
      </c>
      <c r="P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2652.75</v>
      </c>
      <c r="Q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2636.98</v>
      </c>
      <c r="R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2552.0300000000002</v>
      </c>
      <c r="S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2529.1999999999998</v>
      </c>
      <c r="T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2542.17</v>
      </c>
      <c r="U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2597.73</v>
      </c>
      <c r="V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2680.12</v>
      </c>
      <c r="W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2649.79</v>
      </c>
      <c r="X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2581.11</v>
      </c>
      <c r="Y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2680.05</v>
      </c>
      <c r="AA536" s="80"/>
    </row>
    <row r="537" spans="1:27" x14ac:dyDescent="0.2">
      <c r="A537" s="79">
        <f>A536+1</f>
        <v>42584</v>
      </c>
      <c r="B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2570.04</v>
      </c>
      <c r="C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2465.79</v>
      </c>
      <c r="D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2450.98</v>
      </c>
      <c r="E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2434.1000000000004</v>
      </c>
      <c r="F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2414.75</v>
      </c>
      <c r="G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2419.2800000000002</v>
      </c>
      <c r="H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2454.4900000000002</v>
      </c>
      <c r="I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2556.54</v>
      </c>
      <c r="J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2412.09</v>
      </c>
      <c r="K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2604.42</v>
      </c>
      <c r="L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2685.79</v>
      </c>
      <c r="M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2677.88</v>
      </c>
      <c r="N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2675.82</v>
      </c>
      <c r="O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2706.98</v>
      </c>
      <c r="P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2777.9300000000003</v>
      </c>
      <c r="Q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2638.95</v>
      </c>
      <c r="R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2552.2400000000002</v>
      </c>
      <c r="S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2529.67</v>
      </c>
      <c r="T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2541.81</v>
      </c>
      <c r="U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2596.8200000000002</v>
      </c>
      <c r="V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2673.12</v>
      </c>
      <c r="W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2655.62</v>
      </c>
      <c r="X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2581.91</v>
      </c>
      <c r="Y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2700.09</v>
      </c>
    </row>
    <row r="538" spans="1:27" x14ac:dyDescent="0.2">
      <c r="A538" s="79">
        <f t="shared" ref="A538:A566" si="17">A537+1</f>
        <v>42585</v>
      </c>
      <c r="B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2571.61</v>
      </c>
      <c r="C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2468.59</v>
      </c>
      <c r="D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2451.23</v>
      </c>
      <c r="E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2436.02</v>
      </c>
      <c r="F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2417.77</v>
      </c>
      <c r="G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2406.27</v>
      </c>
      <c r="H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2442</v>
      </c>
      <c r="I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2548.5700000000002</v>
      </c>
      <c r="J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2440.9899999999998</v>
      </c>
      <c r="K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2566.8500000000004</v>
      </c>
      <c r="L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2638.7</v>
      </c>
      <c r="M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2657.4900000000002</v>
      </c>
      <c r="N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2635.56</v>
      </c>
      <c r="O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2639.29</v>
      </c>
      <c r="P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2649.6800000000003</v>
      </c>
      <c r="Q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2625.69</v>
      </c>
      <c r="R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2536.29</v>
      </c>
      <c r="S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2524.23</v>
      </c>
      <c r="T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2488.81</v>
      </c>
      <c r="U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2519.36</v>
      </c>
      <c r="V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2675.44</v>
      </c>
      <c r="W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2667.39</v>
      </c>
      <c r="X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2502.5700000000002</v>
      </c>
      <c r="Y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2692.66</v>
      </c>
    </row>
    <row r="539" spans="1:27" x14ac:dyDescent="0.2">
      <c r="A539" s="79">
        <f t="shared" si="17"/>
        <v>42586</v>
      </c>
      <c r="B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2564.16</v>
      </c>
      <c r="C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2469.58</v>
      </c>
      <c r="D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2450.81</v>
      </c>
      <c r="E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2439.63</v>
      </c>
      <c r="F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2421.54</v>
      </c>
      <c r="G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2406.31</v>
      </c>
      <c r="H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2448.36</v>
      </c>
      <c r="I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2559.11</v>
      </c>
      <c r="J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2442.84</v>
      </c>
      <c r="K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2573.8200000000002</v>
      </c>
      <c r="L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2650.57</v>
      </c>
      <c r="M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2681.1000000000004</v>
      </c>
      <c r="N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2637.94</v>
      </c>
      <c r="O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2708.48</v>
      </c>
      <c r="P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2719.11</v>
      </c>
      <c r="Q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2647.73</v>
      </c>
      <c r="R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2557.0500000000002</v>
      </c>
      <c r="S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2527.62</v>
      </c>
      <c r="T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2491.66</v>
      </c>
      <c r="U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2526.0300000000002</v>
      </c>
      <c r="V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2670.9300000000003</v>
      </c>
      <c r="W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2657.59</v>
      </c>
      <c r="X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2503.34</v>
      </c>
      <c r="Y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2705.56</v>
      </c>
    </row>
    <row r="540" spans="1:27" x14ac:dyDescent="0.2">
      <c r="A540" s="79">
        <f t="shared" si="17"/>
        <v>42587</v>
      </c>
      <c r="B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2572.0600000000004</v>
      </c>
      <c r="C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2467.86</v>
      </c>
      <c r="D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2444</v>
      </c>
      <c r="E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2430.08</v>
      </c>
      <c r="F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2418.4300000000003</v>
      </c>
      <c r="G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2405.35</v>
      </c>
      <c r="H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2432.4300000000003</v>
      </c>
      <c r="I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2554.9300000000003</v>
      </c>
      <c r="J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2441.19</v>
      </c>
      <c r="K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2569.0700000000002</v>
      </c>
      <c r="L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2687.59</v>
      </c>
      <c r="M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2702.1800000000003</v>
      </c>
      <c r="N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2718.59</v>
      </c>
      <c r="O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2730.21</v>
      </c>
      <c r="P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2698.77</v>
      </c>
      <c r="Q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2715.94</v>
      </c>
      <c r="R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2631.77</v>
      </c>
      <c r="S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2597.29</v>
      </c>
      <c r="T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2537</v>
      </c>
      <c r="U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2581.7200000000003</v>
      </c>
      <c r="V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2714.52</v>
      </c>
      <c r="W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2728.25</v>
      </c>
      <c r="X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2572.56</v>
      </c>
      <c r="Y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2736.7799999999997</v>
      </c>
    </row>
    <row r="541" spans="1:27" x14ac:dyDescent="0.2">
      <c r="A541" s="79">
        <f t="shared" si="17"/>
        <v>42588</v>
      </c>
      <c r="B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2621.4300000000003</v>
      </c>
      <c r="C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2530.1400000000003</v>
      </c>
      <c r="D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2480.9499999999998</v>
      </c>
      <c r="E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2455.77</v>
      </c>
      <c r="F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2440.61</v>
      </c>
      <c r="G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2424.19</v>
      </c>
      <c r="H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2454.4900000000002</v>
      </c>
      <c r="I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2540.87</v>
      </c>
      <c r="J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2680.8</v>
      </c>
      <c r="K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2505.86</v>
      </c>
      <c r="L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2584.2600000000002</v>
      </c>
      <c r="M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2624.6</v>
      </c>
      <c r="N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2598.4700000000003</v>
      </c>
      <c r="O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2572.7200000000003</v>
      </c>
      <c r="P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2564.02</v>
      </c>
      <c r="Q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2554.9499999999998</v>
      </c>
      <c r="R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2525</v>
      </c>
      <c r="S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2492.5500000000002</v>
      </c>
      <c r="T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2501.15</v>
      </c>
      <c r="U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2679.33</v>
      </c>
      <c r="V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2763.07</v>
      </c>
      <c r="W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2783.99</v>
      </c>
      <c r="X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2658.8900000000003</v>
      </c>
      <c r="Y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2458.9</v>
      </c>
    </row>
    <row r="542" spans="1:27" x14ac:dyDescent="0.2">
      <c r="A542" s="79">
        <f t="shared" si="17"/>
        <v>42589</v>
      </c>
      <c r="B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2614.6999999999998</v>
      </c>
      <c r="C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2516.36</v>
      </c>
      <c r="D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2462.41</v>
      </c>
      <c r="E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2449.1400000000003</v>
      </c>
      <c r="F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2427.17</v>
      </c>
      <c r="G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2416.0100000000002</v>
      </c>
      <c r="H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2431.0700000000002</v>
      </c>
      <c r="I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2481.12</v>
      </c>
      <c r="J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2624.21</v>
      </c>
      <c r="K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2427.66</v>
      </c>
      <c r="L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2505.79</v>
      </c>
      <c r="M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2535.4900000000002</v>
      </c>
      <c r="N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2563.25</v>
      </c>
      <c r="O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2563.4700000000003</v>
      </c>
      <c r="P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2535.9899999999998</v>
      </c>
      <c r="Q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2527.0100000000002</v>
      </c>
      <c r="R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2497.4899999999998</v>
      </c>
      <c r="S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2486.6800000000003</v>
      </c>
      <c r="T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2475.5700000000002</v>
      </c>
      <c r="U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2596.0300000000002</v>
      </c>
      <c r="V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2755.92</v>
      </c>
      <c r="W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2778</v>
      </c>
      <c r="X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2659.33</v>
      </c>
      <c r="Y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2462.87</v>
      </c>
    </row>
    <row r="543" spans="1:27" x14ac:dyDescent="0.2">
      <c r="A543" s="79">
        <f t="shared" si="17"/>
        <v>42590</v>
      </c>
      <c r="B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2572.6400000000003</v>
      </c>
      <c r="C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2482.9</v>
      </c>
      <c r="D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2449.1800000000003</v>
      </c>
      <c r="E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2436.91</v>
      </c>
      <c r="F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2425.73</v>
      </c>
      <c r="G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2406.12</v>
      </c>
      <c r="H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2444.06</v>
      </c>
      <c r="I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2558.42</v>
      </c>
      <c r="J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2413.4</v>
      </c>
      <c r="K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2647.51</v>
      </c>
      <c r="L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2751.69</v>
      </c>
      <c r="M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2810.9900000000002</v>
      </c>
      <c r="N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2788.4700000000003</v>
      </c>
      <c r="O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2821.2</v>
      </c>
      <c r="P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2838.73</v>
      </c>
      <c r="Q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2845.8</v>
      </c>
      <c r="R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2704.6400000000003</v>
      </c>
      <c r="S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2652.1800000000003</v>
      </c>
      <c r="T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2588.5500000000002</v>
      </c>
      <c r="U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2639.2200000000003</v>
      </c>
      <c r="V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2699.87</v>
      </c>
      <c r="W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2771.5</v>
      </c>
      <c r="X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2618.5</v>
      </c>
      <c r="Y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2738.62</v>
      </c>
    </row>
    <row r="544" spans="1:27" x14ac:dyDescent="0.2">
      <c r="A544" s="79">
        <f t="shared" si="17"/>
        <v>42591</v>
      </c>
      <c r="B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2568.4500000000003</v>
      </c>
      <c r="C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2462.98</v>
      </c>
      <c r="D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2431.31</v>
      </c>
      <c r="E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2411.4499999999998</v>
      </c>
      <c r="F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2408.0300000000002</v>
      </c>
      <c r="G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2401.2400000000002</v>
      </c>
      <c r="H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2440.09</v>
      </c>
      <c r="I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2533.5300000000002</v>
      </c>
      <c r="J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2413.16</v>
      </c>
      <c r="K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2623.1</v>
      </c>
      <c r="L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2700.6800000000003</v>
      </c>
      <c r="M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2756.98</v>
      </c>
      <c r="N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2741.1000000000004</v>
      </c>
      <c r="O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2765.41</v>
      </c>
      <c r="P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2767.32</v>
      </c>
      <c r="Q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2760.4300000000003</v>
      </c>
      <c r="R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2659.82</v>
      </c>
      <c r="S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2616.63</v>
      </c>
      <c r="T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2564.7400000000002</v>
      </c>
      <c r="U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2615.61</v>
      </c>
      <c r="V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2663.9</v>
      </c>
      <c r="W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2726.16</v>
      </c>
      <c r="X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2616.08</v>
      </c>
      <c r="Y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2740.6800000000003</v>
      </c>
    </row>
    <row r="545" spans="1:25" x14ac:dyDescent="0.2">
      <c r="A545" s="79">
        <f t="shared" si="17"/>
        <v>42592</v>
      </c>
      <c r="B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2569.2600000000002</v>
      </c>
      <c r="C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2464.25</v>
      </c>
      <c r="D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2428.2600000000002</v>
      </c>
      <c r="E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2406.94</v>
      </c>
      <c r="F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2403.91</v>
      </c>
      <c r="G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2403.4899999999998</v>
      </c>
      <c r="H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2447.48</v>
      </c>
      <c r="I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2603.36</v>
      </c>
      <c r="J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2413.4</v>
      </c>
      <c r="K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2634.41</v>
      </c>
      <c r="L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2751.6099999999997</v>
      </c>
      <c r="M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2757.28</v>
      </c>
      <c r="N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2803.3</v>
      </c>
      <c r="O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2830.11</v>
      </c>
      <c r="P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2784.1800000000003</v>
      </c>
      <c r="Q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2781.37</v>
      </c>
      <c r="R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2688.13</v>
      </c>
      <c r="S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2686.8900000000003</v>
      </c>
      <c r="T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2689.65</v>
      </c>
      <c r="U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2721.0600000000004</v>
      </c>
      <c r="V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2721.83</v>
      </c>
      <c r="W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2772.91</v>
      </c>
      <c r="X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2624.31</v>
      </c>
      <c r="Y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2761.33</v>
      </c>
    </row>
    <row r="546" spans="1:25" x14ac:dyDescent="0.2">
      <c r="A546" s="79">
        <f t="shared" si="17"/>
        <v>42593</v>
      </c>
      <c r="B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2603</v>
      </c>
      <c r="C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2487.1999999999998</v>
      </c>
      <c r="D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2464.88</v>
      </c>
      <c r="E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2443.7400000000002</v>
      </c>
      <c r="F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2422.36</v>
      </c>
      <c r="G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2413.9</v>
      </c>
      <c r="H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2469.5</v>
      </c>
      <c r="I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2604.19</v>
      </c>
      <c r="J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2417.13</v>
      </c>
      <c r="K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2696.6800000000003</v>
      </c>
      <c r="L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2789.9</v>
      </c>
      <c r="M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2789.7</v>
      </c>
      <c r="N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2781.1400000000003</v>
      </c>
      <c r="O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2794.59</v>
      </c>
      <c r="P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2763.0200000000004</v>
      </c>
      <c r="Q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2771.16</v>
      </c>
      <c r="R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2643.71</v>
      </c>
      <c r="S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2614.92</v>
      </c>
      <c r="T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2603.5700000000002</v>
      </c>
      <c r="U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2656.59</v>
      </c>
      <c r="V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2768.96</v>
      </c>
      <c r="W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2774.08</v>
      </c>
      <c r="X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2590.1</v>
      </c>
      <c r="Y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2719.71</v>
      </c>
    </row>
    <row r="547" spans="1:25" x14ac:dyDescent="0.2">
      <c r="A547" s="79">
        <f t="shared" si="17"/>
        <v>42594</v>
      </c>
      <c r="B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2597.92</v>
      </c>
      <c r="C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2490.2200000000003</v>
      </c>
      <c r="D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2461.2799999999997</v>
      </c>
      <c r="E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2438.08</v>
      </c>
      <c r="F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2427.75</v>
      </c>
      <c r="G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2412.9300000000003</v>
      </c>
      <c r="H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2470.6000000000004</v>
      </c>
      <c r="I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2600.41</v>
      </c>
      <c r="J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2416.98</v>
      </c>
      <c r="K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2681.65</v>
      </c>
      <c r="L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2850.96</v>
      </c>
      <c r="M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2887.33</v>
      </c>
      <c r="N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2897.88</v>
      </c>
      <c r="O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2913.29</v>
      </c>
      <c r="P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2951.62</v>
      </c>
      <c r="Q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2943.2799999999997</v>
      </c>
      <c r="R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2782.8</v>
      </c>
      <c r="S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2724.73</v>
      </c>
      <c r="T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2680.56</v>
      </c>
      <c r="U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2816.11</v>
      </c>
      <c r="V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2909.16</v>
      </c>
      <c r="W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2900.2200000000003</v>
      </c>
      <c r="X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2682.21</v>
      </c>
      <c r="Y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2797.21</v>
      </c>
    </row>
    <row r="548" spans="1:25" x14ac:dyDescent="0.2">
      <c r="A548" s="79">
        <f t="shared" si="17"/>
        <v>42595</v>
      </c>
      <c r="B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2627.96</v>
      </c>
      <c r="C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2526.9700000000003</v>
      </c>
      <c r="D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2488</v>
      </c>
      <c r="E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2453.5500000000002</v>
      </c>
      <c r="F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2438.9499999999998</v>
      </c>
      <c r="G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2432.6800000000003</v>
      </c>
      <c r="H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2463.16</v>
      </c>
      <c r="I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2509.48</v>
      </c>
      <c r="J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2745.54</v>
      </c>
      <c r="K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2579.34</v>
      </c>
      <c r="L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2671.76</v>
      </c>
      <c r="M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2697.27</v>
      </c>
      <c r="N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2679.96</v>
      </c>
      <c r="O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2685.81</v>
      </c>
      <c r="P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2700.35</v>
      </c>
      <c r="Q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2694.4300000000003</v>
      </c>
      <c r="R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2666.88</v>
      </c>
      <c r="S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2669.35</v>
      </c>
      <c r="T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2668.5</v>
      </c>
      <c r="U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2691.5</v>
      </c>
      <c r="V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2787.55</v>
      </c>
      <c r="W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2762.76</v>
      </c>
      <c r="X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2695.51</v>
      </c>
      <c r="Y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2504.54</v>
      </c>
    </row>
    <row r="549" spans="1:25" x14ac:dyDescent="0.2">
      <c r="A549" s="79">
        <f t="shared" si="17"/>
        <v>42596</v>
      </c>
      <c r="B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2618.98</v>
      </c>
      <c r="C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2507.71</v>
      </c>
      <c r="D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2477.11</v>
      </c>
      <c r="E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2441.66</v>
      </c>
      <c r="F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2431.6</v>
      </c>
      <c r="G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2423.4499999999998</v>
      </c>
      <c r="H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2454.63</v>
      </c>
      <c r="I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2491.1800000000003</v>
      </c>
      <c r="J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2636.87</v>
      </c>
      <c r="K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2461.29</v>
      </c>
      <c r="L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2561.87</v>
      </c>
      <c r="M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2598.63</v>
      </c>
      <c r="N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2609.02</v>
      </c>
      <c r="O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2590.02</v>
      </c>
      <c r="P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2590.0300000000002</v>
      </c>
      <c r="Q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2590.17</v>
      </c>
      <c r="R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2590.6000000000004</v>
      </c>
      <c r="S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2564.44</v>
      </c>
      <c r="T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2572.0299999999997</v>
      </c>
      <c r="U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2672.79</v>
      </c>
      <c r="V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2787.51</v>
      </c>
      <c r="W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2767.69</v>
      </c>
      <c r="X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2665.35</v>
      </c>
      <c r="Y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2519.23</v>
      </c>
    </row>
    <row r="550" spans="1:25" x14ac:dyDescent="0.2">
      <c r="A550" s="79">
        <f t="shared" si="17"/>
        <v>42597</v>
      </c>
      <c r="B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2569.58</v>
      </c>
      <c r="C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2490.7799999999997</v>
      </c>
      <c r="D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2458.7600000000002</v>
      </c>
      <c r="E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2444.8500000000004</v>
      </c>
      <c r="F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2433.6</v>
      </c>
      <c r="G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2421.6999999999998</v>
      </c>
      <c r="H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2452.77</v>
      </c>
      <c r="I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2573.0700000000002</v>
      </c>
      <c r="J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2415.91</v>
      </c>
      <c r="K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2649.59</v>
      </c>
      <c r="L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2743.7</v>
      </c>
      <c r="M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2780.3500000000004</v>
      </c>
      <c r="N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2774.61</v>
      </c>
      <c r="O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2790.05</v>
      </c>
      <c r="P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2777.99</v>
      </c>
      <c r="Q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2777.9700000000003</v>
      </c>
      <c r="R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2665.79</v>
      </c>
      <c r="S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2637.88</v>
      </c>
      <c r="T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2619.73</v>
      </c>
      <c r="U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2709.57</v>
      </c>
      <c r="V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2742.19</v>
      </c>
      <c r="W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2676.1800000000003</v>
      </c>
      <c r="X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2545.84</v>
      </c>
      <c r="Y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2678.41</v>
      </c>
    </row>
    <row r="551" spans="1:25" x14ac:dyDescent="0.2">
      <c r="A551" s="79">
        <f t="shared" si="17"/>
        <v>42598</v>
      </c>
      <c r="B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2527.71</v>
      </c>
      <c r="C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2475.1999999999998</v>
      </c>
      <c r="D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2450.34</v>
      </c>
      <c r="E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2445.21</v>
      </c>
      <c r="F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2435.0300000000002</v>
      </c>
      <c r="G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2424.58</v>
      </c>
      <c r="H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2459.3200000000002</v>
      </c>
      <c r="I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2592.63</v>
      </c>
      <c r="J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2399.86</v>
      </c>
      <c r="K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2615.59</v>
      </c>
      <c r="L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2674.5</v>
      </c>
      <c r="M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2725.49</v>
      </c>
      <c r="N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2731.49</v>
      </c>
      <c r="O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2732.8199999999997</v>
      </c>
      <c r="P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2748.1400000000003</v>
      </c>
      <c r="Q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2748.6000000000004</v>
      </c>
      <c r="R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2636.6000000000004</v>
      </c>
      <c r="S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2614.21</v>
      </c>
      <c r="T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2610.34</v>
      </c>
      <c r="U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2665.41</v>
      </c>
      <c r="V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2752.12</v>
      </c>
      <c r="W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2691.9900000000002</v>
      </c>
      <c r="X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2593.83</v>
      </c>
      <c r="Y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2685.21</v>
      </c>
    </row>
    <row r="552" spans="1:25" x14ac:dyDescent="0.2">
      <c r="A552" s="79">
        <f t="shared" si="17"/>
        <v>42599</v>
      </c>
      <c r="B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2539.6999999999998</v>
      </c>
      <c r="C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2474.6000000000004</v>
      </c>
      <c r="D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2438.1400000000003</v>
      </c>
      <c r="E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2425.7200000000003</v>
      </c>
      <c r="F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2421.8200000000002</v>
      </c>
      <c r="G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2406.73</v>
      </c>
      <c r="H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2452.38</v>
      </c>
      <c r="I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2573.58</v>
      </c>
      <c r="J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2413.59</v>
      </c>
      <c r="K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2674.38</v>
      </c>
      <c r="L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2764.63</v>
      </c>
      <c r="M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2770.48</v>
      </c>
      <c r="N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2741.03</v>
      </c>
      <c r="O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2744.78</v>
      </c>
      <c r="P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2747.34</v>
      </c>
      <c r="Q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2745.2799999999997</v>
      </c>
      <c r="R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2637.67</v>
      </c>
      <c r="S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2587.5300000000002</v>
      </c>
      <c r="T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2528.69</v>
      </c>
      <c r="U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2656.51</v>
      </c>
      <c r="V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2732.19</v>
      </c>
      <c r="W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2687.09</v>
      </c>
      <c r="X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2577.63</v>
      </c>
      <c r="Y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2651.11</v>
      </c>
    </row>
    <row r="553" spans="1:25" x14ac:dyDescent="0.2">
      <c r="A553" s="79">
        <f t="shared" si="17"/>
        <v>42600</v>
      </c>
      <c r="B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2553.98</v>
      </c>
      <c r="C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2467.86</v>
      </c>
      <c r="D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2444.73</v>
      </c>
      <c r="E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2437.9499999999998</v>
      </c>
      <c r="F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2431.7799999999997</v>
      </c>
      <c r="G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2412.4900000000002</v>
      </c>
      <c r="H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2452.5700000000002</v>
      </c>
      <c r="I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2582.52</v>
      </c>
      <c r="J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2406.7200000000003</v>
      </c>
      <c r="K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2602.3200000000002</v>
      </c>
      <c r="L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2676.67</v>
      </c>
      <c r="M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2679.6400000000003</v>
      </c>
      <c r="N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2661.9700000000003</v>
      </c>
      <c r="O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2663.41</v>
      </c>
      <c r="P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2663.56</v>
      </c>
      <c r="Q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2664.26</v>
      </c>
      <c r="R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2567.48</v>
      </c>
      <c r="S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2487.27</v>
      </c>
      <c r="T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2536.65</v>
      </c>
      <c r="U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2676.81</v>
      </c>
      <c r="V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2721.48</v>
      </c>
      <c r="W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2685.2200000000003</v>
      </c>
      <c r="X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2549.21</v>
      </c>
      <c r="Y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2704.4300000000003</v>
      </c>
    </row>
    <row r="554" spans="1:25" x14ac:dyDescent="0.2">
      <c r="A554" s="79">
        <f t="shared" si="17"/>
        <v>42601</v>
      </c>
      <c r="B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2566.9499999999998</v>
      </c>
      <c r="C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2477.2399999999998</v>
      </c>
      <c r="D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2447.6</v>
      </c>
      <c r="E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2438.8200000000002</v>
      </c>
      <c r="F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2436.9700000000003</v>
      </c>
      <c r="G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2429.13</v>
      </c>
      <c r="H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2466.3200000000002</v>
      </c>
      <c r="I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2597.3200000000002</v>
      </c>
      <c r="J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2414.7800000000002</v>
      </c>
      <c r="K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2654.73</v>
      </c>
      <c r="L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2704.07</v>
      </c>
      <c r="M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2802.11</v>
      </c>
      <c r="N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2802.12</v>
      </c>
      <c r="O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2803.66</v>
      </c>
      <c r="P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2804.6800000000003</v>
      </c>
      <c r="Q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2803.4300000000003</v>
      </c>
      <c r="R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2684.83</v>
      </c>
      <c r="S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2641.3</v>
      </c>
      <c r="T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2598.81</v>
      </c>
      <c r="U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2742.08</v>
      </c>
      <c r="V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2833.07</v>
      </c>
      <c r="W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2780.0299999999997</v>
      </c>
      <c r="X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2626.12</v>
      </c>
      <c r="Y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2763.13</v>
      </c>
    </row>
    <row r="555" spans="1:25" x14ac:dyDescent="0.2">
      <c r="A555" s="79">
        <f t="shared" si="17"/>
        <v>42602</v>
      </c>
      <c r="B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2686.58</v>
      </c>
      <c r="C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2583.12</v>
      </c>
      <c r="D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2523.58</v>
      </c>
      <c r="E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2511.65</v>
      </c>
      <c r="F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2493.67</v>
      </c>
      <c r="G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2471.0500000000002</v>
      </c>
      <c r="H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2508.5100000000002</v>
      </c>
      <c r="I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2620.27</v>
      </c>
      <c r="J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2791.6800000000003</v>
      </c>
      <c r="K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2645.8900000000003</v>
      </c>
      <c r="L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2880.17</v>
      </c>
      <c r="M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2877.53</v>
      </c>
      <c r="N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2895.2200000000003</v>
      </c>
      <c r="O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2866.99</v>
      </c>
      <c r="P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2894.54</v>
      </c>
      <c r="Q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2887.6800000000003</v>
      </c>
      <c r="R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2860.0600000000004</v>
      </c>
      <c r="S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2820.04</v>
      </c>
      <c r="T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2856.34</v>
      </c>
      <c r="U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3004.44</v>
      </c>
      <c r="V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3172.3100000000004</v>
      </c>
      <c r="W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3074.26</v>
      </c>
      <c r="X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2759.7799999999997</v>
      </c>
      <c r="Y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2488.79</v>
      </c>
    </row>
    <row r="556" spans="1:25" x14ac:dyDescent="0.2">
      <c r="A556" s="79">
        <f t="shared" si="17"/>
        <v>42603</v>
      </c>
      <c r="B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2676.29</v>
      </c>
      <c r="C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2579.8200000000002</v>
      </c>
      <c r="D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2516.13</v>
      </c>
      <c r="E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2493.81</v>
      </c>
      <c r="F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2478.5700000000002</v>
      </c>
      <c r="G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2463.4300000000003</v>
      </c>
      <c r="H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2486.5300000000002</v>
      </c>
      <c r="I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2546.17</v>
      </c>
      <c r="J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2752</v>
      </c>
      <c r="K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2591.4300000000003</v>
      </c>
      <c r="L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2714.96</v>
      </c>
      <c r="M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2756.0299999999997</v>
      </c>
      <c r="N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2756.5299999999997</v>
      </c>
      <c r="O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2736.49</v>
      </c>
      <c r="P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2719.19</v>
      </c>
      <c r="Q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2706.96</v>
      </c>
      <c r="R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2703.76</v>
      </c>
      <c r="S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2697.8900000000003</v>
      </c>
      <c r="T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2711.11</v>
      </c>
      <c r="U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2825.4700000000003</v>
      </c>
      <c r="V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2915.24</v>
      </c>
      <c r="W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2859.58</v>
      </c>
      <c r="X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2688.17</v>
      </c>
      <c r="Y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2477.7799999999997</v>
      </c>
    </row>
    <row r="557" spans="1:25" x14ac:dyDescent="0.2">
      <c r="A557" s="79">
        <f t="shared" si="17"/>
        <v>42604</v>
      </c>
      <c r="B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2595.2399999999998</v>
      </c>
      <c r="C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2507.37</v>
      </c>
      <c r="D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2459.7000000000003</v>
      </c>
      <c r="E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2451.54</v>
      </c>
      <c r="F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2447.88</v>
      </c>
      <c r="G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2438.7800000000002</v>
      </c>
      <c r="H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2502.46</v>
      </c>
      <c r="I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2648.54</v>
      </c>
      <c r="J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2437.5100000000002</v>
      </c>
      <c r="K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2732.25</v>
      </c>
      <c r="L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2860.8500000000004</v>
      </c>
      <c r="M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2915.66</v>
      </c>
      <c r="N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2973.4700000000003</v>
      </c>
      <c r="O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3022.75</v>
      </c>
      <c r="P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3017.1000000000004</v>
      </c>
      <c r="Q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3034.94</v>
      </c>
      <c r="R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2858.83</v>
      </c>
      <c r="S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2888.26</v>
      </c>
      <c r="T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2767.65</v>
      </c>
      <c r="U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2729.4</v>
      </c>
      <c r="V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2977.92</v>
      </c>
      <c r="W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2865.73</v>
      </c>
      <c r="X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2674.9300000000003</v>
      </c>
      <c r="Y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2816.04</v>
      </c>
    </row>
    <row r="558" spans="1:25" x14ac:dyDescent="0.2">
      <c r="A558" s="79">
        <f t="shared" si="17"/>
        <v>42605</v>
      </c>
      <c r="B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2611.65</v>
      </c>
      <c r="C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2516.5100000000002</v>
      </c>
      <c r="D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2474.33</v>
      </c>
      <c r="E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2455.13</v>
      </c>
      <c r="F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2452.48</v>
      </c>
      <c r="G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2435.7600000000002</v>
      </c>
      <c r="H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2498.0100000000002</v>
      </c>
      <c r="I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2639.05</v>
      </c>
      <c r="J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2478.9700000000003</v>
      </c>
      <c r="K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2766.51</v>
      </c>
      <c r="L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2840.2200000000003</v>
      </c>
      <c r="M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2868.3500000000004</v>
      </c>
      <c r="N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2839.92</v>
      </c>
      <c r="O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2881.73</v>
      </c>
      <c r="P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2777.6800000000003</v>
      </c>
      <c r="Q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2796.98</v>
      </c>
      <c r="R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2696.17</v>
      </c>
      <c r="S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2703.46</v>
      </c>
      <c r="T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2677.07</v>
      </c>
      <c r="U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2721.7200000000003</v>
      </c>
      <c r="V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2824.33</v>
      </c>
      <c r="W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2904.62</v>
      </c>
      <c r="X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2670.37</v>
      </c>
      <c r="Y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2770.09</v>
      </c>
    </row>
    <row r="559" spans="1:25" x14ac:dyDescent="0.2">
      <c r="A559" s="79">
        <f t="shared" si="17"/>
        <v>42606</v>
      </c>
      <c r="B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2610.5299999999997</v>
      </c>
      <c r="C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2513.71</v>
      </c>
      <c r="D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2474.3000000000002</v>
      </c>
      <c r="E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2455.7799999999997</v>
      </c>
      <c r="F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2457.09</v>
      </c>
      <c r="G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2437.8200000000002</v>
      </c>
      <c r="H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2501.61</v>
      </c>
      <c r="I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2632.82</v>
      </c>
      <c r="J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2424.44</v>
      </c>
      <c r="K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2746.75</v>
      </c>
      <c r="L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2869.45</v>
      </c>
      <c r="M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2881.94</v>
      </c>
      <c r="N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2861.27</v>
      </c>
      <c r="O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2898.2799999999997</v>
      </c>
      <c r="P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2899.7200000000003</v>
      </c>
      <c r="Q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2888.25</v>
      </c>
      <c r="R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2753.95</v>
      </c>
      <c r="S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2742.91</v>
      </c>
      <c r="T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2707.58</v>
      </c>
      <c r="U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2774.29</v>
      </c>
      <c r="V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2843.21</v>
      </c>
      <c r="W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2815.7</v>
      </c>
      <c r="X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2664.85</v>
      </c>
      <c r="Y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2804.37</v>
      </c>
    </row>
    <row r="560" spans="1:25" x14ac:dyDescent="0.2">
      <c r="A560" s="79">
        <f t="shared" si="17"/>
        <v>42607</v>
      </c>
      <c r="B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2600.13</v>
      </c>
      <c r="C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2512.52</v>
      </c>
      <c r="D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2476.52</v>
      </c>
      <c r="E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2458.17</v>
      </c>
      <c r="F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2457.66</v>
      </c>
      <c r="G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2449.09</v>
      </c>
      <c r="H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2495.75</v>
      </c>
      <c r="I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2617.2399999999998</v>
      </c>
      <c r="J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2444.4300000000003</v>
      </c>
      <c r="K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2691.45</v>
      </c>
      <c r="L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2783.6800000000003</v>
      </c>
      <c r="M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2800.7</v>
      </c>
      <c r="N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2798.7799999999997</v>
      </c>
      <c r="O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2817</v>
      </c>
      <c r="P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2819.13</v>
      </c>
      <c r="Q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2821.82</v>
      </c>
      <c r="R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2707.37</v>
      </c>
      <c r="S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2668.08</v>
      </c>
      <c r="T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2654.91</v>
      </c>
      <c r="U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2719.41</v>
      </c>
      <c r="V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2781.33</v>
      </c>
      <c r="W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2737.76</v>
      </c>
      <c r="X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2623.05</v>
      </c>
      <c r="Y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2726.84</v>
      </c>
    </row>
    <row r="561" spans="1:27" x14ac:dyDescent="0.2">
      <c r="A561" s="79">
        <f t="shared" si="17"/>
        <v>42608</v>
      </c>
      <c r="B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2569.7200000000003</v>
      </c>
      <c r="C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2497.86</v>
      </c>
      <c r="D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2468.62</v>
      </c>
      <c r="E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2460.1999999999998</v>
      </c>
      <c r="F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2463.21</v>
      </c>
      <c r="G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2443.0500000000002</v>
      </c>
      <c r="H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2505.7600000000002</v>
      </c>
      <c r="I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2633.37</v>
      </c>
      <c r="J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2444.59</v>
      </c>
      <c r="K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2682.67</v>
      </c>
      <c r="L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2749.4700000000003</v>
      </c>
      <c r="M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2770.77</v>
      </c>
      <c r="N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2773.9700000000003</v>
      </c>
      <c r="O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2784.83</v>
      </c>
      <c r="P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2802.69</v>
      </c>
      <c r="Q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2816.9300000000003</v>
      </c>
      <c r="R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2721.07</v>
      </c>
      <c r="S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2704.49</v>
      </c>
      <c r="T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2695.5</v>
      </c>
      <c r="U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2733.99</v>
      </c>
      <c r="V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2797.65</v>
      </c>
      <c r="W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2864.07</v>
      </c>
      <c r="X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2597.02</v>
      </c>
      <c r="Y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2742.42</v>
      </c>
    </row>
    <row r="562" spans="1:27" x14ac:dyDescent="0.2">
      <c r="A562" s="79">
        <f t="shared" si="17"/>
        <v>42609</v>
      </c>
      <c r="B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2616.44</v>
      </c>
      <c r="C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2512.59</v>
      </c>
      <c r="D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2474.34</v>
      </c>
      <c r="E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2455.7799999999997</v>
      </c>
      <c r="F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2444.67</v>
      </c>
      <c r="G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2431.3000000000002</v>
      </c>
      <c r="H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2464.94</v>
      </c>
      <c r="I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2511.5700000000002</v>
      </c>
      <c r="J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2732.41</v>
      </c>
      <c r="K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2582.65</v>
      </c>
      <c r="L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2668.2</v>
      </c>
      <c r="M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2708.17</v>
      </c>
      <c r="N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2708.62</v>
      </c>
      <c r="O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2704.83</v>
      </c>
      <c r="P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2705.4300000000003</v>
      </c>
      <c r="Q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2699.52</v>
      </c>
      <c r="R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2702.6800000000003</v>
      </c>
      <c r="S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2702.96</v>
      </c>
      <c r="T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2736.15</v>
      </c>
      <c r="U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2812.07</v>
      </c>
      <c r="V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2825.88</v>
      </c>
      <c r="W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2762.17</v>
      </c>
      <c r="X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2637.1400000000003</v>
      </c>
      <c r="Y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2445.69</v>
      </c>
    </row>
    <row r="563" spans="1:27" x14ac:dyDescent="0.2">
      <c r="A563" s="79">
        <f t="shared" si="17"/>
        <v>42610</v>
      </c>
      <c r="B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2661.52</v>
      </c>
      <c r="C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2540.3200000000002</v>
      </c>
      <c r="D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2492.91</v>
      </c>
      <c r="E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2483.21</v>
      </c>
      <c r="F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2465.5100000000002</v>
      </c>
      <c r="G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2446.8200000000002</v>
      </c>
      <c r="H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2483.33</v>
      </c>
      <c r="I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2488.36</v>
      </c>
      <c r="J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2635.3900000000003</v>
      </c>
      <c r="K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2490.7200000000003</v>
      </c>
      <c r="L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2602.8000000000002</v>
      </c>
      <c r="M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2648.94</v>
      </c>
      <c r="N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2677.83</v>
      </c>
      <c r="O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2674.45</v>
      </c>
      <c r="P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2645.45</v>
      </c>
      <c r="Q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2659.9300000000003</v>
      </c>
      <c r="R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2664.17</v>
      </c>
      <c r="S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2617.7600000000002</v>
      </c>
      <c r="T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2757.45</v>
      </c>
      <c r="U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2813.98</v>
      </c>
      <c r="V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2820.8900000000003</v>
      </c>
      <c r="W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2762.7700000000004</v>
      </c>
      <c r="X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2653.2400000000002</v>
      </c>
      <c r="Y563" s="106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2474.0700000000002</v>
      </c>
    </row>
    <row r="564" spans="1:27" x14ac:dyDescent="0.2">
      <c r="A564" s="79">
        <f t="shared" si="17"/>
        <v>42611</v>
      </c>
      <c r="B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2577.33</v>
      </c>
      <c r="C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2499.48</v>
      </c>
      <c r="D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2475.08</v>
      </c>
      <c r="E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2454.3200000000002</v>
      </c>
      <c r="F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2451.79</v>
      </c>
      <c r="G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2431.1400000000003</v>
      </c>
      <c r="H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2496.7200000000003</v>
      </c>
      <c r="I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2621.29</v>
      </c>
      <c r="J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2442.71</v>
      </c>
      <c r="K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2680.74</v>
      </c>
      <c r="L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2717.92</v>
      </c>
      <c r="M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2809.4</v>
      </c>
      <c r="N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2841.19</v>
      </c>
      <c r="O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2858.49</v>
      </c>
      <c r="P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2830.65</v>
      </c>
      <c r="Q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2812.4300000000003</v>
      </c>
      <c r="R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2704.5299999999997</v>
      </c>
      <c r="S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2691.5299999999997</v>
      </c>
      <c r="T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2687.3</v>
      </c>
      <c r="U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2680.05</v>
      </c>
      <c r="V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2901.62</v>
      </c>
      <c r="W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2821.8500000000004</v>
      </c>
      <c r="X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2594.75</v>
      </c>
      <c r="Y564" s="106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2734.15</v>
      </c>
    </row>
    <row r="565" spans="1:27" x14ac:dyDescent="0.2">
      <c r="A565" s="79">
        <f t="shared" si="17"/>
        <v>42612</v>
      </c>
      <c r="B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2564</v>
      </c>
      <c r="C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2489.4499999999998</v>
      </c>
      <c r="D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2462.35</v>
      </c>
      <c r="E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2446.2800000000002</v>
      </c>
      <c r="F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2443.69</v>
      </c>
      <c r="G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2441.38</v>
      </c>
      <c r="H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2484.12</v>
      </c>
      <c r="I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2607.4900000000002</v>
      </c>
      <c r="J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2440.0500000000002</v>
      </c>
      <c r="K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2654.8900000000003</v>
      </c>
      <c r="L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2712.2200000000003</v>
      </c>
      <c r="M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2742.9300000000003</v>
      </c>
      <c r="N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2716.25</v>
      </c>
      <c r="O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2728.99</v>
      </c>
      <c r="P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2731.77</v>
      </c>
      <c r="Q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2717.9800000000005</v>
      </c>
      <c r="R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2632.1</v>
      </c>
      <c r="S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2588.62</v>
      </c>
      <c r="T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2626.94</v>
      </c>
      <c r="U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2715.16</v>
      </c>
      <c r="V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2749.17</v>
      </c>
      <c r="W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2700</v>
      </c>
      <c r="X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2587.67</v>
      </c>
      <c r="Y565" s="136">
        <f>VLOOKUP($A565+ROUND((COLUMN()-2)/24,5),АТС!$A$41:$F$784,3)+VLOOKUP($A565+ROUND((COLUMN()-2)/24,5),'Расчет сбытовых надбавок'!$B$793:'Расчет сбытовых надбавок'!$G$1536,5)+'Иные услуги '!$C$5+'РСТ РСО-А'!$N$6</f>
        <v>2719.21</v>
      </c>
    </row>
    <row r="566" spans="1:27" x14ac:dyDescent="0.2">
      <c r="A566" s="79">
        <f t="shared" si="17"/>
        <v>42613</v>
      </c>
      <c r="B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2551.44</v>
      </c>
      <c r="C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2479.5700000000002</v>
      </c>
      <c r="D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2444.6999999999998</v>
      </c>
      <c r="E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2434.2400000000002</v>
      </c>
      <c r="F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2429.7399999999998</v>
      </c>
      <c r="G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2418.9700000000003</v>
      </c>
      <c r="H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2449.9899999999998</v>
      </c>
      <c r="I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2577.9</v>
      </c>
      <c r="J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2431.5100000000002</v>
      </c>
      <c r="K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2653.56</v>
      </c>
      <c r="L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2706.07</v>
      </c>
      <c r="M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2725.96</v>
      </c>
      <c r="N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2716.13</v>
      </c>
      <c r="O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2793.2200000000003</v>
      </c>
      <c r="P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2746.84</v>
      </c>
      <c r="Q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2709.45</v>
      </c>
      <c r="R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2610.33</v>
      </c>
      <c r="S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2587.12</v>
      </c>
      <c r="T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2598.17</v>
      </c>
      <c r="U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2702.44</v>
      </c>
      <c r="V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2734.61</v>
      </c>
      <c r="W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2719.84</v>
      </c>
      <c r="X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2578.23</v>
      </c>
      <c r="Y566" s="136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2686.88</v>
      </c>
    </row>
    <row r="567" spans="1:27" x14ac:dyDescent="0.25">
      <c r="A567" s="94"/>
      <c r="B567" s="78"/>
      <c r="C567" s="78"/>
      <c r="D567" s="78"/>
    </row>
    <row r="568" spans="1:27" x14ac:dyDescent="0.25">
      <c r="A568" s="87" t="s">
        <v>153</v>
      </c>
      <c r="B568" s="78"/>
      <c r="C568" s="78"/>
      <c r="D568" s="78"/>
    </row>
    <row r="569" spans="1:27" ht="12.75" x14ac:dyDescent="0.2">
      <c r="A569" s="165" t="s">
        <v>48</v>
      </c>
      <c r="B569" s="168" t="s">
        <v>122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7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7" s="112" customFormat="1" ht="12.75" customHeight="1" x14ac:dyDescent="0.2">
      <c r="A571" s="166"/>
      <c r="B571" s="174" t="s">
        <v>123</v>
      </c>
      <c r="C571" s="163" t="s">
        <v>124</v>
      </c>
      <c r="D571" s="163" t="s">
        <v>125</v>
      </c>
      <c r="E571" s="163" t="s">
        <v>126</v>
      </c>
      <c r="F571" s="163" t="s">
        <v>127</v>
      </c>
      <c r="G571" s="163" t="s">
        <v>128</v>
      </c>
      <c r="H571" s="163" t="s">
        <v>129</v>
      </c>
      <c r="I571" s="163" t="s">
        <v>130</v>
      </c>
      <c r="J571" s="163" t="s">
        <v>131</v>
      </c>
      <c r="K571" s="163" t="s">
        <v>132</v>
      </c>
      <c r="L571" s="163" t="s">
        <v>133</v>
      </c>
      <c r="M571" s="163" t="s">
        <v>134</v>
      </c>
      <c r="N571" s="176" t="s">
        <v>135</v>
      </c>
      <c r="O571" s="163" t="s">
        <v>136</v>
      </c>
      <c r="P571" s="163" t="s">
        <v>137</v>
      </c>
      <c r="Q571" s="163" t="s">
        <v>138</v>
      </c>
      <c r="R571" s="163" t="s">
        <v>139</v>
      </c>
      <c r="S571" s="163" t="s">
        <v>140</v>
      </c>
      <c r="T571" s="163" t="s">
        <v>141</v>
      </c>
      <c r="U571" s="163" t="s">
        <v>142</v>
      </c>
      <c r="V571" s="163" t="s">
        <v>143</v>
      </c>
      <c r="W571" s="163" t="s">
        <v>144</v>
      </c>
      <c r="X571" s="163" t="s">
        <v>145</v>
      </c>
      <c r="Y571" s="163" t="s">
        <v>146</v>
      </c>
    </row>
    <row r="572" spans="1:27" s="112" customFormat="1" ht="11.25" customHeight="1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7" ht="15.75" customHeight="1" x14ac:dyDescent="0.2">
      <c r="A573" s="79">
        <f>A536</f>
        <v>42583</v>
      </c>
      <c r="B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2553.87</v>
      </c>
      <c r="C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2459.0300000000002</v>
      </c>
      <c r="D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2441.63</v>
      </c>
      <c r="E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2428.52</v>
      </c>
      <c r="F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2402.86</v>
      </c>
      <c r="G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2401.8900000000003</v>
      </c>
      <c r="H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2451.61</v>
      </c>
      <c r="I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2530.77</v>
      </c>
      <c r="J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2391.64</v>
      </c>
      <c r="K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2577.3000000000002</v>
      </c>
      <c r="L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2660.29</v>
      </c>
      <c r="M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2660.5</v>
      </c>
      <c r="N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2641.24</v>
      </c>
      <c r="O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2643.02</v>
      </c>
      <c r="P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2625.83</v>
      </c>
      <c r="Q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2610.5100000000002</v>
      </c>
      <c r="R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2527.94</v>
      </c>
      <c r="S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2505.7600000000002</v>
      </c>
      <c r="T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2518.36</v>
      </c>
      <c r="U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2572.36</v>
      </c>
      <c r="V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2652.44</v>
      </c>
      <c r="W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2622.95</v>
      </c>
      <c r="X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2556.21</v>
      </c>
      <c r="Y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2652.37</v>
      </c>
      <c r="AA573" s="80"/>
    </row>
    <row r="574" spans="1:27" x14ac:dyDescent="0.2">
      <c r="A574" s="79">
        <f>A573+1</f>
        <v>42584</v>
      </c>
      <c r="B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2545.4499999999998</v>
      </c>
      <c r="C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2444.13</v>
      </c>
      <c r="D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2429.7400000000002</v>
      </c>
      <c r="E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2413.33</v>
      </c>
      <c r="F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2394.5299999999997</v>
      </c>
      <c r="G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2398.9300000000003</v>
      </c>
      <c r="H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2433.15</v>
      </c>
      <c r="I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2532.33</v>
      </c>
      <c r="J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2391.9500000000003</v>
      </c>
      <c r="K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2578.86</v>
      </c>
      <c r="L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2657.94</v>
      </c>
      <c r="M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2650.26</v>
      </c>
      <c r="N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2648.26</v>
      </c>
      <c r="O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2678.54</v>
      </c>
      <c r="P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2747.49</v>
      </c>
      <c r="Q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2612.42</v>
      </c>
      <c r="R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2528.15</v>
      </c>
      <c r="S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2506.2200000000003</v>
      </c>
      <c r="T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2518.02</v>
      </c>
      <c r="U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2571.48</v>
      </c>
      <c r="V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2645.63</v>
      </c>
      <c r="W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2628.63</v>
      </c>
      <c r="X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2556.9899999999998</v>
      </c>
      <c r="Y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2671.84</v>
      </c>
    </row>
    <row r="575" spans="1:27" x14ac:dyDescent="0.2">
      <c r="A575" s="79">
        <f t="shared" ref="A575:A603" si="18">A574+1</f>
        <v>42585</v>
      </c>
      <c r="B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2546.98</v>
      </c>
      <c r="C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2446.8500000000004</v>
      </c>
      <c r="D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2429.98</v>
      </c>
      <c r="E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2415.1999999999998</v>
      </c>
      <c r="F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2397.46</v>
      </c>
      <c r="G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2386.29</v>
      </c>
      <c r="H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2421.0100000000002</v>
      </c>
      <c r="I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2524.59</v>
      </c>
      <c r="J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2420.0300000000002</v>
      </c>
      <c r="K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2542.3500000000004</v>
      </c>
      <c r="L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2612.1800000000003</v>
      </c>
      <c r="M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2630.44</v>
      </c>
      <c r="N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2609.13</v>
      </c>
      <c r="O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2612.7600000000002</v>
      </c>
      <c r="P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2622.85</v>
      </c>
      <c r="Q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2599.54</v>
      </c>
      <c r="R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2512.65</v>
      </c>
      <c r="S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2500.9300000000003</v>
      </c>
      <c r="T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2466.5</v>
      </c>
      <c r="U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2496.1999999999998</v>
      </c>
      <c r="V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2647.88</v>
      </c>
      <c r="W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2640.06</v>
      </c>
      <c r="X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2479.88</v>
      </c>
      <c r="Y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2664.63</v>
      </c>
    </row>
    <row r="576" spans="1:27" x14ac:dyDescent="0.2">
      <c r="A576" s="79">
        <f t="shared" si="18"/>
        <v>42586</v>
      </c>
      <c r="B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2539.73</v>
      </c>
      <c r="C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2447.8200000000002</v>
      </c>
      <c r="D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2429.5700000000002</v>
      </c>
      <c r="E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2418.71</v>
      </c>
      <c r="F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2401.13</v>
      </c>
      <c r="G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2386.33</v>
      </c>
      <c r="H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2427.1999999999998</v>
      </c>
      <c r="I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2534.8200000000002</v>
      </c>
      <c r="J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2421.83</v>
      </c>
      <c r="K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2549.13</v>
      </c>
      <c r="L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2623.7200000000003</v>
      </c>
      <c r="M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2653.3900000000003</v>
      </c>
      <c r="N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2611.44</v>
      </c>
      <c r="O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2680</v>
      </c>
      <c r="P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2690.33</v>
      </c>
      <c r="Q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2620.9499999999998</v>
      </c>
      <c r="R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2532.8200000000002</v>
      </c>
      <c r="S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2504.2200000000003</v>
      </c>
      <c r="T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2469.2800000000002</v>
      </c>
      <c r="U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2502.6800000000003</v>
      </c>
      <c r="V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2643.5</v>
      </c>
      <c r="W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2630.5299999999997</v>
      </c>
      <c r="X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2480.63</v>
      </c>
      <c r="Y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2677.16</v>
      </c>
    </row>
    <row r="577" spans="1:25" x14ac:dyDescent="0.2">
      <c r="A577" s="79">
        <f t="shared" si="18"/>
        <v>42587</v>
      </c>
      <c r="B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2547.42</v>
      </c>
      <c r="C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2446.14</v>
      </c>
      <c r="D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2422.9499999999998</v>
      </c>
      <c r="E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2409.4300000000003</v>
      </c>
      <c r="F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2398.11</v>
      </c>
      <c r="G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2385.39</v>
      </c>
      <c r="H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2411.71</v>
      </c>
      <c r="I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2530.77</v>
      </c>
      <c r="J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2420.2200000000003</v>
      </c>
      <c r="K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2544.5100000000002</v>
      </c>
      <c r="L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2659.7</v>
      </c>
      <c r="M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2673.88</v>
      </c>
      <c r="N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2689.83</v>
      </c>
      <c r="O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2701.12</v>
      </c>
      <c r="P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2670.56</v>
      </c>
      <c r="Q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2687.25</v>
      </c>
      <c r="R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2605.4499999999998</v>
      </c>
      <c r="S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2571.9300000000003</v>
      </c>
      <c r="T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2513.34</v>
      </c>
      <c r="U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2556.8000000000002</v>
      </c>
      <c r="V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2685.87</v>
      </c>
      <c r="W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2699.21</v>
      </c>
      <c r="X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2547.9</v>
      </c>
      <c r="Y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2707.5</v>
      </c>
    </row>
    <row r="578" spans="1:25" x14ac:dyDescent="0.2">
      <c r="A578" s="79">
        <f t="shared" si="18"/>
        <v>42588</v>
      </c>
      <c r="B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2595.4</v>
      </c>
      <c r="C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2506.67</v>
      </c>
      <c r="D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2458.87</v>
      </c>
      <c r="E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2434.39</v>
      </c>
      <c r="F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2419.66</v>
      </c>
      <c r="G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2403.71</v>
      </c>
      <c r="H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2433.15</v>
      </c>
      <c r="I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2517.1000000000004</v>
      </c>
      <c r="J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2653.1</v>
      </c>
      <c r="K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2483.08</v>
      </c>
      <c r="L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2559.27</v>
      </c>
      <c r="M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2598.4700000000003</v>
      </c>
      <c r="N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2573.08</v>
      </c>
      <c r="O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2548.0500000000002</v>
      </c>
      <c r="P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2539.6000000000004</v>
      </c>
      <c r="Q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2530.79</v>
      </c>
      <c r="R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2501.6800000000003</v>
      </c>
      <c r="S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2470.1400000000003</v>
      </c>
      <c r="T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2478.5</v>
      </c>
      <c r="U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2651.67</v>
      </c>
      <c r="V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2733.05</v>
      </c>
      <c r="W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2753.38</v>
      </c>
      <c r="X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2631.81</v>
      </c>
      <c r="Y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2437.44</v>
      </c>
    </row>
    <row r="579" spans="1:25" x14ac:dyDescent="0.2">
      <c r="A579" s="79">
        <f t="shared" si="18"/>
        <v>42589</v>
      </c>
      <c r="B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2588.85</v>
      </c>
      <c r="C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2493.2800000000002</v>
      </c>
      <c r="D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2440.84</v>
      </c>
      <c r="E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2427.9499999999998</v>
      </c>
      <c r="F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2406.6</v>
      </c>
      <c r="G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2395.75</v>
      </c>
      <c r="H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2410.3900000000003</v>
      </c>
      <c r="I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2459.0300000000002</v>
      </c>
      <c r="J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2598.1</v>
      </c>
      <c r="K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2407.0700000000002</v>
      </c>
      <c r="L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2483.0100000000002</v>
      </c>
      <c r="M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2511.88</v>
      </c>
      <c r="N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2538.8500000000004</v>
      </c>
      <c r="O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2539.0700000000002</v>
      </c>
      <c r="P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2512.36</v>
      </c>
      <c r="Q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2503.63</v>
      </c>
      <c r="R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2474.94</v>
      </c>
      <c r="S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2464.44</v>
      </c>
      <c r="T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2453.6400000000003</v>
      </c>
      <c r="U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2570.71</v>
      </c>
      <c r="V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2726.1000000000004</v>
      </c>
      <c r="W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2747.5699999999997</v>
      </c>
      <c r="X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2632.23</v>
      </c>
      <c r="Y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2441.29</v>
      </c>
    </row>
    <row r="580" spans="1:25" x14ac:dyDescent="0.2">
      <c r="A580" s="79">
        <f t="shared" si="18"/>
        <v>42590</v>
      </c>
      <c r="B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2547.98</v>
      </c>
      <c r="C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2460.7600000000002</v>
      </c>
      <c r="D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2427.9899999999998</v>
      </c>
      <c r="E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2416.06</v>
      </c>
      <c r="F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2405.1999999999998</v>
      </c>
      <c r="G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2386.1400000000003</v>
      </c>
      <c r="H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2423.02</v>
      </c>
      <c r="I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2534.16</v>
      </c>
      <c r="J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2393.2200000000003</v>
      </c>
      <c r="K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2620.7399999999998</v>
      </c>
      <c r="L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2721.99</v>
      </c>
      <c r="M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2779.63</v>
      </c>
      <c r="N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2757.74</v>
      </c>
      <c r="O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2789.55</v>
      </c>
      <c r="P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2806.59</v>
      </c>
      <c r="Q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2813.46</v>
      </c>
      <c r="R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2676.26</v>
      </c>
      <c r="S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2625.28</v>
      </c>
      <c r="T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2563.44</v>
      </c>
      <c r="U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2612.69</v>
      </c>
      <c r="V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2671.63</v>
      </c>
      <c r="W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2741.25</v>
      </c>
      <c r="X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2592.5500000000002</v>
      </c>
      <c r="Y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2709.29</v>
      </c>
    </row>
    <row r="581" spans="1:25" x14ac:dyDescent="0.2">
      <c r="A581" s="79">
        <f t="shared" si="18"/>
        <v>42591</v>
      </c>
      <c r="B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2543.91</v>
      </c>
      <c r="C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2441.4</v>
      </c>
      <c r="D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2410.62</v>
      </c>
      <c r="E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2391.3200000000002</v>
      </c>
      <c r="F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2388</v>
      </c>
      <c r="G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2381.4</v>
      </c>
      <c r="H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2419.16</v>
      </c>
      <c r="I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2509.9700000000003</v>
      </c>
      <c r="J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2392.98</v>
      </c>
      <c r="K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2597.02</v>
      </c>
      <c r="L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2672.42</v>
      </c>
      <c r="M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2727.13</v>
      </c>
      <c r="N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2711.7</v>
      </c>
      <c r="O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2735.33</v>
      </c>
      <c r="P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2737.1800000000003</v>
      </c>
      <c r="Q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2730.49</v>
      </c>
      <c r="R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2632.7</v>
      </c>
      <c r="S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2590.73</v>
      </c>
      <c r="T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2540.3000000000002</v>
      </c>
      <c r="U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2589.7399999999998</v>
      </c>
      <c r="V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2636.6800000000003</v>
      </c>
      <c r="W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2697.1800000000003</v>
      </c>
      <c r="X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2590.1999999999998</v>
      </c>
      <c r="Y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2711.29</v>
      </c>
    </row>
    <row r="582" spans="1:25" x14ac:dyDescent="0.2">
      <c r="A582" s="79">
        <f t="shared" si="18"/>
        <v>42592</v>
      </c>
      <c r="B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2544.6999999999998</v>
      </c>
      <c r="C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2442.6400000000003</v>
      </c>
      <c r="D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2407.66</v>
      </c>
      <c r="E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2386.94</v>
      </c>
      <c r="F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2383.9900000000002</v>
      </c>
      <c r="G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2383.59</v>
      </c>
      <c r="H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2426.34</v>
      </c>
      <c r="I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2577.83</v>
      </c>
      <c r="J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2393.2200000000003</v>
      </c>
      <c r="K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2608.0100000000002</v>
      </c>
      <c r="L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2721.92</v>
      </c>
      <c r="M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2727.42</v>
      </c>
      <c r="N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2772.15</v>
      </c>
      <c r="O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2798.2</v>
      </c>
      <c r="P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2753.5699999999997</v>
      </c>
      <c r="Q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2750.84</v>
      </c>
      <c r="R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2660.2200000000003</v>
      </c>
      <c r="S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2659.02</v>
      </c>
      <c r="T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2661.7</v>
      </c>
      <c r="U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2692.2200000000003</v>
      </c>
      <c r="V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2692.98</v>
      </c>
      <c r="W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2742.61</v>
      </c>
      <c r="X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2598.19</v>
      </c>
      <c r="Y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2731.36</v>
      </c>
    </row>
    <row r="583" spans="1:25" x14ac:dyDescent="0.2">
      <c r="A583" s="79">
        <f t="shared" si="18"/>
        <v>42593</v>
      </c>
      <c r="B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2577.4899999999998</v>
      </c>
      <c r="C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2464.94</v>
      </c>
      <c r="D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2443.25</v>
      </c>
      <c r="E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2422.7000000000003</v>
      </c>
      <c r="F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2401.92</v>
      </c>
      <c r="G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2393.6999999999998</v>
      </c>
      <c r="H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2447.7400000000002</v>
      </c>
      <c r="I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2578.6400000000003</v>
      </c>
      <c r="J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2396.84</v>
      </c>
      <c r="K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2668.53</v>
      </c>
      <c r="L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2759.13</v>
      </c>
      <c r="M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2758.9300000000003</v>
      </c>
      <c r="N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2750.61</v>
      </c>
      <c r="O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2763.6800000000003</v>
      </c>
      <c r="P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2733</v>
      </c>
      <c r="Q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2740.91</v>
      </c>
      <c r="R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2617.0500000000002</v>
      </c>
      <c r="S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2589.0700000000002</v>
      </c>
      <c r="T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2578.04</v>
      </c>
      <c r="U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2629.56</v>
      </c>
      <c r="V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2738.7799999999997</v>
      </c>
      <c r="W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2743.75</v>
      </c>
      <c r="X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2564.94</v>
      </c>
      <c r="Y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2690.91</v>
      </c>
    </row>
    <row r="584" spans="1:25" x14ac:dyDescent="0.2">
      <c r="A584" s="79">
        <f t="shared" si="18"/>
        <v>42594</v>
      </c>
      <c r="B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2572.5500000000002</v>
      </c>
      <c r="C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2467.88</v>
      </c>
      <c r="D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2439.75</v>
      </c>
      <c r="E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2417.1999999999998</v>
      </c>
      <c r="F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2407.16</v>
      </c>
      <c r="G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2392.7600000000002</v>
      </c>
      <c r="H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2448.81</v>
      </c>
      <c r="I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2574.96</v>
      </c>
      <c r="J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2396.69</v>
      </c>
      <c r="K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2653.92</v>
      </c>
      <c r="L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2818.4700000000003</v>
      </c>
      <c r="M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2853.8199999999997</v>
      </c>
      <c r="N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2864.08</v>
      </c>
      <c r="O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2879.05</v>
      </c>
      <c r="P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2916.3</v>
      </c>
      <c r="Q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2908.2</v>
      </c>
      <c r="R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2752.23</v>
      </c>
      <c r="S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2695.79</v>
      </c>
      <c r="T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2652.87</v>
      </c>
      <c r="U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2784.6000000000004</v>
      </c>
      <c r="V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2875.03</v>
      </c>
      <c r="W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2866.35</v>
      </c>
      <c r="X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2654.46</v>
      </c>
      <c r="Y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2766.23</v>
      </c>
    </row>
    <row r="585" spans="1:25" x14ac:dyDescent="0.2">
      <c r="A585" s="79">
        <f t="shared" si="18"/>
        <v>42595</v>
      </c>
      <c r="B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2601.7399999999998</v>
      </c>
      <c r="C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2503.59</v>
      </c>
      <c r="D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2465.7200000000003</v>
      </c>
      <c r="E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2432.23</v>
      </c>
      <c r="F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2418.04</v>
      </c>
      <c r="G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2411.9499999999998</v>
      </c>
      <c r="H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2441.5700000000002</v>
      </c>
      <c r="I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2486.59</v>
      </c>
      <c r="J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2716.02</v>
      </c>
      <c r="K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2554.4900000000002</v>
      </c>
      <c r="L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2644.31</v>
      </c>
      <c r="M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2669.1</v>
      </c>
      <c r="N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2652.28</v>
      </c>
      <c r="O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2657.9700000000003</v>
      </c>
      <c r="P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2672.09</v>
      </c>
      <c r="Q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2666.35</v>
      </c>
      <c r="R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2639.5600000000004</v>
      </c>
      <c r="S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2641.9700000000003</v>
      </c>
      <c r="T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2641.1400000000003</v>
      </c>
      <c r="U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2663.49</v>
      </c>
      <c r="V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2756.85</v>
      </c>
      <c r="W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2732.75</v>
      </c>
      <c r="X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2667.3900000000003</v>
      </c>
      <c r="Y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2481.8000000000002</v>
      </c>
    </row>
    <row r="586" spans="1:25" x14ac:dyDescent="0.2">
      <c r="A586" s="79">
        <f t="shared" si="18"/>
        <v>42596</v>
      </c>
      <c r="B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2593.0100000000002</v>
      </c>
      <c r="C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2484.87</v>
      </c>
      <c r="D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2455.14</v>
      </c>
      <c r="E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2420.6800000000003</v>
      </c>
      <c r="F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2410.9</v>
      </c>
      <c r="G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2402.9899999999998</v>
      </c>
      <c r="H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2433.29</v>
      </c>
      <c r="I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2468.81</v>
      </c>
      <c r="J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2610.4</v>
      </c>
      <c r="K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2439.7600000000002</v>
      </c>
      <c r="L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2537.5100000000002</v>
      </c>
      <c r="M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2573.23</v>
      </c>
      <c r="N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2583.34</v>
      </c>
      <c r="O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2564.87</v>
      </c>
      <c r="P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2564.88</v>
      </c>
      <c r="Q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2565.02</v>
      </c>
      <c r="R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2565.4300000000003</v>
      </c>
      <c r="S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2540.0100000000002</v>
      </c>
      <c r="T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2547.39</v>
      </c>
      <c r="U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2645.31</v>
      </c>
      <c r="V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2756.8</v>
      </c>
      <c r="W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2737.55</v>
      </c>
      <c r="X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2638.08</v>
      </c>
      <c r="Y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2496.0700000000002</v>
      </c>
    </row>
    <row r="587" spans="1:25" x14ac:dyDescent="0.2">
      <c r="A587" s="79">
        <f t="shared" si="18"/>
        <v>42597</v>
      </c>
      <c r="B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2545</v>
      </c>
      <c r="C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2468.42</v>
      </c>
      <c r="D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2437.3000000000002</v>
      </c>
      <c r="E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2423.7800000000002</v>
      </c>
      <c r="F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2412.85</v>
      </c>
      <c r="G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2401.2800000000002</v>
      </c>
      <c r="H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2431.48</v>
      </c>
      <c r="I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2548.4</v>
      </c>
      <c r="J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2395.66</v>
      </c>
      <c r="K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2622.77</v>
      </c>
      <c r="L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2714.2200000000003</v>
      </c>
      <c r="M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2749.8500000000004</v>
      </c>
      <c r="N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2744.27</v>
      </c>
      <c r="O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2759.27</v>
      </c>
      <c r="P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2747.56</v>
      </c>
      <c r="Q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2747.5299999999997</v>
      </c>
      <c r="R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2638.51</v>
      </c>
      <c r="S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2611.38</v>
      </c>
      <c r="T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2593.7399999999998</v>
      </c>
      <c r="U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2681.06</v>
      </c>
      <c r="V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2712.76</v>
      </c>
      <c r="W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2648.6</v>
      </c>
      <c r="X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2521.9300000000003</v>
      </c>
      <c r="Y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2650.77</v>
      </c>
    </row>
    <row r="588" spans="1:25" x14ac:dyDescent="0.2">
      <c r="A588" s="79">
        <f t="shared" si="18"/>
        <v>42598</v>
      </c>
      <c r="B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2504.31</v>
      </c>
      <c r="C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2453.2800000000002</v>
      </c>
      <c r="D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2429.12</v>
      </c>
      <c r="E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2424.13</v>
      </c>
      <c r="F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2414.2400000000002</v>
      </c>
      <c r="G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2404.08</v>
      </c>
      <c r="H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2437.84</v>
      </c>
      <c r="I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2567.41</v>
      </c>
      <c r="J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2380.06</v>
      </c>
      <c r="K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2589.7200000000003</v>
      </c>
      <c r="L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2646.98</v>
      </c>
      <c r="M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2696.53</v>
      </c>
      <c r="N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2702.36</v>
      </c>
      <c r="O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2703.65</v>
      </c>
      <c r="P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2718.54</v>
      </c>
      <c r="Q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2718.99</v>
      </c>
      <c r="R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2610.1400000000003</v>
      </c>
      <c r="S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2588.38</v>
      </c>
      <c r="T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2584.62</v>
      </c>
      <c r="U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2638.1400000000003</v>
      </c>
      <c r="V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2722.41</v>
      </c>
      <c r="W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2663.9700000000003</v>
      </c>
      <c r="X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2568.5700000000002</v>
      </c>
      <c r="Y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2657.38</v>
      </c>
    </row>
    <row r="589" spans="1:25" x14ac:dyDescent="0.2">
      <c r="A589" s="79">
        <f t="shared" si="18"/>
        <v>42599</v>
      </c>
      <c r="B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2515.96</v>
      </c>
      <c r="C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2452.6999999999998</v>
      </c>
      <c r="D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2417.2600000000002</v>
      </c>
      <c r="E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2405.19</v>
      </c>
      <c r="F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2401.4</v>
      </c>
      <c r="G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2386.73</v>
      </c>
      <c r="H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2431.1</v>
      </c>
      <c r="I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2548.8900000000003</v>
      </c>
      <c r="J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2393.4</v>
      </c>
      <c r="K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2646.86</v>
      </c>
      <c r="L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2734.5600000000004</v>
      </c>
      <c r="M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2740.26</v>
      </c>
      <c r="N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2711.63</v>
      </c>
      <c r="O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2715.28</v>
      </c>
      <c r="P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2717.7700000000004</v>
      </c>
      <c r="Q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2715.77</v>
      </c>
      <c r="R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2611.1800000000003</v>
      </c>
      <c r="S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2562.4499999999998</v>
      </c>
      <c r="T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2505.27</v>
      </c>
      <c r="U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2629.49</v>
      </c>
      <c r="V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2703.04</v>
      </c>
      <c r="W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2659.21</v>
      </c>
      <c r="X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2552.83</v>
      </c>
      <c r="Y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2624.24</v>
      </c>
    </row>
    <row r="590" spans="1:25" x14ac:dyDescent="0.2">
      <c r="A590" s="79">
        <f t="shared" si="18"/>
        <v>42600</v>
      </c>
      <c r="B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2529.84</v>
      </c>
      <c r="C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2446.14</v>
      </c>
      <c r="D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2423.66</v>
      </c>
      <c r="E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2417.0700000000002</v>
      </c>
      <c r="F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2411.08</v>
      </c>
      <c r="G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2392.33</v>
      </c>
      <c r="H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2431.2799999999997</v>
      </c>
      <c r="I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2557.58</v>
      </c>
      <c r="J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2386.7200000000003</v>
      </c>
      <c r="K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2576.8200000000002</v>
      </c>
      <c r="L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2649.08</v>
      </c>
      <c r="M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2651.9700000000003</v>
      </c>
      <c r="N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2634.8</v>
      </c>
      <c r="O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2636.2</v>
      </c>
      <c r="P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2636.34</v>
      </c>
      <c r="Q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2637.02</v>
      </c>
      <c r="R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2542.9700000000003</v>
      </c>
      <c r="S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2465.0100000000002</v>
      </c>
      <c r="T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2513</v>
      </c>
      <c r="U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2649.2200000000003</v>
      </c>
      <c r="V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2692.63</v>
      </c>
      <c r="W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2657.39</v>
      </c>
      <c r="X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2525.21</v>
      </c>
      <c r="Y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2676.06</v>
      </c>
    </row>
    <row r="591" spans="1:25" x14ac:dyDescent="0.2">
      <c r="A591" s="79">
        <f t="shared" si="18"/>
        <v>42601</v>
      </c>
      <c r="B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2542.4499999999998</v>
      </c>
      <c r="C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2455.2600000000002</v>
      </c>
      <c r="D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2426.46</v>
      </c>
      <c r="E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2417.92</v>
      </c>
      <c r="F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2416.12</v>
      </c>
      <c r="G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2408.5</v>
      </c>
      <c r="H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2444.65</v>
      </c>
      <c r="I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2571.96</v>
      </c>
      <c r="J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2394.5500000000002</v>
      </c>
      <c r="K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2627.76</v>
      </c>
      <c r="L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2675.71</v>
      </c>
      <c r="M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2770.9900000000002</v>
      </c>
      <c r="N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2771</v>
      </c>
      <c r="O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2772.5</v>
      </c>
      <c r="P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2773.5</v>
      </c>
      <c r="Q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2772.2799999999997</v>
      </c>
      <c r="R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2657.02</v>
      </c>
      <c r="S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2614.71</v>
      </c>
      <c r="T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2573.41</v>
      </c>
      <c r="U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2712.65</v>
      </c>
      <c r="V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2801.08</v>
      </c>
      <c r="W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2749.54</v>
      </c>
      <c r="X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2599.96</v>
      </c>
      <c r="Y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2733.12</v>
      </c>
    </row>
    <row r="592" spans="1:25" x14ac:dyDescent="0.2">
      <c r="A592" s="79">
        <f t="shared" si="18"/>
        <v>42602</v>
      </c>
      <c r="B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2658.7200000000003</v>
      </c>
      <c r="C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2558.17</v>
      </c>
      <c r="D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2500.29</v>
      </c>
      <c r="E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2488.6999999999998</v>
      </c>
      <c r="F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2471.23</v>
      </c>
      <c r="G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2449.25</v>
      </c>
      <c r="H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2485.66</v>
      </c>
      <c r="I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2594.27</v>
      </c>
      <c r="J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2760.86</v>
      </c>
      <c r="K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2619.17</v>
      </c>
      <c r="L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2846.86</v>
      </c>
      <c r="M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2844.3</v>
      </c>
      <c r="N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2861.4900000000002</v>
      </c>
      <c r="O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2834.05</v>
      </c>
      <c r="P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2860.8199999999997</v>
      </c>
      <c r="Q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2854.16</v>
      </c>
      <c r="R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2827.3100000000004</v>
      </c>
      <c r="S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2788.4300000000003</v>
      </c>
      <c r="T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2823.7</v>
      </c>
      <c r="U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2967.6400000000003</v>
      </c>
      <c r="V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3130.78</v>
      </c>
      <c r="W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3035.49</v>
      </c>
      <c r="X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2729.8500000000004</v>
      </c>
      <c r="Y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2466.48</v>
      </c>
    </row>
    <row r="593" spans="1:25" x14ac:dyDescent="0.2">
      <c r="A593" s="79">
        <f t="shared" si="18"/>
        <v>42603</v>
      </c>
      <c r="B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2648.7200000000003</v>
      </c>
      <c r="C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2554.96</v>
      </c>
      <c r="D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2493.06</v>
      </c>
      <c r="E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2471.36</v>
      </c>
      <c r="F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2456.56</v>
      </c>
      <c r="G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2441.83</v>
      </c>
      <c r="H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2464.29</v>
      </c>
      <c r="I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2522.25</v>
      </c>
      <c r="J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2722.29</v>
      </c>
      <c r="K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2566.2400000000002</v>
      </c>
      <c r="L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2686.29</v>
      </c>
      <c r="M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2726.21</v>
      </c>
      <c r="N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2726.69</v>
      </c>
      <c r="O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2707.2200000000003</v>
      </c>
      <c r="P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2690.41</v>
      </c>
      <c r="Q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2678.53</v>
      </c>
      <c r="R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2675.41</v>
      </c>
      <c r="S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2669.7</v>
      </c>
      <c r="T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2682.55</v>
      </c>
      <c r="U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2793.7</v>
      </c>
      <c r="V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2880.95</v>
      </c>
      <c r="W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2826.84</v>
      </c>
      <c r="X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2660.26</v>
      </c>
      <c r="Y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2455.7799999999997</v>
      </c>
    </row>
    <row r="594" spans="1:25" x14ac:dyDescent="0.2">
      <c r="A594" s="79">
        <f t="shared" si="18"/>
        <v>42604</v>
      </c>
      <c r="B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2569.94</v>
      </c>
      <c r="C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2484.54</v>
      </c>
      <c r="D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2438.2200000000003</v>
      </c>
      <c r="E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2430.2800000000002</v>
      </c>
      <c r="F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2426.73</v>
      </c>
      <c r="G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2417.8900000000003</v>
      </c>
      <c r="H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2479.7799999999997</v>
      </c>
      <c r="I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2621.75</v>
      </c>
      <c r="J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2416.65</v>
      </c>
      <c r="K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2703.1</v>
      </c>
      <c r="L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2828.09</v>
      </c>
      <c r="M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2881.3500000000004</v>
      </c>
      <c r="N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2937.54</v>
      </c>
      <c r="O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2985.4300000000003</v>
      </c>
      <c r="P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2979.94</v>
      </c>
      <c r="Q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2997.28</v>
      </c>
      <c r="R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2826.12</v>
      </c>
      <c r="S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2854.7200000000003</v>
      </c>
      <c r="T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2737.5</v>
      </c>
      <c r="U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2700.33</v>
      </c>
      <c r="V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2941.86</v>
      </c>
      <c r="W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2832.83</v>
      </c>
      <c r="X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2647.3900000000003</v>
      </c>
      <c r="Y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2784.54</v>
      </c>
    </row>
    <row r="595" spans="1:25" x14ac:dyDescent="0.2">
      <c r="A595" s="79">
        <f t="shared" si="18"/>
        <v>42605</v>
      </c>
      <c r="B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2585.8900000000003</v>
      </c>
      <c r="C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2493.42</v>
      </c>
      <c r="D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2452.4300000000003</v>
      </c>
      <c r="E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2433.7800000000002</v>
      </c>
      <c r="F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2431.1999999999998</v>
      </c>
      <c r="G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2414.9499999999998</v>
      </c>
      <c r="H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2475.4499999999998</v>
      </c>
      <c r="I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2612.52</v>
      </c>
      <c r="J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2456.94</v>
      </c>
      <c r="K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2736.4</v>
      </c>
      <c r="L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2808.04</v>
      </c>
      <c r="M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2835.37</v>
      </c>
      <c r="N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2807.7400000000002</v>
      </c>
      <c r="O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2848.37</v>
      </c>
      <c r="P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2747.25</v>
      </c>
      <c r="Q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2766.01</v>
      </c>
      <c r="R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2668.04</v>
      </c>
      <c r="S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2675.12</v>
      </c>
      <c r="T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2649.4700000000003</v>
      </c>
      <c r="U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2692.86</v>
      </c>
      <c r="V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2792.59</v>
      </c>
      <c r="W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2870.62</v>
      </c>
      <c r="X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2642.96</v>
      </c>
      <c r="Y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2739.87</v>
      </c>
    </row>
    <row r="596" spans="1:25" x14ac:dyDescent="0.2">
      <c r="A596" s="79">
        <f t="shared" si="18"/>
        <v>42606</v>
      </c>
      <c r="B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2584.81</v>
      </c>
      <c r="C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2490.6999999999998</v>
      </c>
      <c r="D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2452.41</v>
      </c>
      <c r="E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2434.4</v>
      </c>
      <c r="F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2435.67</v>
      </c>
      <c r="G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2416.9499999999998</v>
      </c>
      <c r="H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2478.94</v>
      </c>
      <c r="I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2606.46</v>
      </c>
      <c r="J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2403.9500000000003</v>
      </c>
      <c r="K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2717.2</v>
      </c>
      <c r="L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2836.44</v>
      </c>
      <c r="M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2848.58</v>
      </c>
      <c r="N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2828.49</v>
      </c>
      <c r="O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2864.46</v>
      </c>
      <c r="P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2865.8599999999997</v>
      </c>
      <c r="Q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2854.71</v>
      </c>
      <c r="R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2724.19</v>
      </c>
      <c r="S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2713.46</v>
      </c>
      <c r="T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2679.12</v>
      </c>
      <c r="U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2743.96</v>
      </c>
      <c r="V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2810.9300000000003</v>
      </c>
      <c r="W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2784.2</v>
      </c>
      <c r="X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2637.59</v>
      </c>
      <c r="Y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2773.19</v>
      </c>
    </row>
    <row r="597" spans="1:25" x14ac:dyDescent="0.2">
      <c r="A597" s="79">
        <f t="shared" si="18"/>
        <v>42607</v>
      </c>
      <c r="B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2574.69</v>
      </c>
      <c r="C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2489.54</v>
      </c>
      <c r="D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2454.5700000000002</v>
      </c>
      <c r="E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2436.73</v>
      </c>
      <c r="F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2436.2399999999998</v>
      </c>
      <c r="G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2427.91</v>
      </c>
      <c r="H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2473.25</v>
      </c>
      <c r="I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2591.3200000000002</v>
      </c>
      <c r="J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2423.37</v>
      </c>
      <c r="K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2663.45</v>
      </c>
      <c r="L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2753.08</v>
      </c>
      <c r="M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2769.63</v>
      </c>
      <c r="N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2767.76</v>
      </c>
      <c r="O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2785.46</v>
      </c>
      <c r="P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2787.54</v>
      </c>
      <c r="Q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2790.15</v>
      </c>
      <c r="R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2678.92</v>
      </c>
      <c r="S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2640.73</v>
      </c>
      <c r="T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2627.94</v>
      </c>
      <c r="U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2690.62</v>
      </c>
      <c r="V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2750.8</v>
      </c>
      <c r="W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2708.46</v>
      </c>
      <c r="X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2596.9700000000003</v>
      </c>
      <c r="Y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2697.84</v>
      </c>
    </row>
    <row r="598" spans="1:25" x14ac:dyDescent="0.2">
      <c r="A598" s="79">
        <f t="shared" si="18"/>
        <v>42608</v>
      </c>
      <c r="B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2545.1400000000003</v>
      </c>
      <c r="C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2475.3000000000002</v>
      </c>
      <c r="D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2446.88</v>
      </c>
      <c r="E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2438.6999999999998</v>
      </c>
      <c r="F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2441.63</v>
      </c>
      <c r="G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2422.04</v>
      </c>
      <c r="H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2482.98</v>
      </c>
      <c r="I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2607</v>
      </c>
      <c r="J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2423.5300000000002</v>
      </c>
      <c r="K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2654.91</v>
      </c>
      <c r="L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2719.83</v>
      </c>
      <c r="M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2740.54</v>
      </c>
      <c r="N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2743.65</v>
      </c>
      <c r="O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2754.2</v>
      </c>
      <c r="P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2771.5600000000004</v>
      </c>
      <c r="Q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2785.4</v>
      </c>
      <c r="R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2692.2400000000002</v>
      </c>
      <c r="S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2676.12</v>
      </c>
      <c r="T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2667.38</v>
      </c>
      <c r="U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2704.79</v>
      </c>
      <c r="V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2766.66</v>
      </c>
      <c r="W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2831.21</v>
      </c>
      <c r="X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2571.67</v>
      </c>
      <c r="Y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2712.98</v>
      </c>
    </row>
    <row r="599" spans="1:25" x14ac:dyDescent="0.2">
      <c r="A599" s="79">
        <f t="shared" si="18"/>
        <v>42609</v>
      </c>
      <c r="B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2590.5500000000002</v>
      </c>
      <c r="C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2489.62</v>
      </c>
      <c r="D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2452.44</v>
      </c>
      <c r="E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2434.4</v>
      </c>
      <c r="F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2423.61</v>
      </c>
      <c r="G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2410.61</v>
      </c>
      <c r="H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2443.31</v>
      </c>
      <c r="I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2488.63</v>
      </c>
      <c r="J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2703.26</v>
      </c>
      <c r="K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2557.71</v>
      </c>
      <c r="L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2640.85</v>
      </c>
      <c r="M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2679.69</v>
      </c>
      <c r="N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2680.13</v>
      </c>
      <c r="O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2676.4500000000003</v>
      </c>
      <c r="P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2677.03</v>
      </c>
      <c r="Q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2671.29</v>
      </c>
      <c r="R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2674.37</v>
      </c>
      <c r="S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2674.6400000000003</v>
      </c>
      <c r="T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2706.8900000000003</v>
      </c>
      <c r="U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2780.6800000000003</v>
      </c>
      <c r="V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2794.1000000000004</v>
      </c>
      <c r="W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2732.1800000000003</v>
      </c>
      <c r="X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2610.66</v>
      </c>
      <c r="Y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2424.6</v>
      </c>
    </row>
    <row r="600" spans="1:25" x14ac:dyDescent="0.2">
      <c r="A600" s="79">
        <f t="shared" si="18"/>
        <v>42610</v>
      </c>
      <c r="B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2634.36</v>
      </c>
      <c r="C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2516.5700000000002</v>
      </c>
      <c r="D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2470.4899999999998</v>
      </c>
      <c r="E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2461.06</v>
      </c>
      <c r="F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2443.86</v>
      </c>
      <c r="G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2425.7000000000003</v>
      </c>
      <c r="H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2461.1800000000003</v>
      </c>
      <c r="I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2466.06</v>
      </c>
      <c r="J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2608.96</v>
      </c>
      <c r="K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2468.36</v>
      </c>
      <c r="L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2577.29</v>
      </c>
      <c r="M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2622.13</v>
      </c>
      <c r="N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2650.21</v>
      </c>
      <c r="O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2646.92</v>
      </c>
      <c r="P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2618.7400000000002</v>
      </c>
      <c r="Q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2632.82</v>
      </c>
      <c r="R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2636.94</v>
      </c>
      <c r="S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2591.83</v>
      </c>
      <c r="T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2727.59</v>
      </c>
      <c r="U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2782.53</v>
      </c>
      <c r="V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2789.25</v>
      </c>
      <c r="W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2732.76</v>
      </c>
      <c r="X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2626.31</v>
      </c>
      <c r="Y600" s="106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2452.1800000000003</v>
      </c>
    </row>
    <row r="601" spans="1:25" x14ac:dyDescent="0.2">
      <c r="A601" s="79">
        <f t="shared" si="18"/>
        <v>42611</v>
      </c>
      <c r="B601" s="10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РСО-А'!$N$6</f>
        <v>2552.54</v>
      </c>
      <c r="C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РСО-А'!$N$6</f>
        <v>2476.88</v>
      </c>
      <c r="D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2453.16</v>
      </c>
      <c r="E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2432.98</v>
      </c>
      <c r="F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2430.52</v>
      </c>
      <c r="G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2410.4500000000003</v>
      </c>
      <c r="H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2474.1999999999998</v>
      </c>
      <c r="I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2595.2600000000002</v>
      </c>
      <c r="J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2421.6999999999998</v>
      </c>
      <c r="K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2653.03</v>
      </c>
      <c r="L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2689.17</v>
      </c>
      <c r="M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2778.08</v>
      </c>
      <c r="N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2808.9700000000003</v>
      </c>
      <c r="O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2825.79</v>
      </c>
      <c r="P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2798.74</v>
      </c>
      <c r="Q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2781.02</v>
      </c>
      <c r="R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2676.16</v>
      </c>
      <c r="S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2663.52</v>
      </c>
      <c r="T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2659.41</v>
      </c>
      <c r="U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2652.37</v>
      </c>
      <c r="V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2867.7000000000003</v>
      </c>
      <c r="W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2790.1800000000003</v>
      </c>
      <c r="X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2569.4700000000003</v>
      </c>
      <c r="Y601" s="106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2704.94</v>
      </c>
    </row>
    <row r="602" spans="1:25" x14ac:dyDescent="0.2">
      <c r="A602" s="79">
        <f t="shared" si="18"/>
        <v>42612</v>
      </c>
      <c r="B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2539.58</v>
      </c>
      <c r="C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2467.13</v>
      </c>
      <c r="D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2440.79</v>
      </c>
      <c r="E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2425.17</v>
      </c>
      <c r="F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2422.65</v>
      </c>
      <c r="G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2420.41</v>
      </c>
      <c r="H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2461.9499999999998</v>
      </c>
      <c r="I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2581.8500000000004</v>
      </c>
      <c r="J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2419.12</v>
      </c>
      <c r="K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2627.92</v>
      </c>
      <c r="L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2683.63</v>
      </c>
      <c r="M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2713.48</v>
      </c>
      <c r="N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2687.55</v>
      </c>
      <c r="O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2699.9300000000003</v>
      </c>
      <c r="P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2702.63</v>
      </c>
      <c r="Q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2689.23</v>
      </c>
      <c r="R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2605.7600000000002</v>
      </c>
      <c r="S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2563.5100000000002</v>
      </c>
      <c r="T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2600.75</v>
      </c>
      <c r="U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2686.4900000000002</v>
      </c>
      <c r="V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2719.54</v>
      </c>
      <c r="W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2671.76</v>
      </c>
      <c r="X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2562.59</v>
      </c>
      <c r="Y602" s="136">
        <f>VLOOKUP($A602+ROUND((COLUMN()-2)/24,5),АТС!$A$41:$F$784,3)+VLOOKUP($A602+ROUND((COLUMN()-2)/24,5),'Расчет сбытовых надбавок'!$B$793:'Расчет сбытовых надбавок'!$G$1536,6)+'Иные услуги '!$C$5+'РСТ РСО-А'!$N$6</f>
        <v>2690.42</v>
      </c>
    </row>
    <row r="603" spans="1:25" x14ac:dyDescent="0.2">
      <c r="A603" s="79">
        <f t="shared" si="18"/>
        <v>42613</v>
      </c>
      <c r="B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2527.37</v>
      </c>
      <c r="C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2457.5300000000002</v>
      </c>
      <c r="D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2423.63</v>
      </c>
      <c r="E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2413.4700000000003</v>
      </c>
      <c r="F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2409.1</v>
      </c>
      <c r="G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2398.63</v>
      </c>
      <c r="H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2428.7800000000002</v>
      </c>
      <c r="I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2553.09</v>
      </c>
      <c r="J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2410.8200000000002</v>
      </c>
      <c r="K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2626.62</v>
      </c>
      <c r="L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2677.66</v>
      </c>
      <c r="M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2696.99</v>
      </c>
      <c r="N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2687.4300000000003</v>
      </c>
      <c r="O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2762.3500000000004</v>
      </c>
      <c r="P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2717.28</v>
      </c>
      <c r="Q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2680.94</v>
      </c>
      <c r="R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2584.61</v>
      </c>
      <c r="S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2562.0500000000002</v>
      </c>
      <c r="T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2572.79</v>
      </c>
      <c r="U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2674.13</v>
      </c>
      <c r="V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2705.3900000000003</v>
      </c>
      <c r="W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2691.04</v>
      </c>
      <c r="X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2553.41</v>
      </c>
      <c r="Y603" s="136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2659.01</v>
      </c>
    </row>
    <row r="605" spans="1:25" x14ac:dyDescent="0.25">
      <c r="A605" s="87" t="s">
        <v>150</v>
      </c>
      <c r="B605" s="78"/>
      <c r="C605" s="78"/>
      <c r="D605" s="78"/>
    </row>
    <row r="606" spans="1:25" ht="12.75" customHeight="1" x14ac:dyDescent="0.2">
      <c r="A606" s="165" t="s">
        <v>48</v>
      </c>
      <c r="B606" s="168" t="s">
        <v>154</v>
      </c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70"/>
    </row>
    <row r="607" spans="1:25" ht="12.75" customHeight="1" x14ac:dyDescent="0.2">
      <c r="A607" s="166"/>
      <c r="B607" s="171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3"/>
    </row>
    <row r="608" spans="1:25" s="111" customFormat="1" ht="12.75" customHeight="1" x14ac:dyDescent="0.2">
      <c r="A608" s="166"/>
      <c r="B608" s="206" t="s">
        <v>123</v>
      </c>
      <c r="C608" s="202" t="s">
        <v>124</v>
      </c>
      <c r="D608" s="202" t="s">
        <v>125</v>
      </c>
      <c r="E608" s="202" t="s">
        <v>126</v>
      </c>
      <c r="F608" s="202" t="s">
        <v>127</v>
      </c>
      <c r="G608" s="202" t="s">
        <v>128</v>
      </c>
      <c r="H608" s="202" t="s">
        <v>129</v>
      </c>
      <c r="I608" s="202" t="s">
        <v>130</v>
      </c>
      <c r="J608" s="202" t="s">
        <v>131</v>
      </c>
      <c r="K608" s="202" t="s">
        <v>132</v>
      </c>
      <c r="L608" s="202" t="s">
        <v>133</v>
      </c>
      <c r="M608" s="202" t="s">
        <v>134</v>
      </c>
      <c r="N608" s="204" t="s">
        <v>135</v>
      </c>
      <c r="O608" s="202" t="s">
        <v>136</v>
      </c>
      <c r="P608" s="202" t="s">
        <v>137</v>
      </c>
      <c r="Q608" s="202" t="s">
        <v>138</v>
      </c>
      <c r="R608" s="202" t="s">
        <v>139</v>
      </c>
      <c r="S608" s="202" t="s">
        <v>140</v>
      </c>
      <c r="T608" s="202" t="s">
        <v>141</v>
      </c>
      <c r="U608" s="202" t="s">
        <v>142</v>
      </c>
      <c r="V608" s="202" t="s">
        <v>143</v>
      </c>
      <c r="W608" s="202" t="s">
        <v>144</v>
      </c>
      <c r="X608" s="202" t="s">
        <v>145</v>
      </c>
      <c r="Y608" s="202" t="s">
        <v>146</v>
      </c>
    </row>
    <row r="609" spans="1:27" s="111" customFormat="1" ht="11.25" customHeight="1" x14ac:dyDescent="0.2">
      <c r="A609" s="167"/>
      <c r="B609" s="207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5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</row>
    <row r="610" spans="1:27" ht="15.75" customHeight="1" x14ac:dyDescent="0.2">
      <c r="A610" s="79">
        <f>A573</f>
        <v>42583</v>
      </c>
      <c r="B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8">
        <f>VLOOKUP($A610+ROUND((COLUMN()-2)/24,5),АТС!$A$41:$F$736,4)+VLOOKUP($A610+ROUND((COLUMN()-2)/24,5),'Расчет сбытовых надбавок'!$B$1537:'Расчет сбытовых надбавок'!$G$2280,3)</f>
        <v>3.72</v>
      </c>
      <c r="H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8">
        <f>VLOOKUP($A610+ROUND((COLUMN()-2)/24,5),АТС!$A$41:$F$736,4)+VLOOKUP($A610+ROUND((COLUMN()-2)/24,5),'Расчет сбытовых надбавок'!$B$1537:'Расчет сбытовых надбавок'!$G$2280,3)</f>
        <v>99.240000000000009</v>
      </c>
      <c r="J610" s="98">
        <f>VLOOKUP($A610+ROUND((COLUMN()-2)/24,5),АТС!$A$41:$F$736,4)+VLOOKUP($A610+ROUND((COLUMN()-2)/24,5),'Расчет сбытовых надбавок'!$B$1537:'Расчет сбытовых надбавок'!$G$2280,3)</f>
        <v>33.160000000000004</v>
      </c>
      <c r="K610" s="98">
        <f>VLOOKUP($A610+ROUND((COLUMN()-2)/24,5),АТС!$A$41:$F$736,4)+VLOOKUP($A610+ROUND((COLUMN()-2)/24,5),'Расчет сбытовых надбавок'!$B$1537:'Расчет сбытовых надбавок'!$G$2280,3)</f>
        <v>124.66</v>
      </c>
      <c r="L610" s="98">
        <f>VLOOKUP($A610+ROUND((COLUMN()-2)/24,5),АТС!$A$41:$F$736,4)+VLOOKUP($A610+ROUND((COLUMN()-2)/24,5),'Расчет сбытовых надбавок'!$B$1537:'Расчет сбытовых надбавок'!$G$2280,3)</f>
        <v>56.709999999999994</v>
      </c>
      <c r="M610" s="98">
        <f>VLOOKUP($A610+ROUND((COLUMN()-2)/24,5),АТС!$A$41:$F$736,4)+VLOOKUP($A610+ROUND((COLUMN()-2)/24,5),'Расчет сбытовых надбавок'!$B$1537:'Расчет сбытовых надбавок'!$G$2280,3)</f>
        <v>94.95</v>
      </c>
      <c r="N610" s="98">
        <f>VLOOKUP($A610+ROUND((COLUMN()-2)/24,5),АТС!$A$41:$F$736,4)+VLOOKUP($A610+ROUND((COLUMN()-2)/24,5),'Расчет сбытовых надбавок'!$B$1537:'Расчет сбытовых надбавок'!$G$2280,3)</f>
        <v>348.41</v>
      </c>
      <c r="O610" s="98">
        <f>VLOOKUP($A610+ROUND((COLUMN()-2)/24,5),АТС!$A$41:$F$736,4)+VLOOKUP($A610+ROUND((COLUMN()-2)/24,5),'Расчет сбытовых надбавок'!$B$1537:'Расчет сбытовых надбавок'!$G$2280,3)</f>
        <v>339.98</v>
      </c>
      <c r="P610" s="98">
        <f>VLOOKUP($A610+ROUND((COLUMN()-2)/24,5),АТС!$A$41:$F$736,4)+VLOOKUP($A610+ROUND((COLUMN()-2)/24,5),'Расчет сбытовых надбавок'!$B$1537:'Расчет сбытовых надбавок'!$G$2280,3)</f>
        <v>264.97000000000003</v>
      </c>
      <c r="Q610" s="98">
        <f>VLOOKUP($A610+ROUND((COLUMN()-2)/24,5),АТС!$A$41:$F$736,4)+VLOOKUP($A610+ROUND((COLUMN()-2)/24,5),'Расчет сбытовых надбавок'!$B$1537:'Расчет сбытовых надбавок'!$G$2280,3)</f>
        <v>109.16000000000001</v>
      </c>
      <c r="R610" s="98">
        <f>VLOOKUP($A610+ROUND((COLUMN()-2)/24,5),АТС!$A$41:$F$736,4)+VLOOKUP($A610+ROUND((COLUMN()-2)/24,5),'Расчет сбытовых надбавок'!$B$1537:'Расчет сбытовых надбавок'!$G$2280,3)</f>
        <v>191.86</v>
      </c>
      <c r="S610" s="98">
        <f>VLOOKUP($A610+ROUND((COLUMN()-2)/24,5),АТС!$A$41:$F$736,4)+VLOOKUP($A610+ROUND((COLUMN()-2)/24,5),'Расчет сбытовых надбавок'!$B$1537:'Расчет сбытовых надбавок'!$G$2280,3)</f>
        <v>73.81</v>
      </c>
      <c r="T610" s="98">
        <f>VLOOKUP($A610+ROUND((COLUMN()-2)/24,5),АТС!$A$41:$F$736,4)+VLOOKUP($A610+ROUND((COLUMN()-2)/24,5),'Расчет сбытовых надбавок'!$B$1537:'Расчет сбытовых надбавок'!$G$2280,3)</f>
        <v>79.709999999999994</v>
      </c>
      <c r="U610" s="98">
        <f>VLOOKUP($A610+ROUND((COLUMN()-2)/24,5),АТС!$A$41:$F$736,4)+VLOOKUP($A610+ROUND((COLUMN()-2)/24,5),'Расчет сбытовых надбавок'!$B$1537:'Расчет сбытовых надбавок'!$G$2280,3)</f>
        <v>188.73</v>
      </c>
      <c r="V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W610" s="98">
        <f>VLOOKUP($A610+ROUND((COLUMN()-2)/24,5),АТС!$A$41:$F$736,4)+VLOOKUP($A610+ROUND((COLUMN()-2)/24,5),'Расчет сбытовых надбавок'!$B$1537:'Расчет сбытовых надбавок'!$G$2280,3)</f>
        <v>102.43</v>
      </c>
      <c r="X610" s="98">
        <f>VLOOKUP($A610+ROUND((COLUMN()-2)/24,5),АТС!$A$41:$F$736,4)+VLOOKUP($A610+ROUND((COLUMN()-2)/24,5),'Расчет сбытовых надбавок'!$B$1537:'Расчет сбытовых надбавок'!$G$2280,3)</f>
        <v>0.01</v>
      </c>
      <c r="Y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80"/>
    </row>
    <row r="611" spans="1:27" x14ac:dyDescent="0.2">
      <c r="A611" s="79">
        <f>A610+1</f>
        <v>42584</v>
      </c>
      <c r="B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D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8">
        <f>VLOOKUP($A611+ROUND((COLUMN()-2)/24,5),АТС!$A$41:$F$736,4)+VLOOKUP($A611+ROUND((COLUMN()-2)/24,5),'Расчет сбытовых надбавок'!$B$1537:'Расчет сбытовых надбавок'!$G$2280,3)</f>
        <v>32.26</v>
      </c>
      <c r="F611" s="98">
        <f>VLOOKUP($A611+ROUND((COLUMN()-2)/24,5),АТС!$A$41:$F$736,4)+VLOOKUP($A611+ROUND((COLUMN()-2)/24,5),'Расчет сбытовых надбавок'!$B$1537:'Расчет сбытовых надбавок'!$G$2280,3)</f>
        <v>154.29999999999998</v>
      </c>
      <c r="G611" s="98">
        <f>VLOOKUP($A611+ROUND((COLUMN()-2)/24,5),АТС!$A$41:$F$736,4)+VLOOKUP($A611+ROUND((COLUMN()-2)/24,5),'Расчет сбытовых надбавок'!$B$1537:'Расчет сбытовых надбавок'!$G$2280,3)</f>
        <v>140.1</v>
      </c>
      <c r="H611" s="98">
        <f>VLOOKUP($A611+ROUND((COLUMN()-2)/24,5),АТС!$A$41:$F$736,4)+VLOOKUP($A611+ROUND((COLUMN()-2)/24,5),'Расчет сбытовых надбавок'!$B$1537:'Расчет сбытовых надбавок'!$G$2280,3)</f>
        <v>201.23000000000002</v>
      </c>
      <c r="I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J611" s="98">
        <f>VLOOKUP($A611+ROUND((COLUMN()-2)/24,5),АТС!$A$41:$F$736,4)+VLOOKUP($A611+ROUND((COLUMN()-2)/24,5),'Расчет сбытовых надбавок'!$B$1537:'Расчет сбытовых надбавок'!$G$2280,3)</f>
        <v>86.32</v>
      </c>
      <c r="K611" s="98">
        <f>VLOOKUP($A611+ROUND((COLUMN()-2)/24,5),АТС!$A$41:$F$736,4)+VLOOKUP($A611+ROUND((COLUMN()-2)/24,5),'Расчет сбытовых надбавок'!$B$1537:'Расчет сбытовых надбавок'!$G$2280,3)</f>
        <v>125.19</v>
      </c>
      <c r="L611" s="98">
        <f>VLOOKUP($A611+ROUND((COLUMN()-2)/24,5),АТС!$A$41:$F$736,4)+VLOOKUP($A611+ROUND((COLUMN()-2)/24,5),'Расчет сбытовых надбавок'!$B$1537:'Расчет сбытовых надбавок'!$G$2280,3)</f>
        <v>86.68</v>
      </c>
      <c r="M611" s="98">
        <f>VLOOKUP($A611+ROUND((COLUMN()-2)/24,5),АТС!$A$41:$F$736,4)+VLOOKUP($A611+ROUND((COLUMN()-2)/24,5),'Расчет сбытовых надбавок'!$B$1537:'Расчет сбытовых надбавок'!$G$2280,3)</f>
        <v>28.62</v>
      </c>
      <c r="N611" s="98">
        <f>VLOOKUP($A611+ROUND((COLUMN()-2)/24,5),АТС!$A$41:$F$736,4)+VLOOKUP($A611+ROUND((COLUMN()-2)/24,5),'Расчет сбытовых надбавок'!$B$1537:'Расчет сбытовых надбавок'!$G$2280,3)</f>
        <v>219.79</v>
      </c>
      <c r="O611" s="98">
        <f>VLOOKUP($A611+ROUND((COLUMN()-2)/24,5),АТС!$A$41:$F$736,4)+VLOOKUP($A611+ROUND((COLUMN()-2)/24,5),'Расчет сбытовых надбавок'!$B$1537:'Расчет сбытовых надбавок'!$G$2280,3)</f>
        <v>231.99</v>
      </c>
      <c r="P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Q611" s="98">
        <f>VLOOKUP($A611+ROUND((COLUMN()-2)/24,5),АТС!$A$41:$F$736,4)+VLOOKUP($A611+ROUND((COLUMN()-2)/24,5),'Расчет сбытовых надбавок'!$B$1537:'Расчет сбытовых надбавок'!$G$2280,3)</f>
        <v>29.490000000000002</v>
      </c>
      <c r="R611" s="98">
        <f>VLOOKUP($A611+ROUND((COLUMN()-2)/24,5),АТС!$A$41:$F$736,4)+VLOOKUP($A611+ROUND((COLUMN()-2)/24,5),'Расчет сбытовых надбавок'!$B$1537:'Расчет сбытовых надбавок'!$G$2280,3)</f>
        <v>235.87</v>
      </c>
      <c r="S611" s="98">
        <f>VLOOKUP($A611+ROUND((COLUMN()-2)/24,5),АТС!$A$41:$F$736,4)+VLOOKUP($A611+ROUND((COLUMN()-2)/24,5),'Расчет сбытовых надбавок'!$B$1537:'Расчет сбытовых надбавок'!$G$2280,3)</f>
        <v>188.75</v>
      </c>
      <c r="T611" s="98">
        <f>VLOOKUP($A611+ROUND((COLUMN()-2)/24,5),АТС!$A$41:$F$736,4)+VLOOKUP($A611+ROUND((COLUMN()-2)/24,5),'Расчет сбытовых надбавок'!$B$1537:'Расчет сбытовых надбавок'!$G$2280,3)</f>
        <v>137.01</v>
      </c>
      <c r="U611" s="98">
        <f>VLOOKUP($A611+ROUND((COLUMN()-2)/24,5),АТС!$A$41:$F$736,4)+VLOOKUP($A611+ROUND((COLUMN()-2)/24,5),'Расчет сбытовых надбавок'!$B$1537:'Расчет сбытовых надбавок'!$G$2280,3)</f>
        <v>143.31</v>
      </c>
      <c r="V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W611" s="98">
        <f>VLOOKUP($A611+ROUND((COLUMN()-2)/24,5),АТС!$A$41:$F$736,4)+VLOOKUP($A611+ROUND((COLUMN()-2)/24,5),'Расчет сбытовых надбавок'!$B$1537:'Расчет сбытовых надбавок'!$G$2280,3)</f>
        <v>184.72</v>
      </c>
      <c r="X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Y611" s="98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9">
        <f t="shared" ref="A612:A640" si="19">A611+1</f>
        <v>42585</v>
      </c>
      <c r="B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8">
        <f>VLOOKUP($A612+ROUND((COLUMN()-2)/24,5),АТС!$A$41:$F$736,4)+VLOOKUP($A612+ROUND((COLUMN()-2)/24,5),'Расчет сбытовых надбавок'!$B$1537:'Расчет сбытовых надбавок'!$G$2280,3)</f>
        <v>7.96</v>
      </c>
      <c r="E612" s="98">
        <f>VLOOKUP($A612+ROUND((COLUMN()-2)/24,5),АТС!$A$41:$F$736,4)+VLOOKUP($A612+ROUND((COLUMN()-2)/24,5),'Расчет сбытовых надбавок'!$B$1537:'Расчет сбытовых надбавок'!$G$2280,3)</f>
        <v>2.5199999999999996</v>
      </c>
      <c r="F612" s="98">
        <f>VLOOKUP($A612+ROUND((COLUMN()-2)/24,5),АТС!$A$41:$F$736,4)+VLOOKUP($A612+ROUND((COLUMN()-2)/24,5),'Расчет сбытовых надбавок'!$B$1537:'Расчет сбытовых надбавок'!$G$2280,3)</f>
        <v>59.74</v>
      </c>
      <c r="G612" s="98">
        <f>VLOOKUP($A612+ROUND((COLUMN()-2)/24,5),АТС!$A$41:$F$736,4)+VLOOKUP($A612+ROUND((COLUMN()-2)/24,5),'Расчет сбытовых надбавок'!$B$1537:'Расчет сбытовых надбавок'!$G$2280,3)</f>
        <v>105.21000000000001</v>
      </c>
      <c r="H612" s="98">
        <f>VLOOKUP($A612+ROUND((COLUMN()-2)/24,5),АТС!$A$41:$F$736,4)+VLOOKUP($A612+ROUND((COLUMN()-2)/24,5),'Расчет сбытовых надбавок'!$B$1537:'Расчет сбытовых надбавок'!$G$2280,3)</f>
        <v>141.54</v>
      </c>
      <c r="I612" s="98">
        <f>VLOOKUP($A612+ROUND((COLUMN()-2)/24,5),АТС!$A$41:$F$736,4)+VLOOKUP($A612+ROUND((COLUMN()-2)/24,5),'Расчет сбытовых надбавок'!$B$1537:'Расчет сбытовых надбавок'!$G$2280,3)</f>
        <v>134.38</v>
      </c>
      <c r="J612" s="98">
        <f>VLOOKUP($A612+ROUND((COLUMN()-2)/24,5),АТС!$A$41:$F$736,4)+VLOOKUP($A612+ROUND((COLUMN()-2)/24,5),'Расчет сбытовых надбавок'!$B$1537:'Расчет сбытовых надбавок'!$G$2280,3)</f>
        <v>121.22999999999999</v>
      </c>
      <c r="K612" s="98">
        <f>VLOOKUP($A612+ROUND((COLUMN()-2)/24,5),АТС!$A$41:$F$736,4)+VLOOKUP($A612+ROUND((COLUMN()-2)/24,5),'Расчет сбытовых надбавок'!$B$1537:'Расчет сбытовых надбавок'!$G$2280,3)</f>
        <v>134.18</v>
      </c>
      <c r="L612" s="98">
        <f>VLOOKUP($A612+ROUND((COLUMN()-2)/24,5),АТС!$A$41:$F$736,4)+VLOOKUP($A612+ROUND((COLUMN()-2)/24,5),'Расчет сбытовых надбавок'!$B$1537:'Расчет сбытовых надбавок'!$G$2280,3)</f>
        <v>154.99</v>
      </c>
      <c r="M612" s="98">
        <f>VLOOKUP($A612+ROUND((COLUMN()-2)/24,5),АТС!$A$41:$F$736,4)+VLOOKUP($A612+ROUND((COLUMN()-2)/24,5),'Расчет сбытовых надбавок'!$B$1537:'Расчет сбытовых надбавок'!$G$2280,3)</f>
        <v>149.91</v>
      </c>
      <c r="N612" s="98">
        <f>VLOOKUP($A612+ROUND((COLUMN()-2)/24,5),АТС!$A$41:$F$736,4)+VLOOKUP($A612+ROUND((COLUMN()-2)/24,5),'Расчет сбытовых надбавок'!$B$1537:'Расчет сбытовых надбавок'!$G$2280,3)</f>
        <v>269.89999999999998</v>
      </c>
      <c r="O612" s="98">
        <f>VLOOKUP($A612+ROUND((COLUMN()-2)/24,5),АТС!$A$41:$F$736,4)+VLOOKUP($A612+ROUND((COLUMN()-2)/24,5),'Расчет сбытовых надбавок'!$B$1537:'Расчет сбытовых надбавок'!$G$2280,3)</f>
        <v>124.43</v>
      </c>
      <c r="P612" s="98">
        <f>VLOOKUP($A612+ROUND((COLUMN()-2)/24,5),АТС!$A$41:$F$736,4)+VLOOKUP($A612+ROUND((COLUMN()-2)/24,5),'Расчет сбытовых надбавок'!$B$1537:'Расчет сбытовых надбавок'!$G$2280,3)</f>
        <v>28.92</v>
      </c>
      <c r="Q612" s="98">
        <f>VLOOKUP($A612+ROUND((COLUMN()-2)/24,5),АТС!$A$41:$F$736,4)+VLOOKUP($A612+ROUND((COLUMN()-2)/24,5),'Расчет сбытовых надбавок'!$B$1537:'Расчет сбытовых надбавок'!$G$2280,3)</f>
        <v>136.9</v>
      </c>
      <c r="R612" s="98">
        <f>VLOOKUP($A612+ROUND((COLUMN()-2)/24,5),АТС!$A$41:$F$736,4)+VLOOKUP($A612+ROUND((COLUMN()-2)/24,5),'Расчет сбытовых надбавок'!$B$1537:'Расчет сбытовых надбавок'!$G$2280,3)</f>
        <v>102.43</v>
      </c>
      <c r="S612" s="98">
        <f>VLOOKUP($A612+ROUND((COLUMN()-2)/24,5),АТС!$A$41:$F$736,4)+VLOOKUP($A612+ROUND((COLUMN()-2)/24,5),'Расчет сбытовых надбавок'!$B$1537:'Расчет сбытовых надбавок'!$G$2280,3)</f>
        <v>136.18</v>
      </c>
      <c r="T612" s="98">
        <f>VLOOKUP($A612+ROUND((COLUMN()-2)/24,5),АТС!$A$41:$F$736,4)+VLOOKUP($A612+ROUND((COLUMN()-2)/24,5),'Расчет сбытовых надбавок'!$B$1537:'Расчет сбытовых надбавок'!$G$2280,3)</f>
        <v>17.059999999999999</v>
      </c>
      <c r="U612" s="98">
        <f>VLOOKUP($A612+ROUND((COLUMN()-2)/24,5),АТС!$A$41:$F$736,4)+VLOOKUP($A612+ROUND((COLUMN()-2)/24,5),'Расчет сбытовых надбавок'!$B$1537:'Расчет сбытовых надбавок'!$G$2280,3)</f>
        <v>58.870000000000005</v>
      </c>
      <c r="V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8">
        <f>VLOOKUP($A612+ROUND((COLUMN()-2)/24,5),АТС!$A$41:$F$736,4)+VLOOKUP($A612+ROUND((COLUMN()-2)/24,5),'Расчет сбытовых надбавок'!$B$1537:'Расчет сбытовых надбавок'!$G$2280,3)</f>
        <v>76.350000000000009</v>
      </c>
      <c r="X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8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9">
        <f t="shared" si="19"/>
        <v>42586</v>
      </c>
      <c r="B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D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8">
        <f>VLOOKUP($A613+ROUND((COLUMN()-2)/24,5),АТС!$A$41:$F$736,4)+VLOOKUP($A613+ROUND((COLUMN()-2)/24,5),'Расчет сбытовых надбавок'!$B$1537:'Расчет сбытовых надбавок'!$G$2280,3)</f>
        <v>91.85</v>
      </c>
      <c r="H613" s="98">
        <f>VLOOKUP($A613+ROUND((COLUMN()-2)/24,5),АТС!$A$41:$F$736,4)+VLOOKUP($A613+ROUND((COLUMN()-2)/24,5),'Расчет сбытовых надбавок'!$B$1537:'Расчет сбытовых надбавок'!$G$2280,3)</f>
        <v>152.82999999999998</v>
      </c>
      <c r="I613" s="98">
        <f>VLOOKUP($A613+ROUND((COLUMN()-2)/24,5),АТС!$A$41:$F$736,4)+VLOOKUP($A613+ROUND((COLUMN()-2)/24,5),'Расчет сбытовых надбавок'!$B$1537:'Расчет сбытовых надбавок'!$G$2280,3)</f>
        <v>74.48</v>
      </c>
      <c r="J613" s="98">
        <f>VLOOKUP($A613+ROUND((COLUMN()-2)/24,5),АТС!$A$41:$F$736,4)+VLOOKUP($A613+ROUND((COLUMN()-2)/24,5),'Расчет сбытовых надбавок'!$B$1537:'Расчет сбытовых надбавок'!$G$2280,3)</f>
        <v>83.01</v>
      </c>
      <c r="K613" s="98">
        <f>VLOOKUP($A613+ROUND((COLUMN()-2)/24,5),АТС!$A$41:$F$736,4)+VLOOKUP($A613+ROUND((COLUMN()-2)/24,5),'Расчет сбытовых надбавок'!$B$1537:'Расчет сбытовых надбавок'!$G$2280,3)</f>
        <v>128.44</v>
      </c>
      <c r="L613" s="98">
        <f>VLOOKUP($A613+ROUND((COLUMN()-2)/24,5),АТС!$A$41:$F$736,4)+VLOOKUP($A613+ROUND((COLUMN()-2)/24,5),'Расчет сбытовых надбавок'!$B$1537:'Расчет сбытовых надбавок'!$G$2280,3)</f>
        <v>100.60000000000001</v>
      </c>
      <c r="M613" s="98">
        <f>VLOOKUP($A613+ROUND((COLUMN()-2)/24,5),АТС!$A$41:$F$736,4)+VLOOKUP($A613+ROUND((COLUMN()-2)/24,5),'Расчет сбытовых надбавок'!$B$1537:'Расчет сбытовых надбавок'!$G$2280,3)</f>
        <v>47.449999999999996</v>
      </c>
      <c r="N613" s="98">
        <f>VLOOKUP($A613+ROUND((COLUMN()-2)/24,5),АТС!$A$41:$F$736,4)+VLOOKUP($A613+ROUND((COLUMN()-2)/24,5),'Расчет сбытовых надбавок'!$B$1537:'Расчет сбытовых надбавок'!$G$2280,3)</f>
        <v>53.680000000000007</v>
      </c>
      <c r="O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P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Q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T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V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Y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</row>
    <row r="614" spans="1:27" x14ac:dyDescent="0.2">
      <c r="A614" s="79">
        <f t="shared" si="19"/>
        <v>42587</v>
      </c>
      <c r="B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C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8">
        <f>VLOOKUP($A614+ROUND((COLUMN()-2)/24,5),АТС!$A$41:$F$736,4)+VLOOKUP($A614+ROUND((COLUMN()-2)/24,5),'Расчет сбытовых надбавок'!$B$1537:'Расчет сбытовых надбавок'!$G$2280,3)</f>
        <v>54.080000000000005</v>
      </c>
      <c r="I614" s="98">
        <f>VLOOKUP($A614+ROUND((COLUMN()-2)/24,5),АТС!$A$41:$F$736,4)+VLOOKUP($A614+ROUND((COLUMN()-2)/24,5),'Расчет сбытовых надбавок'!$B$1537:'Расчет сбытовых надбавок'!$G$2280,3)</f>
        <v>31.939999999999998</v>
      </c>
      <c r="J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8">
        <f>VLOOKUP($A614+ROUND((COLUMN()-2)/24,5),АТС!$A$41:$F$736,4)+VLOOKUP($A614+ROUND((COLUMN()-2)/24,5),'Расчет сбытовых надбавок'!$B$1537:'Расчет сбытовых надбавок'!$G$2280,3)</f>
        <v>41.97</v>
      </c>
      <c r="L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N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P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Q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V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8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9">
        <f t="shared" si="19"/>
        <v>42588</v>
      </c>
      <c r="B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C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F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H615" s="98">
        <f>VLOOKUP($A615+ROUND((COLUMN()-2)/24,5),АТС!$A$41:$F$736,4)+VLOOKUP($A615+ROUND((COLUMN()-2)/24,5),'Расчет сбытовых надбавок'!$B$1537:'Расчет сбытовых надбавок'!$G$2280,3)</f>
        <v>94.94</v>
      </c>
      <c r="I615" s="98">
        <f>VLOOKUP($A615+ROUND((COLUMN()-2)/24,5),АТС!$A$41:$F$736,4)+VLOOKUP($A615+ROUND((COLUMN()-2)/24,5),'Расчет сбытовых надбавок'!$B$1537:'Расчет сбытовых надбавок'!$G$2280,3)</f>
        <v>38.169999999999995</v>
      </c>
      <c r="J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K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L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O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S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U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V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W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8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9">
        <f t="shared" si="19"/>
        <v>42589</v>
      </c>
      <c r="B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8">
        <f>VLOOKUP($A616+ROUND((COLUMN()-2)/24,5),АТС!$A$41:$F$736,4)+VLOOKUP($A616+ROUND((COLUMN()-2)/24,5),'Расчет сбытовых надбавок'!$B$1537:'Расчет сбытовых надбавок'!$G$2280,3)</f>
        <v>21.479999999999997</v>
      </c>
      <c r="I616" s="98">
        <f>VLOOKUP($A616+ROUND((COLUMN()-2)/24,5),АТС!$A$41:$F$736,4)+VLOOKUP($A616+ROUND((COLUMN()-2)/24,5),'Расчет сбытовых надбавок'!$B$1537:'Расчет сбытовых надбавок'!$G$2280,3)</f>
        <v>30.71</v>
      </c>
      <c r="J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M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8">
        <f>VLOOKUP($A616+ROUND((COLUMN()-2)/24,5),АТС!$A$41:$F$736,4)+VLOOKUP($A616+ROUND((COLUMN()-2)/24,5),'Расчет сбытовых надбавок'!$B$1537:'Расчет сбытовых надбавок'!$G$2280,3)</f>
        <v>12.23</v>
      </c>
      <c r="Q616" s="98">
        <f>VLOOKUP($A616+ROUND((COLUMN()-2)/24,5),АТС!$A$41:$F$736,4)+VLOOKUP($A616+ROUND((COLUMN()-2)/24,5),'Расчет сбытовых надбавок'!$B$1537:'Расчет сбытовых надбавок'!$G$2280,3)</f>
        <v>7.31</v>
      </c>
      <c r="R616" s="98">
        <f>VLOOKUP($A616+ROUND((COLUMN()-2)/24,5),АТС!$A$41:$F$736,4)+VLOOKUP($A616+ROUND((COLUMN()-2)/24,5),'Расчет сбытовых надбавок'!$B$1537:'Расчет сбытовых надбавок'!$G$2280,3)</f>
        <v>33.950000000000003</v>
      </c>
      <c r="S616" s="98">
        <f>VLOOKUP($A616+ROUND((COLUMN()-2)/24,5),АТС!$A$41:$F$736,4)+VLOOKUP($A616+ROUND((COLUMN()-2)/24,5),'Расчет сбытовых надбавок'!$B$1537:'Расчет сбытовых надбавок'!$G$2280,3)</f>
        <v>16.759999999999998</v>
      </c>
      <c r="T616" s="98">
        <f>VLOOKUP($A616+ROUND((COLUMN()-2)/24,5),АТС!$A$41:$F$736,4)+VLOOKUP($A616+ROUND((COLUMN()-2)/24,5),'Расчет сбытовых надбавок'!$B$1537:'Расчет сбытовых надбавок'!$G$2280,3)</f>
        <v>6.07</v>
      </c>
      <c r="U616" s="98">
        <f>VLOOKUP($A616+ROUND((COLUMN()-2)/24,5),АТС!$A$41:$F$736,4)+VLOOKUP($A616+ROUND((COLUMN()-2)/24,5),'Расчет сбытовых надбавок'!$B$1537:'Расчет сбытовых надбавок'!$G$2280,3)</f>
        <v>69.67</v>
      </c>
      <c r="V616" s="98">
        <f>VLOOKUP($A616+ROUND((COLUMN()-2)/24,5),АТС!$A$41:$F$736,4)+VLOOKUP($A616+ROUND((COLUMN()-2)/24,5),'Расчет сбытовых надбавок'!$B$1537:'Расчет сбытовых надбавок'!$G$2280,3)</f>
        <v>40.330000000000005</v>
      </c>
      <c r="W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8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9">
        <f t="shared" si="19"/>
        <v>42590</v>
      </c>
      <c r="B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D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8">
        <f>VLOOKUP($A617+ROUND((COLUMN()-2)/24,5),АТС!$A$41:$F$736,4)+VLOOKUP($A617+ROUND((COLUMN()-2)/24,5),'Расчет сбытовых надбавок'!$B$1537:'Расчет сбытовых надбавок'!$G$2280,3)</f>
        <v>16.829999999999998</v>
      </c>
      <c r="H617" s="98">
        <f>VLOOKUP($A617+ROUND((COLUMN()-2)/24,5),АТС!$A$41:$F$736,4)+VLOOKUP($A617+ROUND((COLUMN()-2)/24,5),'Расчет сбытовых надбавок'!$B$1537:'Расчет сбытовых надбавок'!$G$2280,3)</f>
        <v>54.11</v>
      </c>
      <c r="I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K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M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N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O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R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T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U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V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Y617" s="98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9">
        <f t="shared" si="19"/>
        <v>42591</v>
      </c>
      <c r="B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8">
        <f>VLOOKUP($A618+ROUND((COLUMN()-2)/24,5),АТС!$A$41:$F$736,4)+VLOOKUP($A618+ROUND((COLUMN()-2)/24,5),'Расчет сбытовых надбавок'!$B$1537:'Расчет сбытовых надбавок'!$G$2280,3)</f>
        <v>10.459999999999999</v>
      </c>
      <c r="G618" s="98">
        <f>VLOOKUP($A618+ROUND((COLUMN()-2)/24,5),АТС!$A$41:$F$736,4)+VLOOKUP($A618+ROUND((COLUMN()-2)/24,5),'Расчет сбытовых надбавок'!$B$1537:'Расчет сбытовых надбавок'!$G$2280,3)</f>
        <v>164.83999999999997</v>
      </c>
      <c r="H618" s="98">
        <f>VLOOKUP($A618+ROUND((COLUMN()-2)/24,5),АТС!$A$41:$F$736,4)+VLOOKUP($A618+ROUND((COLUMN()-2)/24,5),'Расчет сбытовых надбавок'!$B$1537:'Расчет сбытовых надбавок'!$G$2280,3)</f>
        <v>125.68</v>
      </c>
      <c r="I618" s="98">
        <f>VLOOKUP($A618+ROUND((COLUMN()-2)/24,5),АТС!$A$41:$F$736,4)+VLOOKUP($A618+ROUND((COLUMN()-2)/24,5),'Расчет сбытовых надбавок'!$B$1537:'Расчет сбытовых надбавок'!$G$2280,3)</f>
        <v>70.33</v>
      </c>
      <c r="J618" s="98">
        <f>VLOOKUP($A618+ROUND((COLUMN()-2)/24,5),АТС!$A$41:$F$736,4)+VLOOKUP($A618+ROUND((COLUMN()-2)/24,5),'Расчет сбытовых надбавок'!$B$1537:'Расчет сбытовых надбавок'!$G$2280,3)</f>
        <v>147.79</v>
      </c>
      <c r="K618" s="98">
        <f>VLOOKUP($A618+ROUND((COLUMN()-2)/24,5),АТС!$A$41:$F$736,4)+VLOOKUP($A618+ROUND((COLUMN()-2)/24,5),'Расчет сбытовых надбавок'!$B$1537:'Расчет сбытовых надбавок'!$G$2280,3)</f>
        <v>102.34</v>
      </c>
      <c r="L618" s="98">
        <f>VLOOKUP($A618+ROUND((COLUMN()-2)/24,5),АТС!$A$41:$F$736,4)+VLOOKUP($A618+ROUND((COLUMN()-2)/24,5),'Расчет сбытовых надбавок'!$B$1537:'Расчет сбытовых надбавок'!$G$2280,3)</f>
        <v>87.929999999999993</v>
      </c>
      <c r="M618" s="98">
        <f>VLOOKUP($A618+ROUND((COLUMN()-2)/24,5),АТС!$A$41:$F$736,4)+VLOOKUP($A618+ROUND((COLUMN()-2)/24,5),'Расчет сбытовых надбавок'!$B$1537:'Расчет сбытовых надбавок'!$G$2280,3)</f>
        <v>91.36999999999999</v>
      </c>
      <c r="N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O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8">
        <f>VLOOKUP($A618+ROUND((COLUMN()-2)/24,5),АТС!$A$41:$F$736,4)+VLOOKUP($A618+ROUND((COLUMN()-2)/24,5),'Расчет сбытовых надбавок'!$B$1537:'Расчет сбытовых надбавок'!$G$2280,3)</f>
        <v>28.64</v>
      </c>
      <c r="Q618" s="98">
        <f>VLOOKUP($A618+ROUND((COLUMN()-2)/24,5),АТС!$A$41:$F$736,4)+VLOOKUP($A618+ROUND((COLUMN()-2)/24,5),'Расчет сбытовых надбавок'!$B$1537:'Расчет сбытовых надбавок'!$G$2280,3)</f>
        <v>21.47</v>
      </c>
      <c r="R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S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U618" s="98">
        <f>VLOOKUP($A618+ROUND((COLUMN()-2)/24,5),АТС!$A$41:$F$736,4)+VLOOKUP($A618+ROUND((COLUMN()-2)/24,5),'Расчет сбытовых надбавок'!$B$1537:'Расчет сбытовых надбавок'!$G$2280,3)</f>
        <v>52.239999999999995</v>
      </c>
      <c r="V618" s="98">
        <f>VLOOKUP($A618+ROUND((COLUMN()-2)/24,5),АТС!$A$41:$F$736,4)+VLOOKUP($A618+ROUND((COLUMN()-2)/24,5),'Расчет сбытовых надбавок'!$B$1537:'Расчет сбытовых надбавок'!$G$2280,3)</f>
        <v>56.099999999999994</v>
      </c>
      <c r="W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X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8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9">
        <f t="shared" si="19"/>
        <v>42592</v>
      </c>
      <c r="B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8">
        <f>VLOOKUP($A619+ROUND((COLUMN()-2)/24,5),АТС!$A$41:$F$736,4)+VLOOKUP($A619+ROUND((COLUMN()-2)/24,5),'Расчет сбытовых надбавок'!$B$1537:'Расчет сбытовых надбавок'!$G$2280,3)</f>
        <v>50.2</v>
      </c>
      <c r="F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8">
        <f>VLOOKUP($A619+ROUND((COLUMN()-2)/24,5),АТС!$A$41:$F$736,4)+VLOOKUP($A619+ROUND((COLUMN()-2)/24,5),'Расчет сбытовых надбавок'!$B$1537:'Расчет сбытовых надбавок'!$G$2280,3)</f>
        <v>102.92999999999999</v>
      </c>
      <c r="H619" s="98">
        <f>VLOOKUP($A619+ROUND((COLUMN()-2)/24,5),АТС!$A$41:$F$736,4)+VLOOKUP($A619+ROUND((COLUMN()-2)/24,5),'Расчет сбытовых надбавок'!$B$1537:'Расчет сбытовых надбавок'!$G$2280,3)</f>
        <v>149.28</v>
      </c>
      <c r="I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J619" s="98">
        <f>VLOOKUP($A619+ROUND((COLUMN()-2)/24,5),АТС!$A$41:$F$736,4)+VLOOKUP($A619+ROUND((COLUMN()-2)/24,5),'Расчет сбытовых надбавок'!$B$1537:'Расчет сбытовых надбавок'!$G$2280,3)</f>
        <v>70.86</v>
      </c>
      <c r="K619" s="98">
        <f>VLOOKUP($A619+ROUND((COLUMN()-2)/24,5),АТС!$A$41:$F$736,4)+VLOOKUP($A619+ROUND((COLUMN()-2)/24,5),'Расчет сбытовых надбавок'!$B$1537:'Расчет сбытовых надбавок'!$G$2280,3)</f>
        <v>131.59</v>
      </c>
      <c r="L619" s="98">
        <f>VLOOKUP($A619+ROUND((COLUMN()-2)/24,5),АТС!$A$41:$F$736,4)+VLOOKUP($A619+ROUND((COLUMN()-2)/24,5),'Расчет сбытовых надбавок'!$B$1537:'Расчет сбытовых надбавок'!$G$2280,3)</f>
        <v>1.95</v>
      </c>
      <c r="M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8">
        <f>VLOOKUP($A619+ROUND((COLUMN()-2)/24,5),АТС!$A$41:$F$736,4)+VLOOKUP($A619+ROUND((COLUMN()-2)/24,5),'Расчет сбытовых надбавок'!$B$1537:'Расчет сбытовых надбавок'!$G$2280,3)</f>
        <v>86.19</v>
      </c>
      <c r="O619" s="98">
        <f>VLOOKUP($A619+ROUND((COLUMN()-2)/24,5),АТС!$A$41:$F$736,4)+VLOOKUP($A619+ROUND((COLUMN()-2)/24,5),'Расчет сбытовых надбавок'!$B$1537:'Расчет сбытовых надбавок'!$G$2280,3)</f>
        <v>139.51</v>
      </c>
      <c r="P619" s="98">
        <f>VLOOKUP($A619+ROUND((COLUMN()-2)/24,5),АТС!$A$41:$F$736,4)+VLOOKUP($A619+ROUND((COLUMN()-2)/24,5),'Расчет сбытовых надбавок'!$B$1537:'Расчет сбытовых надбавок'!$G$2280,3)</f>
        <v>327.33000000000004</v>
      </c>
      <c r="Q619" s="98">
        <f>VLOOKUP($A619+ROUND((COLUMN()-2)/24,5),АТС!$A$41:$F$736,4)+VLOOKUP($A619+ROUND((COLUMN()-2)/24,5),'Расчет сбытовых надбавок'!$B$1537:'Расчет сбытовых надбавок'!$G$2280,3)</f>
        <v>197.60000000000002</v>
      </c>
      <c r="R619" s="98">
        <f>VLOOKUP($A619+ROUND((COLUMN()-2)/24,5),АТС!$A$41:$F$736,4)+VLOOKUP($A619+ROUND((COLUMN()-2)/24,5),'Расчет сбытовых надбавок'!$B$1537:'Расчет сбытовых надбавок'!$G$2280,3)</f>
        <v>171.99</v>
      </c>
      <c r="S619" s="98">
        <f>VLOOKUP($A619+ROUND((COLUMN()-2)/24,5),АТС!$A$41:$F$736,4)+VLOOKUP($A619+ROUND((COLUMN()-2)/24,5),'Расчет сбытовых надбавок'!$B$1537:'Расчет сбытовых надбавок'!$G$2280,3)</f>
        <v>210.97</v>
      </c>
      <c r="T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8">
        <f>VLOOKUP($A619+ROUND((COLUMN()-2)/24,5),АТС!$A$41:$F$736,4)+VLOOKUP($A619+ROUND((COLUMN()-2)/24,5),'Расчет сбытовых надбавок'!$B$1537:'Расчет сбытовых надбавок'!$G$2280,3)</f>
        <v>448.14</v>
      </c>
      <c r="V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W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</row>
    <row r="620" spans="1:27" x14ac:dyDescent="0.2">
      <c r="A620" s="79">
        <f t="shared" si="19"/>
        <v>42593</v>
      </c>
      <c r="B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C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8">
        <f>VLOOKUP($A620+ROUND((COLUMN()-2)/24,5),АТС!$A$41:$F$736,4)+VLOOKUP($A620+ROUND((COLUMN()-2)/24,5),'Расчет сбытовых надбавок'!$B$1537:'Расчет сбытовых надбавок'!$G$2280,3)</f>
        <v>27.560000000000002</v>
      </c>
      <c r="G620" s="98">
        <f>VLOOKUP($A620+ROUND((COLUMN()-2)/24,5),АТС!$A$41:$F$736,4)+VLOOKUP($A620+ROUND((COLUMN()-2)/24,5),'Расчет сбытовых надбавок'!$B$1537:'Расчет сбытовых надбавок'!$G$2280,3)</f>
        <v>135.43</v>
      </c>
      <c r="H620" s="98">
        <f>VLOOKUP($A620+ROUND((COLUMN()-2)/24,5),АТС!$A$41:$F$736,4)+VLOOKUP($A620+ROUND((COLUMN()-2)/24,5),'Расчет сбытовых надбавок'!$B$1537:'Расчет сбытовых надбавок'!$G$2280,3)</f>
        <v>221.33</v>
      </c>
      <c r="I620" s="98">
        <f>VLOOKUP($A620+ROUND((COLUMN()-2)/24,5),АТС!$A$41:$F$736,4)+VLOOKUP($A620+ROUND((COLUMN()-2)/24,5),'Расчет сбытовых надбавок'!$B$1537:'Расчет сбытовых надбавок'!$G$2280,3)</f>
        <v>6.8999999999999995</v>
      </c>
      <c r="J620" s="98">
        <f>VLOOKUP($A620+ROUND((COLUMN()-2)/24,5),АТС!$A$41:$F$736,4)+VLOOKUP($A620+ROUND((COLUMN()-2)/24,5),'Расчет сбытовых надбавок'!$B$1537:'Расчет сбытовых надбавок'!$G$2280,3)</f>
        <v>183.12</v>
      </c>
      <c r="K620" s="98">
        <f>VLOOKUP($A620+ROUND((COLUMN()-2)/24,5),АТС!$A$41:$F$736,4)+VLOOKUP($A620+ROUND((COLUMN()-2)/24,5),'Расчет сбытовых надбавок'!$B$1537:'Расчет сбытовых надбавок'!$G$2280,3)</f>
        <v>164.9</v>
      </c>
      <c r="L620" s="98">
        <f>VLOOKUP($A620+ROUND((COLUMN()-2)/24,5),АТС!$A$41:$F$736,4)+VLOOKUP($A620+ROUND((COLUMN()-2)/24,5),'Расчет сбытовых надбавок'!$B$1537:'Расчет сбытовых надбавок'!$G$2280,3)</f>
        <v>112.29</v>
      </c>
      <c r="M620" s="98">
        <f>VLOOKUP($A620+ROUND((COLUMN()-2)/24,5),АТС!$A$41:$F$736,4)+VLOOKUP($A620+ROUND((COLUMN()-2)/24,5),'Расчет сбытовых надбавок'!$B$1537:'Расчет сбытовых надбавок'!$G$2280,3)</f>
        <v>79.03</v>
      </c>
      <c r="N620" s="98">
        <f>VLOOKUP($A620+ROUND((COLUMN()-2)/24,5),АТС!$A$41:$F$736,4)+VLOOKUP($A620+ROUND((COLUMN()-2)/24,5),'Расчет сбытовых надбавок'!$B$1537:'Расчет сбытовых надбавок'!$G$2280,3)</f>
        <v>170.05</v>
      </c>
      <c r="O620" s="98">
        <f>VLOOKUP($A620+ROUND((COLUMN()-2)/24,5),АТС!$A$41:$F$736,4)+VLOOKUP($A620+ROUND((COLUMN()-2)/24,5),'Расчет сбытовых надбавок'!$B$1537:'Расчет сбытовых надбавок'!$G$2280,3)</f>
        <v>201.85</v>
      </c>
      <c r="P620" s="98">
        <f>VLOOKUP($A620+ROUND((COLUMN()-2)/24,5),АТС!$A$41:$F$736,4)+VLOOKUP($A620+ROUND((COLUMN()-2)/24,5),'Расчет сбытовых надбавок'!$B$1537:'Расчет сбытовых надбавок'!$G$2280,3)</f>
        <v>298.45</v>
      </c>
      <c r="Q620" s="98">
        <f>VLOOKUP($A620+ROUND((COLUMN()-2)/24,5),АТС!$A$41:$F$736,4)+VLOOKUP($A620+ROUND((COLUMN()-2)/24,5),'Расчет сбытовых надбавок'!$B$1537:'Расчет сбытовых надбавок'!$G$2280,3)</f>
        <v>299.5</v>
      </c>
      <c r="R620" s="98">
        <f>VLOOKUP($A620+ROUND((COLUMN()-2)/24,5),АТС!$A$41:$F$736,4)+VLOOKUP($A620+ROUND((COLUMN()-2)/24,5),'Расчет сбытовых надбавок'!$B$1537:'Расчет сбытовых надбавок'!$G$2280,3)</f>
        <v>84.949999999999989</v>
      </c>
      <c r="S620" s="98">
        <f>VLOOKUP($A620+ROUND((COLUMN()-2)/24,5),АТС!$A$41:$F$736,4)+VLOOKUP($A620+ROUND((COLUMN()-2)/24,5),'Расчет сбытовых надбавок'!$B$1537:'Расчет сбытовых надбавок'!$G$2280,3)</f>
        <v>87.51</v>
      </c>
      <c r="T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U620" s="98">
        <f>VLOOKUP($A620+ROUND((COLUMN()-2)/24,5),АТС!$A$41:$F$736,4)+VLOOKUP($A620+ROUND((COLUMN()-2)/24,5),'Расчет сбытовых надбавок'!$B$1537:'Расчет сбытовых надбавок'!$G$2280,3)</f>
        <v>115.02000000000001</v>
      </c>
      <c r="V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8">
        <f>VLOOKUP($A620+ROUND((COLUMN()-2)/24,5),АТС!$A$41:$F$736,4)+VLOOKUP($A620+ROUND((COLUMN()-2)/24,5),'Расчет сбытовых надбавок'!$B$1537:'Расчет сбытовых надбавок'!$G$2280,3)</f>
        <v>0.02</v>
      </c>
      <c r="X620" s="98">
        <f>VLOOKUP($A620+ROUND((COLUMN()-2)/24,5),АТС!$A$41:$F$736,4)+VLOOKUP($A620+ROUND((COLUMN()-2)/24,5),'Расчет сбытовых надбавок'!$B$1537:'Расчет сбытовых надбавок'!$G$2280,3)</f>
        <v>0.01</v>
      </c>
      <c r="Y620" s="98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9">
        <f t="shared" si="19"/>
        <v>42594</v>
      </c>
      <c r="B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8">
        <f>VLOOKUP($A621+ROUND((COLUMN()-2)/24,5),АТС!$A$41:$F$736,4)+VLOOKUP($A621+ROUND((COLUMN()-2)/24,5),'Расчет сбытовых надбавок'!$B$1537:'Расчет сбытовых надбавок'!$G$2280,3)</f>
        <v>15.83</v>
      </c>
      <c r="H621" s="98">
        <f>VLOOKUP($A621+ROUND((COLUMN()-2)/24,5),АТС!$A$41:$F$736,4)+VLOOKUP($A621+ROUND((COLUMN()-2)/24,5),'Расчет сбытовых надбавок'!$B$1537:'Расчет сбытовых надбавок'!$G$2280,3)</f>
        <v>97.990000000000009</v>
      </c>
      <c r="I621" s="98">
        <f>VLOOKUP($A621+ROUND((COLUMN()-2)/24,5),АТС!$A$41:$F$736,4)+VLOOKUP($A621+ROUND((COLUMN()-2)/24,5),'Расчет сбытовых надбавок'!$B$1537:'Расчет сбытовых надбавок'!$G$2280,3)</f>
        <v>6.37</v>
      </c>
      <c r="J621" s="98">
        <f>VLOOKUP($A621+ROUND((COLUMN()-2)/24,5),АТС!$A$41:$F$736,4)+VLOOKUP($A621+ROUND((COLUMN()-2)/24,5),'Расчет сбытовых надбавок'!$B$1537:'Расчет сбытовых надбавок'!$G$2280,3)</f>
        <v>126.85</v>
      </c>
      <c r="K621" s="98">
        <f>VLOOKUP($A621+ROUND((COLUMN()-2)/24,5),АТС!$A$41:$F$736,4)+VLOOKUP($A621+ROUND((COLUMN()-2)/24,5),'Расчет сбытовых надбавок'!$B$1537:'Расчет сбытовых надбавок'!$G$2280,3)</f>
        <v>43.400000000000006</v>
      </c>
      <c r="L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N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S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T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U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W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X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Y621" s="98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9">
        <f t="shared" si="19"/>
        <v>42595</v>
      </c>
      <c r="B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8">
        <f>VLOOKUP($A622+ROUND((COLUMN()-2)/24,5),АТС!$A$41:$F$736,4)+VLOOKUP($A622+ROUND((COLUMN()-2)/24,5),'Расчет сбытовых надбавок'!$B$1537:'Расчет сбытовых надбавок'!$G$2280,3)</f>
        <v>36.64</v>
      </c>
      <c r="F622" s="98">
        <f>VLOOKUP($A622+ROUND((COLUMN()-2)/24,5),АТС!$A$41:$F$736,4)+VLOOKUP($A622+ROUND((COLUMN()-2)/24,5),'Расчет сбытовых надбавок'!$B$1537:'Расчет сбытовых надбавок'!$G$2280,3)</f>
        <v>48.19</v>
      </c>
      <c r="G622" s="98">
        <f>VLOOKUP($A622+ROUND((COLUMN()-2)/24,5),АТС!$A$41:$F$736,4)+VLOOKUP($A622+ROUND((COLUMN()-2)/24,5),'Расчет сбытовых надбавок'!$B$1537:'Расчет сбытовых надбавок'!$G$2280,3)</f>
        <v>54.43</v>
      </c>
      <c r="H622" s="98">
        <f>VLOOKUP($A622+ROUND((COLUMN()-2)/24,5),АТС!$A$41:$F$736,4)+VLOOKUP($A622+ROUND((COLUMN()-2)/24,5),'Расчет сбытовых надбавок'!$B$1537:'Расчет сбытовых надбавок'!$G$2280,3)</f>
        <v>117.18</v>
      </c>
      <c r="I622" s="98">
        <f>VLOOKUP($A622+ROUND((COLUMN()-2)/24,5),АТС!$A$41:$F$736,4)+VLOOKUP($A622+ROUND((COLUMN()-2)/24,5),'Расчет сбытовых надбавок'!$B$1537:'Расчет сбытовых надбавок'!$G$2280,3)</f>
        <v>487.82</v>
      </c>
      <c r="J622" s="98">
        <f>VLOOKUP($A622+ROUND((COLUMN()-2)/24,5),АТС!$A$41:$F$736,4)+VLOOKUP($A622+ROUND((COLUMN()-2)/24,5),'Расчет сбытовых надбавок'!$B$1537:'Расчет сбытовых надбавок'!$G$2280,3)</f>
        <v>79.11999999999999</v>
      </c>
      <c r="K622" s="98">
        <f>VLOOKUP($A622+ROUND((COLUMN()-2)/24,5),АТС!$A$41:$F$736,4)+VLOOKUP($A622+ROUND((COLUMN()-2)/24,5),'Расчет сбытовых надбавок'!$B$1537:'Расчет сбытовых надбавок'!$G$2280,3)</f>
        <v>55.13</v>
      </c>
      <c r="L622" s="98">
        <f>VLOOKUP($A622+ROUND((COLUMN()-2)/24,5),АТС!$A$41:$F$736,4)+VLOOKUP($A622+ROUND((COLUMN()-2)/24,5),'Расчет сбытовых надбавок'!$B$1537:'Расчет сбытовых надбавок'!$G$2280,3)</f>
        <v>21.86</v>
      </c>
      <c r="M622" s="98">
        <f>VLOOKUP($A622+ROUND((COLUMN()-2)/24,5),АТС!$A$41:$F$736,4)+VLOOKUP($A622+ROUND((COLUMN()-2)/24,5),'Расчет сбытовых надбавок'!$B$1537:'Расчет сбытовых надбавок'!$G$2280,3)</f>
        <v>22.07</v>
      </c>
      <c r="N622" s="98">
        <f>VLOOKUP($A622+ROUND((COLUMN()-2)/24,5),АТС!$A$41:$F$736,4)+VLOOKUP($A622+ROUND((COLUMN()-2)/24,5),'Расчет сбытовых надбавок'!$B$1537:'Расчет сбытовых надбавок'!$G$2280,3)</f>
        <v>594.76</v>
      </c>
      <c r="O622" s="98">
        <f>VLOOKUP($A622+ROUND((COLUMN()-2)/24,5),АТС!$A$41:$F$736,4)+VLOOKUP($A622+ROUND((COLUMN()-2)/24,5),'Расчет сбытовых надбавок'!$B$1537:'Расчет сбытовых надбавок'!$G$2280,3)</f>
        <v>605.81000000000006</v>
      </c>
      <c r="P622" s="98">
        <f>VLOOKUP($A622+ROUND((COLUMN()-2)/24,5),АТС!$A$41:$F$736,4)+VLOOKUP($A622+ROUND((COLUMN()-2)/24,5),'Расчет сбытовых надбавок'!$B$1537:'Расчет сбытовых надбавок'!$G$2280,3)</f>
        <v>481.81</v>
      </c>
      <c r="Q622" s="98">
        <f>VLOOKUP($A622+ROUND((COLUMN()-2)/24,5),АТС!$A$41:$F$736,4)+VLOOKUP($A622+ROUND((COLUMN()-2)/24,5),'Расчет сбытовых надбавок'!$B$1537:'Расчет сбытовых надбавок'!$G$2280,3)</f>
        <v>640.52</v>
      </c>
      <c r="R622" s="98">
        <f>VLOOKUP($A622+ROUND((COLUMN()-2)/24,5),АТС!$A$41:$F$736,4)+VLOOKUP($A622+ROUND((COLUMN()-2)/24,5),'Расчет сбытовых надбавок'!$B$1537:'Расчет сбытовых надбавок'!$G$2280,3)</f>
        <v>476.3</v>
      </c>
      <c r="S622" s="98">
        <f>VLOOKUP($A622+ROUND((COLUMN()-2)/24,5),АТС!$A$41:$F$736,4)+VLOOKUP($A622+ROUND((COLUMN()-2)/24,5),'Расчет сбытовых надбавок'!$B$1537:'Расчет сбытовых надбавок'!$G$2280,3)</f>
        <v>465.30999999999995</v>
      </c>
      <c r="T622" s="98">
        <f>VLOOKUP($A622+ROUND((COLUMN()-2)/24,5),АТС!$A$41:$F$736,4)+VLOOKUP($A622+ROUND((COLUMN()-2)/24,5),'Расчет сбытовых надбавок'!$B$1537:'Расчет сбытовых надбавок'!$G$2280,3)</f>
        <v>648.34999999999991</v>
      </c>
      <c r="U622" s="98">
        <f>VLOOKUP($A622+ROUND((COLUMN()-2)/24,5),АТС!$A$41:$F$736,4)+VLOOKUP($A622+ROUND((COLUMN()-2)/24,5),'Расчет сбытовых надбавок'!$B$1537:'Расчет сбытовых надбавок'!$G$2280,3)</f>
        <v>1015.74</v>
      </c>
      <c r="V622" s="98">
        <f>VLOOKUP($A622+ROUND((COLUMN()-2)/24,5),АТС!$A$41:$F$736,4)+VLOOKUP($A622+ROUND((COLUMN()-2)/24,5),'Расчет сбытовых надбавок'!$B$1537:'Расчет сбытовых надбавок'!$G$2280,3)</f>
        <v>637.55999999999995</v>
      </c>
      <c r="W622" s="98">
        <f>VLOOKUP($A622+ROUND((COLUMN()-2)/24,5),АТС!$A$41:$F$736,4)+VLOOKUP($A622+ROUND((COLUMN()-2)/24,5),'Расчет сбытовых надбавок'!$B$1537:'Расчет сбытовых надбавок'!$G$2280,3)</f>
        <v>571.09</v>
      </c>
      <c r="X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8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9">
        <f t="shared" si="19"/>
        <v>42596</v>
      </c>
      <c r="B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8">
        <f>VLOOKUP($A623+ROUND((COLUMN()-2)/24,5),АТС!$A$41:$F$736,4)+VLOOKUP($A623+ROUND((COLUMN()-2)/24,5),'Расчет сбытовых надбавок'!$B$1537:'Расчет сбытовых надбавок'!$G$2280,3)</f>
        <v>49.839999999999996</v>
      </c>
      <c r="F623" s="98">
        <f>VLOOKUP($A623+ROUND((COLUMN()-2)/24,5),АТС!$A$41:$F$736,4)+VLOOKUP($A623+ROUND((COLUMN()-2)/24,5),'Расчет сбытовых надбавок'!$B$1537:'Расчет сбытовых надбавок'!$G$2280,3)</f>
        <v>62.91</v>
      </c>
      <c r="G623" s="98">
        <f>VLOOKUP($A623+ROUND((COLUMN()-2)/24,5),АТС!$A$41:$F$736,4)+VLOOKUP($A623+ROUND((COLUMN()-2)/24,5),'Расчет сбытовых надбавок'!$B$1537:'Расчет сбытовых надбавок'!$G$2280,3)</f>
        <v>136.39000000000001</v>
      </c>
      <c r="H623" s="98">
        <f>VLOOKUP($A623+ROUND((COLUMN()-2)/24,5),АТС!$A$41:$F$736,4)+VLOOKUP($A623+ROUND((COLUMN()-2)/24,5),'Расчет сбытовых надбавок'!$B$1537:'Расчет сбытовых надбавок'!$G$2280,3)</f>
        <v>125.21000000000001</v>
      </c>
      <c r="I623" s="98">
        <f>VLOOKUP($A623+ROUND((COLUMN()-2)/24,5),АТС!$A$41:$F$736,4)+VLOOKUP($A623+ROUND((COLUMN()-2)/24,5),'Расчет сбытовых надбавок'!$B$1537:'Расчет сбытовых надбавок'!$G$2280,3)</f>
        <v>158.53</v>
      </c>
      <c r="J623" s="98">
        <f>VLOOKUP($A623+ROUND((COLUMN()-2)/24,5),АТС!$A$41:$F$736,4)+VLOOKUP($A623+ROUND((COLUMN()-2)/24,5),'Расчет сбытовых надбавок'!$B$1537:'Расчет сбытовых надбавок'!$G$2280,3)</f>
        <v>27.03</v>
      </c>
      <c r="K623" s="98">
        <f>VLOOKUP($A623+ROUND((COLUMN()-2)/24,5),АТС!$A$41:$F$736,4)+VLOOKUP($A623+ROUND((COLUMN()-2)/24,5),'Расчет сбытовых надбавок'!$B$1537:'Расчет сбытовых надбавок'!$G$2280,3)</f>
        <v>2.39</v>
      </c>
      <c r="L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M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T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U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W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8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9">
        <f t="shared" si="19"/>
        <v>42597</v>
      </c>
      <c r="B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L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P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T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V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8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9">
        <f t="shared" si="19"/>
        <v>42598</v>
      </c>
      <c r="B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C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G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8">
        <f>VLOOKUP($A625+ROUND((COLUMN()-2)/24,5),АТС!$A$41:$F$736,4)+VLOOKUP($A625+ROUND((COLUMN()-2)/24,5),'Расчет сбытовых надбавок'!$B$1537:'Расчет сбытовых надбавок'!$G$2280,3)</f>
        <v>49</v>
      </c>
      <c r="I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K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N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S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T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U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8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9">
        <f t="shared" si="19"/>
        <v>42599</v>
      </c>
      <c r="B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C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F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G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8">
        <f>VLOOKUP($A626+ROUND((COLUMN()-2)/24,5),АТС!$A$41:$F$736,4)+VLOOKUP($A626+ROUND((COLUMN()-2)/24,5),'Расчет сбытовых надбавок'!$B$1537:'Расчет сбытовых надбавок'!$G$2280,3)</f>
        <v>115.39999999999999</v>
      </c>
      <c r="I626" s="98">
        <f>VLOOKUP($A626+ROUND((COLUMN()-2)/24,5),АТС!$A$41:$F$736,4)+VLOOKUP($A626+ROUND((COLUMN()-2)/24,5),'Расчет сбытовых надбавок'!$B$1537:'Расчет сбытовых надбавок'!$G$2280,3)</f>
        <v>12.93</v>
      </c>
      <c r="J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K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L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M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N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O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Q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8">
        <f>VLOOKUP($A626+ROUND((COLUMN()-2)/24,5),АТС!$A$41:$F$736,4)+VLOOKUP($A626+ROUND((COLUMN()-2)/24,5),'Расчет сбытовых надбавок'!$B$1537:'Расчет сбытовых надбавок'!$G$2280,3)</f>
        <v>0.02</v>
      </c>
      <c r="T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U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V626" s="98">
        <f>VLOOKUP($A626+ROUND((COLUMN()-2)/24,5),АТС!$A$41:$F$736,4)+VLOOKUP($A626+ROUND((COLUMN()-2)/24,5),'Расчет сбытовых надбавок'!$B$1537:'Расчет сбытовых надбавок'!$G$2280,3)</f>
        <v>88.55</v>
      </c>
      <c r="W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8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9">
        <f t="shared" si="19"/>
        <v>42600</v>
      </c>
      <c r="B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8">
        <f>VLOOKUP($A627+ROUND((COLUMN()-2)/24,5),АТС!$A$41:$F$736,4)+VLOOKUP($A627+ROUND((COLUMN()-2)/24,5),'Расчет сбытовых надбавок'!$B$1537:'Расчет сбытовых надбавок'!$G$2280,3)</f>
        <v>52.82</v>
      </c>
      <c r="I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K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L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M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N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8">
        <f>VLOOKUP($A627+ROUND((COLUMN()-2)/24,5),АТС!$A$41:$F$736,4)+VLOOKUP($A627+ROUND((COLUMN()-2)/24,5),'Расчет сбытовых надбавок'!$B$1537:'Расчет сбытовых надбавок'!$G$2280,3)</f>
        <v>21.78</v>
      </c>
      <c r="P627" s="98">
        <f>VLOOKUP($A627+ROUND((COLUMN()-2)/24,5),АТС!$A$41:$F$736,4)+VLOOKUP($A627+ROUND((COLUMN()-2)/24,5),'Расчет сбытовых надбавок'!$B$1537:'Расчет сбытовых надбавок'!$G$2280,3)</f>
        <v>23.81</v>
      </c>
      <c r="Q627" s="98">
        <f>VLOOKUP($A627+ROUND((COLUMN()-2)/24,5),АТС!$A$41:$F$736,4)+VLOOKUP($A627+ROUND((COLUMN()-2)/24,5),'Расчет сбытовых надбавок'!$B$1537:'Расчет сбытовых надбавок'!$G$2280,3)</f>
        <v>18.2</v>
      </c>
      <c r="R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S627" s="98">
        <f>VLOOKUP($A627+ROUND((COLUMN()-2)/24,5),АТС!$A$41:$F$736,4)+VLOOKUP($A627+ROUND((COLUMN()-2)/24,5),'Расчет сбытовых надбавок'!$B$1537:'Расчет сбытовых надбавок'!$G$2280,3)</f>
        <v>12.129999999999999</v>
      </c>
      <c r="T627" s="98">
        <f>VLOOKUP($A627+ROUND((COLUMN()-2)/24,5),АТС!$A$41:$F$736,4)+VLOOKUP($A627+ROUND((COLUMN()-2)/24,5),'Расчет сбытовых надбавок'!$B$1537:'Расчет сбытовых надбавок'!$G$2280,3)</f>
        <v>34.869999999999997</v>
      </c>
      <c r="U627" s="98">
        <f>VLOOKUP($A627+ROUND((COLUMN()-2)/24,5),АТС!$A$41:$F$736,4)+VLOOKUP($A627+ROUND((COLUMN()-2)/24,5),'Расчет сбытовых надбавок'!$B$1537:'Расчет сбытовых надбавок'!$G$2280,3)</f>
        <v>275.96000000000004</v>
      </c>
      <c r="V627" s="98">
        <f>VLOOKUP($A627+ROUND((COLUMN()-2)/24,5),АТС!$A$41:$F$736,4)+VLOOKUP($A627+ROUND((COLUMN()-2)/24,5),'Расчет сбытовых надбавок'!$B$1537:'Расчет сбытовых надбавок'!$G$2280,3)</f>
        <v>254.66</v>
      </c>
      <c r="W627" s="98">
        <f>VLOOKUP($A627+ROUND((COLUMN()-2)/24,5),АТС!$A$41:$F$736,4)+VLOOKUP($A627+ROUND((COLUMN()-2)/24,5),'Расчет сбытовых надбавок'!$B$1537:'Расчет сбытовых надбавок'!$G$2280,3)</f>
        <v>37.940000000000005</v>
      </c>
      <c r="X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Y627" s="98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9">
        <f t="shared" si="19"/>
        <v>42601</v>
      </c>
      <c r="B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8">
        <f>VLOOKUP($A628+ROUND((COLUMN()-2)/24,5),АТС!$A$41:$F$736,4)+VLOOKUP($A628+ROUND((COLUMN()-2)/24,5),'Расчет сбытовых надбавок'!$B$1537:'Расчет сбытовых надбавок'!$G$2280,3)</f>
        <v>10.24</v>
      </c>
      <c r="H628" s="98">
        <f>VLOOKUP($A628+ROUND((COLUMN()-2)/24,5),АТС!$A$41:$F$736,4)+VLOOKUP($A628+ROUND((COLUMN()-2)/24,5),'Расчет сбытовых надбавок'!$B$1537:'Расчет сбытовых надбавок'!$G$2280,3)</f>
        <v>108.19</v>
      </c>
      <c r="I628" s="98">
        <f>VLOOKUP($A628+ROUND((COLUMN()-2)/24,5),АТС!$A$41:$F$736,4)+VLOOKUP($A628+ROUND((COLUMN()-2)/24,5),'Расчет сбытовых надбавок'!$B$1537:'Расчет сбытовых надбавок'!$G$2280,3)</f>
        <v>9.6999999999999993</v>
      </c>
      <c r="J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8">
        <f>VLOOKUP($A628+ROUND((COLUMN()-2)/24,5),АТС!$A$41:$F$736,4)+VLOOKUP($A628+ROUND((COLUMN()-2)/24,5),'Расчет сбытовых надбавок'!$B$1537:'Расчет сбытовых надбавок'!$G$2280,3)</f>
        <v>32.92</v>
      </c>
      <c r="L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N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O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R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S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T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8">
        <f>VLOOKUP($A628+ROUND((COLUMN()-2)/24,5),АТС!$A$41:$F$736,4)+VLOOKUP($A628+ROUND((COLUMN()-2)/24,5),'Расчет сбытовых надбавок'!$B$1537:'Расчет сбытовых надбавок'!$G$2280,3)</f>
        <v>84.49</v>
      </c>
      <c r="V628" s="98">
        <f>VLOOKUP($A628+ROUND((COLUMN()-2)/24,5),АТС!$A$41:$F$736,4)+VLOOKUP($A628+ROUND((COLUMN()-2)/24,5),'Расчет сбытовых надбавок'!$B$1537:'Расчет сбытовых надбавок'!$G$2280,3)</f>
        <v>237.91</v>
      </c>
      <c r="W628" s="98">
        <f>VLOOKUP($A628+ROUND((COLUMN()-2)/24,5),АТС!$A$41:$F$736,4)+VLOOKUP($A628+ROUND((COLUMN()-2)/24,5),'Расчет сбытовых надбавок'!$B$1537:'Расчет сбытовых надбавок'!$G$2280,3)</f>
        <v>71.86999999999999</v>
      </c>
      <c r="X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8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9">
        <f t="shared" si="19"/>
        <v>42602</v>
      </c>
      <c r="B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Q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R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8">
        <f>VLOOKUP($A629+ROUND((COLUMN()-2)/24,5),АТС!$A$41:$F$736,4)+VLOOKUP($A629+ROUND((COLUMN()-2)/24,5),'Расчет сбытовых надбавок'!$B$1537:'Расчет сбытовых надбавок'!$G$2280,3)</f>
        <v>0.85</v>
      </c>
      <c r="U629" s="98">
        <f>VLOOKUP($A629+ROUND((COLUMN()-2)/24,5),АТС!$A$41:$F$736,4)+VLOOKUP($A629+ROUND((COLUMN()-2)/24,5),'Расчет сбытовых надбавок'!$B$1537:'Расчет сбытовых надбавок'!$G$2280,3)</f>
        <v>95.53</v>
      </c>
      <c r="V629" s="98">
        <f>VLOOKUP($A629+ROUND((COLUMN()-2)/24,5),АТС!$A$41:$F$736,4)+VLOOKUP($A629+ROUND((COLUMN()-2)/24,5),'Расчет сбытовых надбавок'!$B$1537:'Расчет сбытовых надбавок'!$G$2280,3)</f>
        <v>881.77</v>
      </c>
      <c r="W629" s="98">
        <f>VLOOKUP($A629+ROUND((COLUMN()-2)/24,5),АТС!$A$41:$F$736,4)+VLOOKUP($A629+ROUND((COLUMN()-2)/24,5),'Расчет сбытовых надбавок'!$B$1537:'Расчет сбытовых надбавок'!$G$2280,3)</f>
        <v>397.33</v>
      </c>
      <c r="X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</row>
    <row r="630" spans="1:25" x14ac:dyDescent="0.2">
      <c r="A630" s="79">
        <f t="shared" si="19"/>
        <v>42603</v>
      </c>
      <c r="B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C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8">
        <f>VLOOKUP($A630+ROUND((COLUMN()-2)/24,5),АТС!$A$41:$F$736,4)+VLOOKUP($A630+ROUND((COLUMN()-2)/24,5),'Расчет сбытовых надбавок'!$B$1537:'Расчет сбытовых надбавок'!$G$2280,3)</f>
        <v>96.949999999999989</v>
      </c>
      <c r="J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8">
        <f>VLOOKUP($A630+ROUND((COLUMN()-2)/24,5),АТС!$A$41:$F$736,4)+VLOOKUP($A630+ROUND((COLUMN()-2)/24,5),'Расчет сбытовых надбавок'!$B$1537:'Расчет сбытовых надбавок'!$G$2280,3)</f>
        <v>57.39</v>
      </c>
      <c r="L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O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R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T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8">
        <f>VLOOKUP($A630+ROUND((COLUMN()-2)/24,5),АТС!$A$41:$F$736,4)+VLOOKUP($A630+ROUND((COLUMN()-2)/24,5),'Расчет сбытовых надбавок'!$B$1537:'Расчет сбытовых надбавок'!$G$2280,3)</f>
        <v>15.28</v>
      </c>
      <c r="V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W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8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9">
        <f t="shared" si="19"/>
        <v>42604</v>
      </c>
      <c r="B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8">
        <f>VLOOKUP($A631+ROUND((COLUMN()-2)/24,5),АТС!$A$41:$F$736,4)+VLOOKUP($A631+ROUND((COLUMN()-2)/24,5),'Расчет сбытовых надбавок'!$B$1537:'Расчет сбытовых надбавок'!$G$2280,3)</f>
        <v>61.46</v>
      </c>
      <c r="E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8">
        <f>VLOOKUP($A631+ROUND((COLUMN()-2)/24,5),АТС!$A$41:$F$736,4)+VLOOKUP($A631+ROUND((COLUMN()-2)/24,5),'Расчет сбытовых надбавок'!$B$1537:'Расчет сбытовых надбавок'!$G$2280,3)</f>
        <v>76.36999999999999</v>
      </c>
      <c r="H631" s="98">
        <f>VLOOKUP($A631+ROUND((COLUMN()-2)/24,5),АТС!$A$41:$F$736,4)+VLOOKUP($A631+ROUND((COLUMN()-2)/24,5),'Расчет сбытовых надбавок'!$B$1537:'Расчет сбытовых надбавок'!$G$2280,3)</f>
        <v>113.15</v>
      </c>
      <c r="I631" s="98">
        <f>VLOOKUP($A631+ROUND((COLUMN()-2)/24,5),АТС!$A$41:$F$736,4)+VLOOKUP($A631+ROUND((COLUMN()-2)/24,5),'Расчет сбытовых надбавок'!$B$1537:'Расчет сбытовых надбавок'!$G$2280,3)</f>
        <v>107.64000000000001</v>
      </c>
      <c r="J631" s="98">
        <f>VLOOKUP($A631+ROUND((COLUMN()-2)/24,5),АТС!$A$41:$F$736,4)+VLOOKUP($A631+ROUND((COLUMN()-2)/24,5),'Расчет сбытовых надбавок'!$B$1537:'Расчет сбытовых надбавок'!$G$2280,3)</f>
        <v>176.29000000000002</v>
      </c>
      <c r="K631" s="98">
        <f>VLOOKUP($A631+ROUND((COLUMN()-2)/24,5),АТС!$A$41:$F$736,4)+VLOOKUP($A631+ROUND((COLUMN()-2)/24,5),'Расчет сбытовых надбавок'!$B$1537:'Расчет сбытовых надбавок'!$G$2280,3)</f>
        <v>133.62</v>
      </c>
      <c r="L631" s="98">
        <f>VLOOKUP($A631+ROUND((COLUMN()-2)/24,5),АТС!$A$41:$F$736,4)+VLOOKUP($A631+ROUND((COLUMN()-2)/24,5),'Расчет сбытовых надбавок'!$B$1537:'Расчет сбытовых надбавок'!$G$2280,3)</f>
        <v>117.00999999999999</v>
      </c>
      <c r="M631" s="98">
        <f>VLOOKUP($A631+ROUND((COLUMN()-2)/24,5),АТС!$A$41:$F$736,4)+VLOOKUP($A631+ROUND((COLUMN()-2)/24,5),'Расчет сбытовых надбавок'!$B$1537:'Расчет сбытовых надбавок'!$G$2280,3)</f>
        <v>8.0300000000000011</v>
      </c>
      <c r="N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O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S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T631" s="98">
        <f>VLOOKUP($A631+ROUND((COLUMN()-2)/24,5),АТС!$A$41:$F$736,4)+VLOOKUP($A631+ROUND((COLUMN()-2)/24,5),'Расчет сбытовых надбавок'!$B$1537:'Расчет сбытовых надбавок'!$G$2280,3)</f>
        <v>2443.6000000000004</v>
      </c>
      <c r="U631" s="98">
        <f>VLOOKUP($A631+ROUND((COLUMN()-2)/24,5),АТС!$A$41:$F$736,4)+VLOOKUP($A631+ROUND((COLUMN()-2)/24,5),'Расчет сбытовых надбавок'!$B$1537:'Расчет сбытовых надбавок'!$G$2280,3)</f>
        <v>5770.25</v>
      </c>
      <c r="V631" s="98">
        <f>VLOOKUP($A631+ROUND((COLUMN()-2)/24,5),АТС!$A$41:$F$736,4)+VLOOKUP($A631+ROUND((COLUMN()-2)/24,5),'Расчет сбытовых надбавок'!$B$1537:'Расчет сбытовых надбавок'!$G$2280,3)</f>
        <v>3061.7999999999997</v>
      </c>
      <c r="W631" s="98">
        <f>VLOOKUP($A631+ROUND((COLUMN()-2)/24,5),АТС!$A$41:$F$736,4)+VLOOKUP($A631+ROUND((COLUMN()-2)/24,5),'Расчет сбытовых надбавок'!$B$1537:'Расчет сбытовых надбавок'!$G$2280,3)</f>
        <v>5476.32</v>
      </c>
      <c r="X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8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9">
        <f t="shared" si="19"/>
        <v>42605</v>
      </c>
      <c r="B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C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8">
        <f>VLOOKUP($A632+ROUND((COLUMN()-2)/24,5),АТС!$A$41:$F$736,4)+VLOOKUP($A632+ROUND((COLUMN()-2)/24,5),'Расчет сбытовых надбавок'!$B$1537:'Расчет сбытовых надбавок'!$G$2280,3)</f>
        <v>45.22</v>
      </c>
      <c r="F632" s="98">
        <f>VLOOKUP($A632+ROUND((COLUMN()-2)/24,5),АТС!$A$41:$F$736,4)+VLOOKUP($A632+ROUND((COLUMN()-2)/24,5),'Расчет сбытовых надбавок'!$B$1537:'Расчет сбытовых надбавок'!$G$2280,3)</f>
        <v>55.16</v>
      </c>
      <c r="G632" s="98">
        <f>VLOOKUP($A632+ROUND((COLUMN()-2)/24,5),АТС!$A$41:$F$736,4)+VLOOKUP($A632+ROUND((COLUMN()-2)/24,5),'Расчет сбытовых надбавок'!$B$1537:'Расчет сбытовых надбавок'!$G$2280,3)</f>
        <v>118.93</v>
      </c>
      <c r="H632" s="98">
        <f>VLOOKUP($A632+ROUND((COLUMN()-2)/24,5),АТС!$A$41:$F$736,4)+VLOOKUP($A632+ROUND((COLUMN()-2)/24,5),'Расчет сбытовых надбавок'!$B$1537:'Расчет сбытовых надбавок'!$G$2280,3)</f>
        <v>143.44999999999999</v>
      </c>
      <c r="I632" s="98">
        <f>VLOOKUP($A632+ROUND((COLUMN()-2)/24,5),АТС!$A$41:$F$736,4)+VLOOKUP($A632+ROUND((COLUMN()-2)/24,5),'Расчет сбытовых надбавок'!$B$1537:'Расчет сбытовых надбавок'!$G$2280,3)</f>
        <v>186.04999999999998</v>
      </c>
      <c r="J632" s="98">
        <f>VLOOKUP($A632+ROUND((COLUMN()-2)/24,5),АТС!$A$41:$F$736,4)+VLOOKUP($A632+ROUND((COLUMN()-2)/24,5),'Расчет сбытовых надбавок'!$B$1537:'Расчет сбытовых надбавок'!$G$2280,3)</f>
        <v>58.099999999999994</v>
      </c>
      <c r="K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L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N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P632" s="98">
        <f>VLOOKUP($A632+ROUND((COLUMN()-2)/24,5),АТС!$A$41:$F$736,4)+VLOOKUP($A632+ROUND((COLUMN()-2)/24,5),'Расчет сбытовых надбавок'!$B$1537:'Расчет сбытовых надбавок'!$G$2280,3)</f>
        <v>14.290000000000001</v>
      </c>
      <c r="Q632" s="98">
        <f>VLOOKUP($A632+ROUND((COLUMN()-2)/24,5),АТС!$A$41:$F$736,4)+VLOOKUP($A632+ROUND((COLUMN()-2)/24,5),'Расчет сбытовых надбавок'!$B$1537:'Расчет сбытовых надбавок'!$G$2280,3)</f>
        <v>3.86</v>
      </c>
      <c r="R632" s="98">
        <f>VLOOKUP($A632+ROUND((COLUMN()-2)/24,5),АТС!$A$41:$F$736,4)+VLOOKUP($A632+ROUND((COLUMN()-2)/24,5),'Расчет сбытовых надбавок'!$B$1537:'Расчет сбытовых надбавок'!$G$2280,3)</f>
        <v>106.33</v>
      </c>
      <c r="S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8">
        <f>VLOOKUP($A632+ROUND((COLUMN()-2)/24,5),АТС!$A$41:$F$736,4)+VLOOKUP($A632+ROUND((COLUMN()-2)/24,5),'Расчет сбытовых надбавок'!$B$1537:'Расчет сбытовых надбавок'!$G$2280,3)</f>
        <v>288.7</v>
      </c>
      <c r="U632" s="98">
        <f>VLOOKUP($A632+ROUND((COLUMN()-2)/24,5),АТС!$A$41:$F$736,4)+VLOOKUP($A632+ROUND((COLUMN()-2)/24,5),'Расчет сбытовых надбавок'!$B$1537:'Расчет сбытовых надбавок'!$G$2280,3)</f>
        <v>278.20999999999998</v>
      </c>
      <c r="V632" s="98">
        <f>VLOOKUP($A632+ROUND((COLUMN()-2)/24,5),АТС!$A$41:$F$736,4)+VLOOKUP($A632+ROUND((COLUMN()-2)/24,5),'Расчет сбытовых надбавок'!$B$1537:'Расчет сбытовых надбавок'!$G$2280,3)</f>
        <v>479.98</v>
      </c>
      <c r="W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Y632" s="98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9">
        <f t="shared" si="19"/>
        <v>42606</v>
      </c>
      <c r="B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8">
        <f>VLOOKUP($A633+ROUND((COLUMN()-2)/24,5),АТС!$A$41:$F$736,4)+VLOOKUP($A633+ROUND((COLUMN()-2)/24,5),'Расчет сбытовых надбавок'!$B$1537:'Расчет сбытовых надбавок'!$G$2280,3)</f>
        <v>5.57</v>
      </c>
      <c r="F633" s="98">
        <f>VLOOKUP($A633+ROUND((COLUMN()-2)/24,5),АТС!$A$41:$F$736,4)+VLOOKUP($A633+ROUND((COLUMN()-2)/24,5),'Расчет сбытовых надбавок'!$B$1537:'Расчет сбытовых надбавок'!$G$2280,3)</f>
        <v>40.03</v>
      </c>
      <c r="G633" s="98">
        <f>VLOOKUP($A633+ROUND((COLUMN()-2)/24,5),АТС!$A$41:$F$736,4)+VLOOKUP($A633+ROUND((COLUMN()-2)/24,5),'Расчет сбытовых надбавок'!$B$1537:'Расчет сбытовых надбавок'!$G$2280,3)</f>
        <v>10.809999999999999</v>
      </c>
      <c r="H633" s="98">
        <f>VLOOKUP($A633+ROUND((COLUMN()-2)/24,5),АТС!$A$41:$F$736,4)+VLOOKUP($A633+ROUND((COLUMN()-2)/24,5),'Расчет сбытовых надбавок'!$B$1537:'Расчет сбытовых надбавок'!$G$2280,3)</f>
        <v>149.4</v>
      </c>
      <c r="I633" s="98">
        <f>VLOOKUP($A633+ROUND((COLUMN()-2)/24,5),АТС!$A$41:$F$736,4)+VLOOKUP($A633+ROUND((COLUMN()-2)/24,5),'Расчет сбытовых надбавок'!$B$1537:'Расчет сбытовых надбавок'!$G$2280,3)</f>
        <v>23.380000000000003</v>
      </c>
      <c r="J633" s="98">
        <f>VLOOKUP($A633+ROUND((COLUMN()-2)/24,5),АТС!$A$41:$F$736,4)+VLOOKUP($A633+ROUND((COLUMN()-2)/24,5),'Расчет сбытовых надбавок'!$B$1537:'Расчет сбытовых надбавок'!$G$2280,3)</f>
        <v>115.07</v>
      </c>
      <c r="K633" s="98">
        <f>VLOOKUP($A633+ROUND((COLUMN()-2)/24,5),АТС!$A$41:$F$736,4)+VLOOKUP($A633+ROUND((COLUMN()-2)/24,5),'Расчет сбытовых надбавок'!$B$1537:'Расчет сбытовых надбавок'!$G$2280,3)</f>
        <v>158.38999999999999</v>
      </c>
      <c r="L633" s="98">
        <f>VLOOKUP($A633+ROUND((COLUMN()-2)/24,5),АТС!$A$41:$F$736,4)+VLOOKUP($A633+ROUND((COLUMN()-2)/24,5),'Расчет сбытовых надбавок'!$B$1537:'Расчет сбытовых надбавок'!$G$2280,3)</f>
        <v>56.79</v>
      </c>
      <c r="M633" s="98">
        <f>VLOOKUP($A633+ROUND((COLUMN()-2)/24,5),АТС!$A$41:$F$736,4)+VLOOKUP($A633+ROUND((COLUMN()-2)/24,5),'Расчет сбытовых надбавок'!$B$1537:'Расчет сбытовых надбавок'!$G$2280,3)</f>
        <v>40.340000000000003</v>
      </c>
      <c r="N633" s="98">
        <f>VLOOKUP($A633+ROUND((COLUMN()-2)/24,5),АТС!$A$41:$F$736,4)+VLOOKUP($A633+ROUND((COLUMN()-2)/24,5),'Расчет сбытовых надбавок'!$B$1537:'Расчет сбытовых надбавок'!$G$2280,3)</f>
        <v>128.42000000000002</v>
      </c>
      <c r="O633" s="98">
        <f>VLOOKUP($A633+ROUND((COLUMN()-2)/24,5),АТС!$A$41:$F$736,4)+VLOOKUP($A633+ROUND((COLUMN()-2)/24,5),'Расчет сбытовых надбавок'!$B$1537:'Расчет сбытовых надбавок'!$G$2280,3)</f>
        <v>90.34</v>
      </c>
      <c r="P633" s="98">
        <f>VLOOKUP($A633+ROUND((COLUMN()-2)/24,5),АТС!$A$41:$F$736,4)+VLOOKUP($A633+ROUND((COLUMN()-2)/24,5),'Расчет сбытовых надбавок'!$B$1537:'Расчет сбытовых надбавок'!$G$2280,3)</f>
        <v>49.28</v>
      </c>
      <c r="Q633" s="98">
        <f>VLOOKUP($A633+ROUND((COLUMN()-2)/24,5),АТС!$A$41:$F$736,4)+VLOOKUP($A633+ROUND((COLUMN()-2)/24,5),'Расчет сбытовых надбавок'!$B$1537:'Расчет сбытовых надбавок'!$G$2280,3)</f>
        <v>46.84</v>
      </c>
      <c r="R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S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8">
        <f>VLOOKUP($A633+ROUND((COLUMN()-2)/24,5),АТС!$A$41:$F$736,4)+VLOOKUP($A633+ROUND((COLUMN()-2)/24,5),'Расчет сбытовых надбавок'!$B$1537:'Расчет сбытовых надбавок'!$G$2280,3)</f>
        <v>238.15</v>
      </c>
      <c r="U633" s="98">
        <f>VLOOKUP($A633+ROUND((COLUMN()-2)/24,5),АТС!$A$41:$F$736,4)+VLOOKUP($A633+ROUND((COLUMN()-2)/24,5),'Расчет сбытовых надбавок'!$B$1537:'Расчет сбытовых надбавок'!$G$2280,3)</f>
        <v>288.36</v>
      </c>
      <c r="V633" s="98">
        <f>VLOOKUP($A633+ROUND((COLUMN()-2)/24,5),АТС!$A$41:$F$736,4)+VLOOKUP($A633+ROUND((COLUMN()-2)/24,5),'Расчет сбытовых надбавок'!$B$1537:'Расчет сбытовых надбавок'!$G$2280,3)</f>
        <v>9.4400000000000013</v>
      </c>
      <c r="W633" s="98">
        <f>VLOOKUP($A633+ROUND((COLUMN()-2)/24,5),АТС!$A$41:$F$736,4)+VLOOKUP($A633+ROUND((COLUMN()-2)/24,5),'Расчет сбытовых надбавок'!$B$1537:'Расчет сбытовых надбавок'!$G$2280,3)</f>
        <v>0.02</v>
      </c>
      <c r="X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Y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</row>
    <row r="634" spans="1:25" x14ac:dyDescent="0.2">
      <c r="A634" s="79">
        <f t="shared" si="19"/>
        <v>42607</v>
      </c>
      <c r="B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D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8">
        <f>VLOOKUP($A634+ROUND((COLUMN()-2)/24,5),АТС!$A$41:$F$736,4)+VLOOKUP($A634+ROUND((COLUMN()-2)/24,5),'Расчет сбытовых надбавок'!$B$1537:'Расчет сбытовых надбавок'!$G$2280,3)</f>
        <v>4.2</v>
      </c>
      <c r="H634" s="98">
        <f>VLOOKUP($A634+ROUND((COLUMN()-2)/24,5),АТС!$A$41:$F$736,4)+VLOOKUP($A634+ROUND((COLUMN()-2)/24,5),'Расчет сбытовых надбавок'!$B$1537:'Расчет сбытовых надбавок'!$G$2280,3)</f>
        <v>130.55000000000001</v>
      </c>
      <c r="I634" s="98">
        <f>VLOOKUP($A634+ROUND((COLUMN()-2)/24,5),АТС!$A$41:$F$736,4)+VLOOKUP($A634+ROUND((COLUMN()-2)/24,5),'Расчет сбытовых надбавок'!$B$1537:'Расчет сбытовых надбавок'!$G$2280,3)</f>
        <v>47.27</v>
      </c>
      <c r="J634" s="98">
        <f>VLOOKUP($A634+ROUND((COLUMN()-2)/24,5),АТС!$A$41:$F$736,4)+VLOOKUP($A634+ROUND((COLUMN()-2)/24,5),'Расчет сбытовых надбавок'!$B$1537:'Расчет сбытовых надбавок'!$G$2280,3)</f>
        <v>146.55000000000001</v>
      </c>
      <c r="K634" s="98">
        <f>VLOOKUP($A634+ROUND((COLUMN()-2)/24,5),АТС!$A$41:$F$736,4)+VLOOKUP($A634+ROUND((COLUMN()-2)/24,5),'Расчет сбытовых надбавок'!$B$1537:'Расчет сбытовых надбавок'!$G$2280,3)</f>
        <v>72.489999999999995</v>
      </c>
      <c r="L634" s="98">
        <f>VLOOKUP($A634+ROUND((COLUMN()-2)/24,5),АТС!$A$41:$F$736,4)+VLOOKUP($A634+ROUND((COLUMN()-2)/24,5),'Расчет сбытовых надбавок'!$B$1537:'Расчет сбытовых надбавок'!$G$2280,3)</f>
        <v>12.93</v>
      </c>
      <c r="M634" s="98">
        <f>VLOOKUP($A634+ROUND((COLUMN()-2)/24,5),АТС!$A$41:$F$736,4)+VLOOKUP($A634+ROUND((COLUMN()-2)/24,5),'Расчет сбытовых надбавок'!$B$1537:'Расчет сбытовых надбавок'!$G$2280,3)</f>
        <v>46.44</v>
      </c>
      <c r="N634" s="98">
        <f>VLOOKUP($A634+ROUND((COLUMN()-2)/24,5),АТС!$A$41:$F$736,4)+VLOOKUP($A634+ROUND((COLUMN()-2)/24,5),'Расчет сбытовых надбавок'!$B$1537:'Расчет сбытовых надбавок'!$G$2280,3)</f>
        <v>201.5</v>
      </c>
      <c r="O634" s="98">
        <f>VLOOKUP($A634+ROUND((COLUMN()-2)/24,5),АТС!$A$41:$F$736,4)+VLOOKUP($A634+ROUND((COLUMN()-2)/24,5),'Расчет сбытовых надбавок'!$B$1537:'Расчет сбытовых надбавок'!$G$2280,3)</f>
        <v>172.08</v>
      </c>
      <c r="P634" s="98">
        <f>VLOOKUP($A634+ROUND((COLUMN()-2)/24,5),АТС!$A$41:$F$736,4)+VLOOKUP($A634+ROUND((COLUMN()-2)/24,5),'Расчет сбытовых надбавок'!$B$1537:'Расчет сбытовых надбавок'!$G$2280,3)</f>
        <v>33.18</v>
      </c>
      <c r="Q634" s="98">
        <f>VLOOKUP($A634+ROUND((COLUMN()-2)/24,5),АТС!$A$41:$F$736,4)+VLOOKUP($A634+ROUND((COLUMN()-2)/24,5),'Расчет сбытовых надбавок'!$B$1537:'Расчет сбытовых надбавок'!$G$2280,3)</f>
        <v>24.4</v>
      </c>
      <c r="R634" s="98">
        <f>VLOOKUP($A634+ROUND((COLUMN()-2)/24,5),АТС!$A$41:$F$736,4)+VLOOKUP($A634+ROUND((COLUMN()-2)/24,5),'Расчет сбытовых надбавок'!$B$1537:'Расчет сбытовых надбавок'!$G$2280,3)</f>
        <v>34.840000000000003</v>
      </c>
      <c r="S634" s="98">
        <f>VLOOKUP($A634+ROUND((COLUMN()-2)/24,5),АТС!$A$41:$F$736,4)+VLOOKUP($A634+ROUND((COLUMN()-2)/24,5),'Расчет сбытовых надбавок'!$B$1537:'Расчет сбытовых надбавок'!$G$2280,3)</f>
        <v>66.25</v>
      </c>
      <c r="T634" s="98">
        <f>VLOOKUP($A634+ROUND((COLUMN()-2)/24,5),АТС!$A$41:$F$736,4)+VLOOKUP($A634+ROUND((COLUMN()-2)/24,5),'Расчет сбытовых надбавок'!$B$1537:'Расчет сбытовых надбавок'!$G$2280,3)</f>
        <v>93.11</v>
      </c>
      <c r="U634" s="98">
        <f>VLOOKUP($A634+ROUND((COLUMN()-2)/24,5),АТС!$A$41:$F$736,4)+VLOOKUP($A634+ROUND((COLUMN()-2)/24,5),'Расчет сбытовых надбавок'!$B$1537:'Расчет сбытовых надбавок'!$G$2280,3)</f>
        <v>304.86</v>
      </c>
      <c r="V634" s="98">
        <f>VLOOKUP($A634+ROUND((COLUMN()-2)/24,5),АТС!$A$41:$F$736,4)+VLOOKUP($A634+ROUND((COLUMN()-2)/24,5),'Расчет сбытовых надбавок'!$B$1537:'Расчет сбытовых надбавок'!$G$2280,3)</f>
        <v>144.1</v>
      </c>
      <c r="W634" s="98">
        <f>VLOOKUP($A634+ROUND((COLUMN()-2)/24,5),АТС!$A$41:$F$736,4)+VLOOKUP($A634+ROUND((COLUMN()-2)/24,5),'Расчет сбытовых надбавок'!$B$1537:'Расчет сбытовых надбавок'!$G$2280,3)</f>
        <v>5.88</v>
      </c>
      <c r="X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Y634" s="98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9">
        <f t="shared" si="19"/>
        <v>42608</v>
      </c>
      <c r="B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8">
        <f>VLOOKUP($A635+ROUND((COLUMN()-2)/24,5),АТС!$A$41:$F$736,4)+VLOOKUP($A635+ROUND((COLUMN()-2)/24,5),'Расчет сбытовых надбавок'!$B$1537:'Расчет сбытовых надбавок'!$G$2280,3)</f>
        <v>22.35</v>
      </c>
      <c r="E635" s="98">
        <f>VLOOKUP($A635+ROUND((COLUMN()-2)/24,5),АТС!$A$41:$F$736,4)+VLOOKUP($A635+ROUND((COLUMN()-2)/24,5),'Расчет сбытовых надбавок'!$B$1537:'Расчет сбытовых надбавок'!$G$2280,3)</f>
        <v>25.67</v>
      </c>
      <c r="F635" s="98">
        <f>VLOOKUP($A635+ROUND((COLUMN()-2)/24,5),АТС!$A$41:$F$736,4)+VLOOKUP($A635+ROUND((COLUMN()-2)/24,5),'Расчет сбытовых надбавок'!$B$1537:'Расчет сбытовых надбавок'!$G$2280,3)</f>
        <v>0.11</v>
      </c>
      <c r="G635" s="98">
        <f>VLOOKUP($A635+ROUND((COLUMN()-2)/24,5),АТС!$A$41:$F$736,4)+VLOOKUP($A635+ROUND((COLUMN()-2)/24,5),'Расчет сбытовых надбавок'!$B$1537:'Расчет сбытовых надбавок'!$G$2280,3)</f>
        <v>47.820000000000007</v>
      </c>
      <c r="H635" s="98">
        <f>VLOOKUP($A635+ROUND((COLUMN()-2)/24,5),АТС!$A$41:$F$736,4)+VLOOKUP($A635+ROUND((COLUMN()-2)/24,5),'Расчет сбытовых надбавок'!$B$1537:'Расчет сбытовых надбавок'!$G$2280,3)</f>
        <v>218.88000000000002</v>
      </c>
      <c r="I635" s="98">
        <f>VLOOKUP($A635+ROUND((COLUMN()-2)/24,5),АТС!$A$41:$F$736,4)+VLOOKUP($A635+ROUND((COLUMN()-2)/24,5),'Расчет сбытовых надбавок'!$B$1537:'Расчет сбытовых надбавок'!$G$2280,3)</f>
        <v>57.120000000000005</v>
      </c>
      <c r="J635" s="98">
        <f>VLOOKUP($A635+ROUND((COLUMN()-2)/24,5),АТС!$A$41:$F$736,4)+VLOOKUP($A635+ROUND((COLUMN()-2)/24,5),'Расчет сбытовых надбавок'!$B$1537:'Расчет сбытовых надбавок'!$G$2280,3)</f>
        <v>157.18</v>
      </c>
      <c r="K635" s="98">
        <f>VLOOKUP($A635+ROUND((COLUMN()-2)/24,5),АТС!$A$41:$F$736,4)+VLOOKUP($A635+ROUND((COLUMN()-2)/24,5),'Расчет сбытовых надбавок'!$B$1537:'Расчет сбытовых надбавок'!$G$2280,3)</f>
        <v>444.23</v>
      </c>
      <c r="L635" s="98">
        <f>VLOOKUP($A635+ROUND((COLUMN()-2)/24,5),АТС!$A$41:$F$736,4)+VLOOKUP($A635+ROUND((COLUMN()-2)/24,5),'Расчет сбытовых надбавок'!$B$1537:'Расчет сбытовых надбавок'!$G$2280,3)</f>
        <v>1270.7600000000002</v>
      </c>
      <c r="M635" s="98">
        <f>VLOOKUP($A635+ROUND((COLUMN()-2)/24,5),АТС!$A$41:$F$736,4)+VLOOKUP($A635+ROUND((COLUMN()-2)/24,5),'Расчет сбытовых надбавок'!$B$1537:'Расчет сбытовых надбавок'!$G$2280,3)</f>
        <v>411.89</v>
      </c>
      <c r="N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O635" s="98">
        <f>VLOOKUP($A635+ROUND((COLUMN()-2)/24,5),АТС!$A$41:$F$736,4)+VLOOKUP($A635+ROUND((COLUMN()-2)/24,5),'Расчет сбытовых надбавок'!$B$1537:'Расчет сбытовых надбавок'!$G$2280,3)</f>
        <v>16.77</v>
      </c>
      <c r="P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S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T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U635" s="98">
        <f>VLOOKUP($A635+ROUND((COLUMN()-2)/24,5),АТС!$A$41:$F$736,4)+VLOOKUP($A635+ROUND((COLUMN()-2)/24,5),'Расчет сбытовых надбавок'!$B$1537:'Расчет сбытовых надбавок'!$G$2280,3)</f>
        <v>20.47</v>
      </c>
      <c r="V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X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Y635" s="98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9">
        <f t="shared" si="19"/>
        <v>42609</v>
      </c>
      <c r="B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8">
        <f>VLOOKUP($A636+ROUND((COLUMN()-2)/24,5),АТС!$A$41:$F$736,4)+VLOOKUP($A636+ROUND((COLUMN()-2)/24,5),'Расчет сбытовых надбавок'!$B$1537:'Расчет сбытовых надбавок'!$G$2280,3)</f>
        <v>8.07</v>
      </c>
      <c r="H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8">
        <f>VLOOKUP($A636+ROUND((COLUMN()-2)/24,5),АТС!$A$41:$F$736,4)+VLOOKUP($A636+ROUND((COLUMN()-2)/24,5),'Расчет сбытовых надбавок'!$B$1537:'Расчет сбытовых надбавок'!$G$2280,3)</f>
        <v>191.84</v>
      </c>
      <c r="J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P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S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V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X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</row>
    <row r="637" spans="1:25" x14ac:dyDescent="0.2">
      <c r="A637" s="79">
        <f t="shared" si="19"/>
        <v>42610</v>
      </c>
      <c r="B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8">
        <f>VLOOKUP($A637+ROUND((COLUMN()-2)/24,5),АТС!$A$41:$F$736,4)+VLOOKUP($A637+ROUND((COLUMN()-2)/24,5),'Расчет сбытовых надбавок'!$B$1537:'Расчет сбытовых надбавок'!$G$2280,3)</f>
        <v>1.81</v>
      </c>
      <c r="I637" s="98">
        <f>VLOOKUP($A637+ROUND((COLUMN()-2)/24,5),АТС!$A$41:$F$736,4)+VLOOKUP($A637+ROUND((COLUMN()-2)/24,5),'Расчет сбытовых надбавок'!$B$1537:'Расчет сбытовых надбавок'!$G$2280,3)</f>
        <v>57.150000000000006</v>
      </c>
      <c r="J637" s="98">
        <f>VLOOKUP($A637+ROUND((COLUMN()-2)/24,5),АТС!$A$41:$F$736,4)+VLOOKUP($A637+ROUND((COLUMN()-2)/24,5),'Расчет сбытовых надбавок'!$B$1537:'Расчет сбытовых надбавок'!$G$2280,3)</f>
        <v>89.759999999999991</v>
      </c>
      <c r="K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M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N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O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P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Q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T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V637" s="98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X637" s="98">
        <f>VLOOKUP($A637+ROUND((COLUMN()-2)/24,5),АТС!$A$41:$F$736,4)+VLOOKUP($A637+ROUND((COLUMN()-2)/24,5),'Расчет сбытовых надбавок'!$B$1537:'Расчет сбытовых надбавок'!$G$2280,3)</f>
        <v>0.01</v>
      </c>
      <c r="Y637" s="98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9">
        <f t="shared" si="19"/>
        <v>42611</v>
      </c>
      <c r="B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G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8">
        <f>VLOOKUP($A638+ROUND((COLUMN()-2)/24,5),АТС!$A$41:$F$736,4)+VLOOKUP($A638+ROUND((COLUMN()-2)/24,5),'Расчет сбытовых надбавок'!$B$1537:'Расчет сбытовых надбавок'!$G$2280,3)</f>
        <v>128.53</v>
      </c>
      <c r="I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L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O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Q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R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S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T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U638" s="98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W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X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  <c r="Y638" s="98">
        <f>VLOOKUP($A638+ROUND((COLUMN()-2)/24,5),АТС!$A$41:$F$736,4)+VLOOKUP($A638+ROUND((COLUMN()-2)/24,5),'Расчет сбытовых надбавок'!$B$1537:'Расчет сбытовых надбавок'!$G$2280,3)</f>
        <v>0.01</v>
      </c>
    </row>
    <row r="639" spans="1:25" x14ac:dyDescent="0.2">
      <c r="A639" s="79">
        <f t="shared" si="19"/>
        <v>42612</v>
      </c>
      <c r="B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C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D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E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F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G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H639" s="98">
        <f>VLOOKUP($A639+ROUND((COLUMN()-2)/24,5),АТС!$A$41:$F$784,4)+VLOOKUP($A639+ROUND((COLUMN()-2)/24,5),'Расчет сбытовых надбавок'!$B$1537:'Расчет сбытовых надбавок'!$G$2280,3)</f>
        <v>17.12</v>
      </c>
      <c r="I639" s="98">
        <f>VLOOKUP($A639+ROUND((COLUMN()-2)/24,5),АТС!$A$41:$F$784,4)+VLOOKUP($A639+ROUND((COLUMN()-2)/24,5),'Расчет сбытовых надбавок'!$B$1537:'Расчет сбытовых надбавок'!$G$2280,3)</f>
        <v>60.63</v>
      </c>
      <c r="J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K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L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M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N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O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P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Q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R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S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T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U639" s="98">
        <f>VLOOKUP($A639+ROUND((COLUMN()-2)/24,5),АТС!$A$41:$F$784,4)+VLOOKUP($A639+ROUND((COLUMN()-2)/24,5),'Расчет сбытовых надбавок'!$B$1537:'Расчет сбытовых надбавок'!$G$2280,3)</f>
        <v>0.01</v>
      </c>
      <c r="V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W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X639" s="98">
        <f>VLOOKUP($A639+ROUND((COLUMN()-2)/24,5),АТС!$A$41:$F$784,4)+VLOOKUP($A639+ROUND((COLUMN()-2)/24,5),'Расчет сбытовых надбавок'!$B$1537:'Расчет сбытовых надбавок'!$G$2280,3)</f>
        <v>0</v>
      </c>
      <c r="Y639" s="98">
        <f>VLOOKUP($A639+ROUND((COLUMN()-2)/24,5),АТС!$A$41:$F$784,4)+VLOOKUP($A639+ROUND((COLUMN()-2)/24,5),'Расчет сбытовых надбавок'!$B$1537:'Расчет сбытовых надбавок'!$G$2280,3)</f>
        <v>0</v>
      </c>
    </row>
    <row r="640" spans="1:25" x14ac:dyDescent="0.2">
      <c r="A640" s="79">
        <f t="shared" si="19"/>
        <v>42613</v>
      </c>
      <c r="B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8">
        <f>VLOOKUP($A640+ROUND((COLUMN()-2)/24,5),АТС!$A$41:$F$784,4)+VLOOKUP($A640+ROUND((COLUMN()-2)/24,5),'Расчет сбытовых надбавок'!$B$1537:'Расчет сбытовых надбавок'!$G$2280,3)</f>
        <v>71.319999999999993</v>
      </c>
      <c r="H640" s="98">
        <f>VLOOKUP($A640+ROUND((COLUMN()-2)/24,5),АТС!$A$41:$F$784,4)+VLOOKUP($A640+ROUND((COLUMN()-2)/24,5),'Расчет сбытовых надбавок'!$B$1537:'Расчет сбытовых надбавок'!$G$2280,3)</f>
        <v>104.23</v>
      </c>
      <c r="I640" s="98">
        <f>VLOOKUP($A640+ROUND((COLUMN()-2)/24,5),АТС!$A$41:$F$784,4)+VLOOKUP($A640+ROUND((COLUMN()-2)/24,5),'Расчет сбытовых надбавок'!$B$1537:'Расчет сбытовых надбавок'!$G$2280,3)</f>
        <v>152.47999999999999</v>
      </c>
      <c r="J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K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T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U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8">
        <f>VLOOKUP($A640+ROUND((COLUMN()-2)/24,5),АТС!$A$41:$F$784,4)+VLOOKUP($A640+ROUND((COLUMN()-2)/24,5),'Расчет сбытовых надбавок'!$B$1537:'Расчет сбытовых надбавок'!$G$2280,3)</f>
        <v>0.01</v>
      </c>
      <c r="X640" s="98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8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1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92"/>
    </row>
    <row r="642" spans="1:27" x14ac:dyDescent="0.25">
      <c r="A642" s="87" t="s">
        <v>151</v>
      </c>
      <c r="B642" s="78"/>
      <c r="C642" s="78"/>
      <c r="D642" s="78"/>
    </row>
    <row r="643" spans="1:27" ht="12.75" customHeight="1" x14ac:dyDescent="0.2">
      <c r="A643" s="165" t="s">
        <v>48</v>
      </c>
      <c r="B643" s="168" t="s">
        <v>154</v>
      </c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70"/>
    </row>
    <row r="644" spans="1:27" ht="12.75" customHeight="1" x14ac:dyDescent="0.2">
      <c r="A644" s="166"/>
      <c r="B644" s="171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3"/>
    </row>
    <row r="645" spans="1:27" s="111" customFormat="1" ht="12.75" customHeight="1" x14ac:dyDescent="0.2">
      <c r="A645" s="166"/>
      <c r="B645" s="206" t="s">
        <v>123</v>
      </c>
      <c r="C645" s="202" t="s">
        <v>124</v>
      </c>
      <c r="D645" s="202" t="s">
        <v>125</v>
      </c>
      <c r="E645" s="202" t="s">
        <v>126</v>
      </c>
      <c r="F645" s="202" t="s">
        <v>127</v>
      </c>
      <c r="G645" s="202" t="s">
        <v>128</v>
      </c>
      <c r="H645" s="202" t="s">
        <v>129</v>
      </c>
      <c r="I645" s="202" t="s">
        <v>130</v>
      </c>
      <c r="J645" s="202" t="s">
        <v>131</v>
      </c>
      <c r="K645" s="202" t="s">
        <v>132</v>
      </c>
      <c r="L645" s="202" t="s">
        <v>133</v>
      </c>
      <c r="M645" s="202" t="s">
        <v>134</v>
      </c>
      <c r="N645" s="204" t="s">
        <v>135</v>
      </c>
      <c r="O645" s="202" t="s">
        <v>136</v>
      </c>
      <c r="P645" s="202" t="s">
        <v>137</v>
      </c>
      <c r="Q645" s="202" t="s">
        <v>138</v>
      </c>
      <c r="R645" s="202" t="s">
        <v>139</v>
      </c>
      <c r="S645" s="202" t="s">
        <v>140</v>
      </c>
      <c r="T645" s="202" t="s">
        <v>141</v>
      </c>
      <c r="U645" s="202" t="s">
        <v>142</v>
      </c>
      <c r="V645" s="202" t="s">
        <v>143</v>
      </c>
      <c r="W645" s="202" t="s">
        <v>144</v>
      </c>
      <c r="X645" s="202" t="s">
        <v>145</v>
      </c>
      <c r="Y645" s="202" t="s">
        <v>146</v>
      </c>
    </row>
    <row r="646" spans="1:27" s="111" customFormat="1" ht="11.25" customHeight="1" x14ac:dyDescent="0.2">
      <c r="A646" s="167"/>
      <c r="B646" s="207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5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</row>
    <row r="647" spans="1:27" ht="15.75" customHeight="1" x14ac:dyDescent="0.2">
      <c r="A647" s="79">
        <f>A610</f>
        <v>42583</v>
      </c>
      <c r="B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8">
        <f>VLOOKUP($A647+ROUND((COLUMN()-2)/24,5),АТС!$A$41:$F$736,4)+VLOOKUP($A647+ROUND((COLUMN()-2)/24,5),'Расчет сбытовых надбавок'!$B$1537:'Расчет сбытовых надбавок'!$G$2280,4)</f>
        <v>3.69</v>
      </c>
      <c r="H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8">
        <f>VLOOKUP($A647+ROUND((COLUMN()-2)/24,5),АТС!$A$41:$F$736,4)+VLOOKUP($A647+ROUND((COLUMN()-2)/24,5),'Расчет сбытовых надбавок'!$B$1537:'Расчет сбытовых надбавок'!$G$2280,4)</f>
        <v>98.4</v>
      </c>
      <c r="J647" s="98">
        <f>VLOOKUP($A647+ROUND((COLUMN()-2)/24,5),АТС!$A$41:$F$736,4)+VLOOKUP($A647+ROUND((COLUMN()-2)/24,5),'Расчет сбытовых надбавок'!$B$1537:'Расчет сбытовых надбавок'!$G$2280,4)</f>
        <v>32.880000000000003</v>
      </c>
      <c r="K647" s="98">
        <f>VLOOKUP($A647+ROUND((COLUMN()-2)/24,5),АТС!$A$41:$F$736,4)+VLOOKUP($A647+ROUND((COLUMN()-2)/24,5),'Расчет сбытовых надбавок'!$B$1537:'Расчет сбытовых надбавок'!$G$2280,4)</f>
        <v>123.6</v>
      </c>
      <c r="L647" s="98">
        <f>VLOOKUP($A647+ROUND((COLUMN()-2)/24,5),АТС!$A$41:$F$736,4)+VLOOKUP($A647+ROUND((COLUMN()-2)/24,5),'Расчет сбытовых надбавок'!$B$1537:'Расчет сбытовых надбавок'!$G$2280,4)</f>
        <v>56.23</v>
      </c>
      <c r="M647" s="98">
        <f>VLOOKUP($A647+ROUND((COLUMN()-2)/24,5),АТС!$A$41:$F$736,4)+VLOOKUP($A647+ROUND((COLUMN()-2)/24,5),'Расчет сбытовых надбавок'!$B$1537:'Расчет сбытовых надбавок'!$G$2280,4)</f>
        <v>94.15</v>
      </c>
      <c r="N647" s="98">
        <f>VLOOKUP($A647+ROUND((COLUMN()-2)/24,5),АТС!$A$41:$F$736,4)+VLOOKUP($A647+ROUND((COLUMN()-2)/24,5),'Расчет сбытовых надбавок'!$B$1537:'Расчет сбытовых надбавок'!$G$2280,4)</f>
        <v>345.47</v>
      </c>
      <c r="O647" s="98">
        <f>VLOOKUP($A647+ROUND((COLUMN()-2)/24,5),АТС!$A$41:$F$736,4)+VLOOKUP($A647+ROUND((COLUMN()-2)/24,5),'Расчет сбытовых надбавок'!$B$1537:'Расчет сбытовых надбавок'!$G$2280,4)</f>
        <v>337.11</v>
      </c>
      <c r="P647" s="98">
        <f>VLOOKUP($A647+ROUND((COLUMN()-2)/24,5),АТС!$A$41:$F$736,4)+VLOOKUP($A647+ROUND((COLUMN()-2)/24,5),'Расчет сбытовых надбавок'!$B$1537:'Расчет сбытовых надбавок'!$G$2280,4)</f>
        <v>262.74</v>
      </c>
      <c r="Q647" s="98">
        <f>VLOOKUP($A647+ROUND((COLUMN()-2)/24,5),АТС!$A$41:$F$736,4)+VLOOKUP($A647+ROUND((COLUMN()-2)/24,5),'Расчет сбытовых надбавок'!$B$1537:'Расчет сбытовых надбавок'!$G$2280,4)</f>
        <v>108.24000000000001</v>
      </c>
      <c r="R647" s="98">
        <f>VLOOKUP($A647+ROUND((COLUMN()-2)/24,5),АТС!$A$41:$F$736,4)+VLOOKUP($A647+ROUND((COLUMN()-2)/24,5),'Расчет сбытовых надбавок'!$B$1537:'Расчет сбытовых надбавок'!$G$2280,4)</f>
        <v>190.24</v>
      </c>
      <c r="S647" s="98">
        <f>VLOOKUP($A647+ROUND((COLUMN()-2)/24,5),АТС!$A$41:$F$736,4)+VLOOKUP($A647+ROUND((COLUMN()-2)/24,5),'Расчет сбытовых надбавок'!$B$1537:'Расчет сбытовых надбавок'!$G$2280,4)</f>
        <v>73.19</v>
      </c>
      <c r="T647" s="98">
        <f>VLOOKUP($A647+ROUND((COLUMN()-2)/24,5),АТС!$A$41:$F$736,4)+VLOOKUP($A647+ROUND((COLUMN()-2)/24,5),'Расчет сбытовых надбавок'!$B$1537:'Расчет сбытовых надбавок'!$G$2280,4)</f>
        <v>79.039999999999992</v>
      </c>
      <c r="U647" s="98">
        <f>VLOOKUP($A647+ROUND((COLUMN()-2)/24,5),АТС!$A$41:$F$736,4)+VLOOKUP($A647+ROUND((COLUMN()-2)/24,5),'Расчет сбытовых надбавок'!$B$1537:'Расчет сбытовых надбавок'!$G$2280,4)</f>
        <v>187.14</v>
      </c>
      <c r="V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W647" s="98">
        <f>VLOOKUP($A647+ROUND((COLUMN()-2)/24,5),АТС!$A$41:$F$736,4)+VLOOKUP($A647+ROUND((COLUMN()-2)/24,5),'Расчет сбытовых надбавок'!$B$1537:'Расчет сбытовых надбавок'!$G$2280,4)</f>
        <v>101.57000000000001</v>
      </c>
      <c r="X647" s="98">
        <f>VLOOKUP($A647+ROUND((COLUMN()-2)/24,5),АТС!$A$41:$F$736,4)+VLOOKUP($A647+ROUND((COLUMN()-2)/24,5),'Расчет сбытовых надбавок'!$B$1537:'Расчет сбытовых надбавок'!$G$2280,4)</f>
        <v>0.01</v>
      </c>
      <c r="Y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80"/>
    </row>
    <row r="648" spans="1:27" x14ac:dyDescent="0.2">
      <c r="A648" s="79">
        <f>A647+1</f>
        <v>42584</v>
      </c>
      <c r="B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D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8">
        <f>VLOOKUP($A648+ROUND((COLUMN()-2)/24,5),АТС!$A$41:$F$736,4)+VLOOKUP($A648+ROUND((COLUMN()-2)/24,5),'Расчет сбытовых надбавок'!$B$1537:'Расчет сбытовых надбавок'!$G$2280,4)</f>
        <v>31.99</v>
      </c>
      <c r="F648" s="98">
        <f>VLOOKUP($A648+ROUND((COLUMN()-2)/24,5),АТС!$A$41:$F$736,4)+VLOOKUP($A648+ROUND((COLUMN()-2)/24,5),'Расчет сбытовых надбавок'!$B$1537:'Расчет сбытовых надбавок'!$G$2280,4)</f>
        <v>153</v>
      </c>
      <c r="G648" s="98">
        <f>VLOOKUP($A648+ROUND((COLUMN()-2)/24,5),АТС!$A$41:$F$736,4)+VLOOKUP($A648+ROUND((COLUMN()-2)/24,5),'Расчет сбытовых надбавок'!$B$1537:'Расчет сбытовых надбавок'!$G$2280,4)</f>
        <v>138.92000000000002</v>
      </c>
      <c r="H648" s="98">
        <f>VLOOKUP($A648+ROUND((COLUMN()-2)/24,5),АТС!$A$41:$F$736,4)+VLOOKUP($A648+ROUND((COLUMN()-2)/24,5),'Расчет сбытовых надбавок'!$B$1537:'Расчет сбытовых надбавок'!$G$2280,4)</f>
        <v>199.53</v>
      </c>
      <c r="I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J648" s="98">
        <f>VLOOKUP($A648+ROUND((COLUMN()-2)/24,5),АТС!$A$41:$F$736,4)+VLOOKUP($A648+ROUND((COLUMN()-2)/24,5),'Расчет сбытовых надбавок'!$B$1537:'Расчет сбытовых надбавок'!$G$2280,4)</f>
        <v>85.59</v>
      </c>
      <c r="K648" s="98">
        <f>VLOOKUP($A648+ROUND((COLUMN()-2)/24,5),АТС!$A$41:$F$736,4)+VLOOKUP($A648+ROUND((COLUMN()-2)/24,5),'Расчет сбытовых надбавок'!$B$1537:'Расчет сбытовых надбавок'!$G$2280,4)</f>
        <v>124.13000000000001</v>
      </c>
      <c r="L648" s="98">
        <f>VLOOKUP($A648+ROUND((COLUMN()-2)/24,5),АТС!$A$41:$F$736,4)+VLOOKUP($A648+ROUND((COLUMN()-2)/24,5),'Расчет сбытовых надбавок'!$B$1537:'Расчет сбытовых надбавок'!$G$2280,4)</f>
        <v>85.95</v>
      </c>
      <c r="M648" s="98">
        <f>VLOOKUP($A648+ROUND((COLUMN()-2)/24,5),АТС!$A$41:$F$736,4)+VLOOKUP($A648+ROUND((COLUMN()-2)/24,5),'Расчет сбытовых надбавок'!$B$1537:'Расчет сбытовых надбавок'!$G$2280,4)</f>
        <v>28.380000000000003</v>
      </c>
      <c r="N648" s="98">
        <f>VLOOKUP($A648+ROUND((COLUMN()-2)/24,5),АТС!$A$41:$F$736,4)+VLOOKUP($A648+ROUND((COLUMN()-2)/24,5),'Расчет сбытовых надбавок'!$B$1537:'Расчет сбытовых надбавок'!$G$2280,4)</f>
        <v>217.92999999999998</v>
      </c>
      <c r="O648" s="98">
        <f>VLOOKUP($A648+ROUND((COLUMN()-2)/24,5),АТС!$A$41:$F$736,4)+VLOOKUP($A648+ROUND((COLUMN()-2)/24,5),'Расчет сбытовых надбавок'!$B$1537:'Расчет сбытовых надбавок'!$G$2280,4)</f>
        <v>230.03</v>
      </c>
      <c r="P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Q648" s="98">
        <f>VLOOKUP($A648+ROUND((COLUMN()-2)/24,5),АТС!$A$41:$F$736,4)+VLOOKUP($A648+ROUND((COLUMN()-2)/24,5),'Расчет сбытовых надбавок'!$B$1537:'Расчет сбытовых надбавок'!$G$2280,4)</f>
        <v>29.240000000000002</v>
      </c>
      <c r="R648" s="98">
        <f>VLOOKUP($A648+ROUND((COLUMN()-2)/24,5),АТС!$A$41:$F$736,4)+VLOOKUP($A648+ROUND((COLUMN()-2)/24,5),'Расчет сбытовых надбавок'!$B$1537:'Расчет сбытовых надбавок'!$G$2280,4)</f>
        <v>233.88</v>
      </c>
      <c r="S648" s="98">
        <f>VLOOKUP($A648+ROUND((COLUMN()-2)/24,5),АТС!$A$41:$F$736,4)+VLOOKUP($A648+ROUND((COLUMN()-2)/24,5),'Расчет сбытовых надбавок'!$B$1537:'Расчет сбытовых надбавок'!$G$2280,4)</f>
        <v>187.16</v>
      </c>
      <c r="T648" s="98">
        <f>VLOOKUP($A648+ROUND((COLUMN()-2)/24,5),АТС!$A$41:$F$736,4)+VLOOKUP($A648+ROUND((COLUMN()-2)/24,5),'Расчет сбытовых надбавок'!$B$1537:'Расчет сбытовых надбавок'!$G$2280,4)</f>
        <v>135.85999999999999</v>
      </c>
      <c r="U648" s="98">
        <f>VLOOKUP($A648+ROUND((COLUMN()-2)/24,5),АТС!$A$41:$F$736,4)+VLOOKUP($A648+ROUND((COLUMN()-2)/24,5),'Расчет сбытовых надбавок'!$B$1537:'Расчет сбытовых надбавок'!$G$2280,4)</f>
        <v>142.1</v>
      </c>
      <c r="V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W648" s="98">
        <f>VLOOKUP($A648+ROUND((COLUMN()-2)/24,5),АТС!$A$41:$F$736,4)+VLOOKUP($A648+ROUND((COLUMN()-2)/24,5),'Расчет сбытовых надбавок'!$B$1537:'Расчет сбытовых надбавок'!$G$2280,4)</f>
        <v>183.16</v>
      </c>
      <c r="X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Y648" s="98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9">
        <f t="shared" ref="A649:A677" si="20">A648+1</f>
        <v>42585</v>
      </c>
      <c r="B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8">
        <f>VLOOKUP($A649+ROUND((COLUMN()-2)/24,5),АТС!$A$41:$F$736,4)+VLOOKUP($A649+ROUND((COLUMN()-2)/24,5),'Расчет сбытовых надбавок'!$B$1537:'Расчет сбытовых надбавок'!$G$2280,4)</f>
        <v>7.89</v>
      </c>
      <c r="E649" s="98">
        <f>VLOOKUP($A649+ROUND((COLUMN()-2)/24,5),АТС!$A$41:$F$736,4)+VLOOKUP($A649+ROUND((COLUMN()-2)/24,5),'Расчет сбытовых надбавок'!$B$1537:'Расчет сбытовых надбавок'!$G$2280,4)</f>
        <v>2.5</v>
      </c>
      <c r="F649" s="98">
        <f>VLOOKUP($A649+ROUND((COLUMN()-2)/24,5),АТС!$A$41:$F$736,4)+VLOOKUP($A649+ROUND((COLUMN()-2)/24,5),'Расчет сбытовых надбавок'!$B$1537:'Расчет сбытовых надбавок'!$G$2280,4)</f>
        <v>59.24</v>
      </c>
      <c r="G649" s="98">
        <f>VLOOKUP($A649+ROUND((COLUMN()-2)/24,5),АТС!$A$41:$F$736,4)+VLOOKUP($A649+ROUND((COLUMN()-2)/24,5),'Расчет сбытовых надбавок'!$B$1537:'Расчет сбытовых надбавок'!$G$2280,4)</f>
        <v>104.32</v>
      </c>
      <c r="H649" s="98">
        <f>VLOOKUP($A649+ROUND((COLUMN()-2)/24,5),АТС!$A$41:$F$736,4)+VLOOKUP($A649+ROUND((COLUMN()-2)/24,5),'Расчет сбытовых надбавок'!$B$1537:'Расчет сбытовых надбавок'!$G$2280,4)</f>
        <v>140.35</v>
      </c>
      <c r="I649" s="98">
        <f>VLOOKUP($A649+ROUND((COLUMN()-2)/24,5),АТС!$A$41:$F$736,4)+VLOOKUP($A649+ROUND((COLUMN()-2)/24,5),'Расчет сбытовых надбавок'!$B$1537:'Расчет сбытовых надбавок'!$G$2280,4)</f>
        <v>133.24</v>
      </c>
      <c r="J649" s="98">
        <f>VLOOKUP($A649+ROUND((COLUMN()-2)/24,5),АТС!$A$41:$F$736,4)+VLOOKUP($A649+ROUND((COLUMN()-2)/24,5),'Расчет сбытовых надбавок'!$B$1537:'Расчет сбытовых надбавок'!$G$2280,4)</f>
        <v>120.21</v>
      </c>
      <c r="K649" s="98">
        <f>VLOOKUP($A649+ROUND((COLUMN()-2)/24,5),АТС!$A$41:$F$736,4)+VLOOKUP($A649+ROUND((COLUMN()-2)/24,5),'Расчет сбытовых надбавок'!$B$1537:'Расчет сбытовых надбавок'!$G$2280,4)</f>
        <v>133.04</v>
      </c>
      <c r="L649" s="98">
        <f>VLOOKUP($A649+ROUND((COLUMN()-2)/24,5),АТС!$A$41:$F$736,4)+VLOOKUP($A649+ROUND((COLUMN()-2)/24,5),'Расчет сбытовых надбавок'!$B$1537:'Расчет сбытовых надбавок'!$G$2280,4)</f>
        <v>153.68</v>
      </c>
      <c r="M649" s="98">
        <f>VLOOKUP($A649+ROUND((COLUMN()-2)/24,5),АТС!$A$41:$F$736,4)+VLOOKUP($A649+ROUND((COLUMN()-2)/24,5),'Расчет сбытовых надбавок'!$B$1537:'Расчет сбытовых надбавок'!$G$2280,4)</f>
        <v>148.63999999999999</v>
      </c>
      <c r="N649" s="98">
        <f>VLOOKUP($A649+ROUND((COLUMN()-2)/24,5),АТС!$A$41:$F$736,4)+VLOOKUP($A649+ROUND((COLUMN()-2)/24,5),'Расчет сбытовых надбавок'!$B$1537:'Расчет сбытовых надбавок'!$G$2280,4)</f>
        <v>267.62</v>
      </c>
      <c r="O649" s="98">
        <f>VLOOKUP($A649+ROUND((COLUMN()-2)/24,5),АТС!$A$41:$F$736,4)+VLOOKUP($A649+ROUND((COLUMN()-2)/24,5),'Расчет сбытовых надбавок'!$B$1537:'Расчет сбытовых надбавок'!$G$2280,4)</f>
        <v>123.38</v>
      </c>
      <c r="P649" s="98">
        <f>VLOOKUP($A649+ROUND((COLUMN()-2)/24,5),АТС!$A$41:$F$736,4)+VLOOKUP($A649+ROUND((COLUMN()-2)/24,5),'Расчет сбытовых надбавок'!$B$1537:'Расчет сбытовых надбавок'!$G$2280,4)</f>
        <v>28.68</v>
      </c>
      <c r="Q649" s="98">
        <f>VLOOKUP($A649+ROUND((COLUMN()-2)/24,5),АТС!$A$41:$F$736,4)+VLOOKUP($A649+ROUND((COLUMN()-2)/24,5),'Расчет сбытовых надбавок'!$B$1537:'Расчет сбытовых надбавок'!$G$2280,4)</f>
        <v>135.75</v>
      </c>
      <c r="R649" s="98">
        <f>VLOOKUP($A649+ROUND((COLUMN()-2)/24,5),АТС!$A$41:$F$736,4)+VLOOKUP($A649+ROUND((COLUMN()-2)/24,5),'Расчет сбытовых надбавок'!$B$1537:'Расчет сбытовых надбавок'!$G$2280,4)</f>
        <v>101.57000000000001</v>
      </c>
      <c r="S649" s="98">
        <f>VLOOKUP($A649+ROUND((COLUMN()-2)/24,5),АТС!$A$41:$F$736,4)+VLOOKUP($A649+ROUND((COLUMN()-2)/24,5),'Расчет сбытовых надбавок'!$B$1537:'Расчет сбытовых надбавок'!$G$2280,4)</f>
        <v>135.03</v>
      </c>
      <c r="T649" s="98">
        <f>VLOOKUP($A649+ROUND((COLUMN()-2)/24,5),АТС!$A$41:$F$736,4)+VLOOKUP($A649+ROUND((COLUMN()-2)/24,5),'Расчет сбытовых надбавок'!$B$1537:'Расчет сбытовых надбавок'!$G$2280,4)</f>
        <v>16.91</v>
      </c>
      <c r="U649" s="98">
        <f>VLOOKUP($A649+ROUND((COLUMN()-2)/24,5),АТС!$A$41:$F$736,4)+VLOOKUP($A649+ROUND((COLUMN()-2)/24,5),'Расчет сбытовых надбавок'!$B$1537:'Расчет сбытовых надбавок'!$G$2280,4)</f>
        <v>58.38</v>
      </c>
      <c r="V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8">
        <f>VLOOKUP($A649+ROUND((COLUMN()-2)/24,5),АТС!$A$41:$F$736,4)+VLOOKUP($A649+ROUND((COLUMN()-2)/24,5),'Расчет сбытовых надбавок'!$B$1537:'Расчет сбытовых надбавок'!$G$2280,4)</f>
        <v>75.710000000000008</v>
      </c>
      <c r="X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8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9">
        <f t="shared" si="20"/>
        <v>42586</v>
      </c>
      <c r="B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D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8">
        <f>VLOOKUP($A650+ROUND((COLUMN()-2)/24,5),АТС!$A$41:$F$736,4)+VLOOKUP($A650+ROUND((COLUMN()-2)/24,5),'Расчет сбытовых надбавок'!$B$1537:'Расчет сбытовых надбавок'!$G$2280,4)</f>
        <v>91.07</v>
      </c>
      <c r="H650" s="98">
        <f>VLOOKUP($A650+ROUND((COLUMN()-2)/24,5),АТС!$A$41:$F$736,4)+VLOOKUP($A650+ROUND((COLUMN()-2)/24,5),'Расчет сбытовых надбавок'!$B$1537:'Расчет сбытовых надбавок'!$G$2280,4)</f>
        <v>151.54</v>
      </c>
      <c r="I650" s="98">
        <f>VLOOKUP($A650+ROUND((COLUMN()-2)/24,5),АТС!$A$41:$F$736,4)+VLOOKUP($A650+ROUND((COLUMN()-2)/24,5),'Расчет сбытовых надбавок'!$B$1537:'Расчет сбытовых надбавок'!$G$2280,4)</f>
        <v>73.849999999999994</v>
      </c>
      <c r="J650" s="98">
        <f>VLOOKUP($A650+ROUND((COLUMN()-2)/24,5),АТС!$A$41:$F$736,4)+VLOOKUP($A650+ROUND((COLUMN()-2)/24,5),'Расчет сбытовых надбавок'!$B$1537:'Расчет сбытовых надбавок'!$G$2280,4)</f>
        <v>82.31</v>
      </c>
      <c r="K650" s="98">
        <f>VLOOKUP($A650+ROUND((COLUMN()-2)/24,5),АТС!$A$41:$F$736,4)+VLOOKUP($A650+ROUND((COLUMN()-2)/24,5),'Расчет сбытовых надбавок'!$B$1537:'Расчет сбытовых надбавок'!$G$2280,4)</f>
        <v>127.36</v>
      </c>
      <c r="L650" s="98">
        <f>VLOOKUP($A650+ROUND((COLUMN()-2)/24,5),АТС!$A$41:$F$736,4)+VLOOKUP($A650+ROUND((COLUMN()-2)/24,5),'Расчет сбытовых надбавок'!$B$1537:'Расчет сбытовых надбавок'!$G$2280,4)</f>
        <v>99.75</v>
      </c>
      <c r="M650" s="98">
        <f>VLOOKUP($A650+ROUND((COLUMN()-2)/24,5),АТС!$A$41:$F$736,4)+VLOOKUP($A650+ROUND((COLUMN()-2)/24,5),'Расчет сбытовых надбавок'!$B$1537:'Расчет сбытовых надбавок'!$G$2280,4)</f>
        <v>47.05</v>
      </c>
      <c r="N650" s="98">
        <f>VLOOKUP($A650+ROUND((COLUMN()-2)/24,5),АТС!$A$41:$F$736,4)+VLOOKUP($A650+ROUND((COLUMN()-2)/24,5),'Расчет сбытовых надбавок'!$B$1537:'Расчет сбытовых надбавок'!$G$2280,4)</f>
        <v>53.230000000000004</v>
      </c>
      <c r="O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P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Q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T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V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Y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</row>
    <row r="651" spans="1:27" x14ac:dyDescent="0.2">
      <c r="A651" s="79">
        <f t="shared" si="20"/>
        <v>42587</v>
      </c>
      <c r="B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C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8">
        <f>VLOOKUP($A651+ROUND((COLUMN()-2)/24,5),АТС!$A$41:$F$736,4)+VLOOKUP($A651+ROUND((COLUMN()-2)/24,5),'Расчет сбытовых надбавок'!$B$1537:'Расчет сбытовых надбавок'!$G$2280,4)</f>
        <v>53.63</v>
      </c>
      <c r="I651" s="98">
        <f>VLOOKUP($A651+ROUND((COLUMN()-2)/24,5),АТС!$A$41:$F$736,4)+VLOOKUP($A651+ROUND((COLUMN()-2)/24,5),'Расчет сбытовых надбавок'!$B$1537:'Расчет сбытовых надбавок'!$G$2280,4)</f>
        <v>31.669999999999998</v>
      </c>
      <c r="J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8">
        <f>VLOOKUP($A651+ROUND((COLUMN()-2)/24,5),АТС!$A$41:$F$736,4)+VLOOKUP($A651+ROUND((COLUMN()-2)/24,5),'Расчет сбытовых надбавок'!$B$1537:'Расчет сбытовых надбавок'!$G$2280,4)</f>
        <v>41.620000000000005</v>
      </c>
      <c r="L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N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P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Q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V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8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9">
        <f t="shared" si="20"/>
        <v>42588</v>
      </c>
      <c r="B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C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F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H652" s="98">
        <f>VLOOKUP($A652+ROUND((COLUMN()-2)/24,5),АТС!$A$41:$F$736,4)+VLOOKUP($A652+ROUND((COLUMN()-2)/24,5),'Расчет сбытовых надбавок'!$B$1537:'Расчет сбытовых надбавок'!$G$2280,4)</f>
        <v>94.14</v>
      </c>
      <c r="I652" s="98">
        <f>VLOOKUP($A652+ROUND((COLUMN()-2)/24,5),АТС!$A$41:$F$736,4)+VLOOKUP($A652+ROUND((COLUMN()-2)/24,5),'Расчет сбытовых надбавок'!$B$1537:'Расчет сбытовых надбавок'!$G$2280,4)</f>
        <v>37.839999999999996</v>
      </c>
      <c r="J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K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L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O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S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U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V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W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8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9">
        <f t="shared" si="20"/>
        <v>42589</v>
      </c>
      <c r="B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8">
        <f>VLOOKUP($A653+ROUND((COLUMN()-2)/24,5),АТС!$A$41:$F$736,4)+VLOOKUP($A653+ROUND((COLUMN()-2)/24,5),'Расчет сбытовых надбавок'!$B$1537:'Расчет сбытовых надбавок'!$G$2280,4)</f>
        <v>21.299999999999997</v>
      </c>
      <c r="I653" s="98">
        <f>VLOOKUP($A653+ROUND((COLUMN()-2)/24,5),АТС!$A$41:$F$736,4)+VLOOKUP($A653+ROUND((COLUMN()-2)/24,5),'Расчет сбытовых надбавок'!$B$1537:'Расчет сбытовых надбавок'!$G$2280,4)</f>
        <v>30.450000000000003</v>
      </c>
      <c r="J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M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8">
        <f>VLOOKUP($A653+ROUND((COLUMN()-2)/24,5),АТС!$A$41:$F$736,4)+VLOOKUP($A653+ROUND((COLUMN()-2)/24,5),'Расчет сбытовых надбавок'!$B$1537:'Расчет сбытовых надбавок'!$G$2280,4)</f>
        <v>12.13</v>
      </c>
      <c r="Q653" s="98">
        <f>VLOOKUP($A653+ROUND((COLUMN()-2)/24,5),АТС!$A$41:$F$736,4)+VLOOKUP($A653+ROUND((COLUMN()-2)/24,5),'Расчет сбытовых надбавок'!$B$1537:'Расчет сбытовых надбавок'!$G$2280,4)</f>
        <v>7.25</v>
      </c>
      <c r="R653" s="98">
        <f>VLOOKUP($A653+ROUND((COLUMN()-2)/24,5),АТС!$A$41:$F$736,4)+VLOOKUP($A653+ROUND((COLUMN()-2)/24,5),'Расчет сбытовых надбавок'!$B$1537:'Расчет сбытовых надбавок'!$G$2280,4)</f>
        <v>33.659999999999997</v>
      </c>
      <c r="S653" s="98">
        <f>VLOOKUP($A653+ROUND((COLUMN()-2)/24,5),АТС!$A$41:$F$736,4)+VLOOKUP($A653+ROUND((COLUMN()-2)/24,5),'Расчет сбытовых надбавок'!$B$1537:'Расчет сбытовых надбавок'!$G$2280,4)</f>
        <v>16.61</v>
      </c>
      <c r="T653" s="98">
        <f>VLOOKUP($A653+ROUND((COLUMN()-2)/24,5),АТС!$A$41:$F$736,4)+VLOOKUP($A653+ROUND((COLUMN()-2)/24,5),'Расчет сбытовых надбавок'!$B$1537:'Расчет сбытовых надбавок'!$G$2280,4)</f>
        <v>6.0200000000000005</v>
      </c>
      <c r="U653" s="98">
        <f>VLOOKUP($A653+ROUND((COLUMN()-2)/24,5),АТС!$A$41:$F$736,4)+VLOOKUP($A653+ROUND((COLUMN()-2)/24,5),'Расчет сбытовых надбавок'!$B$1537:'Расчет сбытовых надбавок'!$G$2280,4)</f>
        <v>69.08</v>
      </c>
      <c r="V653" s="98">
        <f>VLOOKUP($A653+ROUND((COLUMN()-2)/24,5),АТС!$A$41:$F$736,4)+VLOOKUP($A653+ROUND((COLUMN()-2)/24,5),'Расчет сбытовых надбавок'!$B$1537:'Расчет сбытовых надбавок'!$G$2280,4)</f>
        <v>39.99</v>
      </c>
      <c r="W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8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9">
        <f t="shared" si="20"/>
        <v>42590</v>
      </c>
      <c r="B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D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8">
        <f>VLOOKUP($A654+ROUND((COLUMN()-2)/24,5),АТС!$A$41:$F$736,4)+VLOOKUP($A654+ROUND((COLUMN()-2)/24,5),'Расчет сбытовых надбавок'!$B$1537:'Расчет сбытовых надбавок'!$G$2280,4)</f>
        <v>16.690000000000001</v>
      </c>
      <c r="H654" s="98">
        <f>VLOOKUP($A654+ROUND((COLUMN()-2)/24,5),АТС!$A$41:$F$736,4)+VLOOKUP($A654+ROUND((COLUMN()-2)/24,5),'Расчет сбытовых надбавок'!$B$1537:'Расчет сбытовых надбавок'!$G$2280,4)</f>
        <v>53.65</v>
      </c>
      <c r="I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K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M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N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O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R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T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U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V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Y654" s="98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9">
        <f t="shared" si="20"/>
        <v>42591</v>
      </c>
      <c r="B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8">
        <f>VLOOKUP($A655+ROUND((COLUMN()-2)/24,5),АТС!$A$41:$F$736,4)+VLOOKUP($A655+ROUND((COLUMN()-2)/24,5),'Расчет сбытовых надбавок'!$B$1537:'Расчет сбытовых надбавок'!$G$2280,4)</f>
        <v>10.37</v>
      </c>
      <c r="G655" s="98">
        <f>VLOOKUP($A655+ROUND((COLUMN()-2)/24,5),АТС!$A$41:$F$736,4)+VLOOKUP($A655+ROUND((COLUMN()-2)/24,5),'Расчет сбытовых надбавок'!$B$1537:'Расчет сбытовых надбавок'!$G$2280,4)</f>
        <v>163.44999999999999</v>
      </c>
      <c r="H655" s="98">
        <f>VLOOKUP($A655+ROUND((COLUMN()-2)/24,5),АТС!$A$41:$F$736,4)+VLOOKUP($A655+ROUND((COLUMN()-2)/24,5),'Расчет сбытовых надбавок'!$B$1537:'Расчет сбытовых надбавок'!$G$2280,4)</f>
        <v>124.62</v>
      </c>
      <c r="I655" s="98">
        <f>VLOOKUP($A655+ROUND((COLUMN()-2)/24,5),АТС!$A$41:$F$736,4)+VLOOKUP($A655+ROUND((COLUMN()-2)/24,5),'Расчет сбытовых надбавок'!$B$1537:'Расчет сбытовых надбавок'!$G$2280,4)</f>
        <v>69.73</v>
      </c>
      <c r="J655" s="98">
        <f>VLOOKUP($A655+ROUND((COLUMN()-2)/24,5),АТС!$A$41:$F$736,4)+VLOOKUP($A655+ROUND((COLUMN()-2)/24,5),'Расчет сбытовых надбавок'!$B$1537:'Расчет сбытовых надбавок'!$G$2280,4)</f>
        <v>146.54</v>
      </c>
      <c r="K655" s="98">
        <f>VLOOKUP($A655+ROUND((COLUMN()-2)/24,5),АТС!$A$41:$F$736,4)+VLOOKUP($A655+ROUND((COLUMN()-2)/24,5),'Расчет сбытовых надбавок'!$B$1537:'Расчет сбытовых надбавок'!$G$2280,4)</f>
        <v>101.48</v>
      </c>
      <c r="L655" s="98">
        <f>VLOOKUP($A655+ROUND((COLUMN()-2)/24,5),АТС!$A$41:$F$736,4)+VLOOKUP($A655+ROUND((COLUMN()-2)/24,5),'Расчет сбытовых надбавок'!$B$1537:'Расчет сбытовых надбавок'!$G$2280,4)</f>
        <v>87.19</v>
      </c>
      <c r="M655" s="98">
        <f>VLOOKUP($A655+ROUND((COLUMN()-2)/24,5),АТС!$A$41:$F$736,4)+VLOOKUP($A655+ROUND((COLUMN()-2)/24,5),'Расчет сбытовых надбавок'!$B$1537:'Расчет сбытовых надбавок'!$G$2280,4)</f>
        <v>90.6</v>
      </c>
      <c r="N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O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8">
        <f>VLOOKUP($A655+ROUND((COLUMN()-2)/24,5),АТС!$A$41:$F$736,4)+VLOOKUP($A655+ROUND((COLUMN()-2)/24,5),'Расчет сбытовых надбавок'!$B$1537:'Расчет сбытовых надбавок'!$G$2280,4)</f>
        <v>28.4</v>
      </c>
      <c r="Q655" s="98">
        <f>VLOOKUP($A655+ROUND((COLUMN()-2)/24,5),АТС!$A$41:$F$736,4)+VLOOKUP($A655+ROUND((COLUMN()-2)/24,5),'Расчет сбытовых надбавок'!$B$1537:'Расчет сбытовых надбавок'!$G$2280,4)</f>
        <v>21.28</v>
      </c>
      <c r="R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S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U655" s="98">
        <f>VLOOKUP($A655+ROUND((COLUMN()-2)/24,5),АТС!$A$41:$F$736,4)+VLOOKUP($A655+ROUND((COLUMN()-2)/24,5),'Расчет сбытовых надбавок'!$B$1537:'Расчет сбытовых надбавок'!$G$2280,4)</f>
        <v>51.8</v>
      </c>
      <c r="V655" s="98">
        <f>VLOOKUP($A655+ROUND((COLUMN()-2)/24,5),АТС!$A$41:$F$736,4)+VLOOKUP($A655+ROUND((COLUMN()-2)/24,5),'Расчет сбытовых надбавок'!$B$1537:'Расчет сбытовых надбавок'!$G$2280,4)</f>
        <v>55.629999999999995</v>
      </c>
      <c r="W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X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8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9">
        <f t="shared" si="20"/>
        <v>42592</v>
      </c>
      <c r="B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8">
        <f>VLOOKUP($A656+ROUND((COLUMN()-2)/24,5),АТС!$A$41:$F$736,4)+VLOOKUP($A656+ROUND((COLUMN()-2)/24,5),'Расчет сбытовых надбавок'!$B$1537:'Расчет сбытовых надбавок'!$G$2280,4)</f>
        <v>49.78</v>
      </c>
      <c r="F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8">
        <f>VLOOKUP($A656+ROUND((COLUMN()-2)/24,5),АТС!$A$41:$F$736,4)+VLOOKUP($A656+ROUND((COLUMN()-2)/24,5),'Расчет сбытовых надбавок'!$B$1537:'Расчет сбытовых надбавок'!$G$2280,4)</f>
        <v>102.05999999999999</v>
      </c>
      <c r="H656" s="98">
        <f>VLOOKUP($A656+ROUND((COLUMN()-2)/24,5),АТС!$A$41:$F$736,4)+VLOOKUP($A656+ROUND((COLUMN()-2)/24,5),'Расчет сбытовых надбавок'!$B$1537:'Расчет сбытовых надбавок'!$G$2280,4)</f>
        <v>148.01999999999998</v>
      </c>
      <c r="I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J656" s="98">
        <f>VLOOKUP($A656+ROUND((COLUMN()-2)/24,5),АТС!$A$41:$F$736,4)+VLOOKUP($A656+ROUND((COLUMN()-2)/24,5),'Расчет сбытовых надбавок'!$B$1537:'Расчет сбытовых надбавок'!$G$2280,4)</f>
        <v>70.259999999999991</v>
      </c>
      <c r="K656" s="98">
        <f>VLOOKUP($A656+ROUND((COLUMN()-2)/24,5),АТС!$A$41:$F$736,4)+VLOOKUP($A656+ROUND((COLUMN()-2)/24,5),'Расчет сбытовых надбавок'!$B$1537:'Расчет сбытовых надбавок'!$G$2280,4)</f>
        <v>130.47999999999999</v>
      </c>
      <c r="L656" s="98">
        <f>VLOOKUP($A656+ROUND((COLUMN()-2)/24,5),АТС!$A$41:$F$736,4)+VLOOKUP($A656+ROUND((COLUMN()-2)/24,5),'Расчет сбытовых надбавок'!$B$1537:'Расчет сбытовых надбавок'!$G$2280,4)</f>
        <v>1.94</v>
      </c>
      <c r="M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8">
        <f>VLOOKUP($A656+ROUND((COLUMN()-2)/24,5),АТС!$A$41:$F$736,4)+VLOOKUP($A656+ROUND((COLUMN()-2)/24,5),'Расчет сбытовых надбавок'!$B$1537:'Расчет сбытовых надбавок'!$G$2280,4)</f>
        <v>85.46</v>
      </c>
      <c r="O656" s="98">
        <f>VLOOKUP($A656+ROUND((COLUMN()-2)/24,5),АТС!$A$41:$F$736,4)+VLOOKUP($A656+ROUND((COLUMN()-2)/24,5),'Расчет сбытовых надбавок'!$B$1537:'Расчет сбытовых надбавок'!$G$2280,4)</f>
        <v>138.34</v>
      </c>
      <c r="P656" s="98">
        <f>VLOOKUP($A656+ROUND((COLUMN()-2)/24,5),АТС!$A$41:$F$736,4)+VLOOKUP($A656+ROUND((COLUMN()-2)/24,5),'Расчет сбытовых надбавок'!$B$1537:'Расчет сбытовых надбавок'!$G$2280,4)</f>
        <v>324.56</v>
      </c>
      <c r="Q656" s="98">
        <f>VLOOKUP($A656+ROUND((COLUMN()-2)/24,5),АТС!$A$41:$F$736,4)+VLOOKUP($A656+ROUND((COLUMN()-2)/24,5),'Расчет сбытовых надбавок'!$B$1537:'Расчет сбытовых надбавок'!$G$2280,4)</f>
        <v>195.94</v>
      </c>
      <c r="R656" s="98">
        <f>VLOOKUP($A656+ROUND((COLUMN()-2)/24,5),АТС!$A$41:$F$736,4)+VLOOKUP($A656+ROUND((COLUMN()-2)/24,5),'Расчет сбытовых надбавок'!$B$1537:'Расчет сбытовых надбавок'!$G$2280,4)</f>
        <v>170.53</v>
      </c>
      <c r="S656" s="98">
        <f>VLOOKUP($A656+ROUND((COLUMN()-2)/24,5),АТС!$A$41:$F$736,4)+VLOOKUP($A656+ROUND((COLUMN()-2)/24,5),'Расчет сбытовых надбавок'!$B$1537:'Расчет сбытовых надбавок'!$G$2280,4)</f>
        <v>209.19</v>
      </c>
      <c r="T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8">
        <f>VLOOKUP($A656+ROUND((COLUMN()-2)/24,5),АТС!$A$41:$F$736,4)+VLOOKUP($A656+ROUND((COLUMN()-2)/24,5),'Расчет сбытовых надбавок'!$B$1537:'Расчет сбытовых надбавок'!$G$2280,4)</f>
        <v>444.35999999999996</v>
      </c>
      <c r="V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W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</row>
    <row r="657" spans="1:25" x14ac:dyDescent="0.2">
      <c r="A657" s="79">
        <f t="shared" si="20"/>
        <v>42593</v>
      </c>
      <c r="B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C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8">
        <f>VLOOKUP($A657+ROUND((COLUMN()-2)/24,5),АТС!$A$41:$F$736,4)+VLOOKUP($A657+ROUND((COLUMN()-2)/24,5),'Расчет сбытовых надбавок'!$B$1537:'Расчет сбытовых надбавок'!$G$2280,4)</f>
        <v>27.330000000000002</v>
      </c>
      <c r="G657" s="98">
        <f>VLOOKUP($A657+ROUND((COLUMN()-2)/24,5),АТС!$A$41:$F$736,4)+VLOOKUP($A657+ROUND((COLUMN()-2)/24,5),'Расчет сбытовых надбавок'!$B$1537:'Расчет сбытовых надбавок'!$G$2280,4)</f>
        <v>134.28</v>
      </c>
      <c r="H657" s="98">
        <f>VLOOKUP($A657+ROUND((COLUMN()-2)/24,5),АТС!$A$41:$F$736,4)+VLOOKUP($A657+ROUND((COLUMN()-2)/24,5),'Расчет сбытовых надбавок'!$B$1537:'Расчет сбытовых надбавок'!$G$2280,4)</f>
        <v>219.46</v>
      </c>
      <c r="I657" s="98">
        <f>VLOOKUP($A657+ROUND((COLUMN()-2)/24,5),АТС!$A$41:$F$736,4)+VLOOKUP($A657+ROUND((COLUMN()-2)/24,5),'Расчет сбытовых надбавок'!$B$1537:'Расчет сбытовых надбавок'!$G$2280,4)</f>
        <v>6.84</v>
      </c>
      <c r="J657" s="98">
        <f>VLOOKUP($A657+ROUND((COLUMN()-2)/24,5),АТС!$A$41:$F$736,4)+VLOOKUP($A657+ROUND((COLUMN()-2)/24,5),'Расчет сбытовых надбавок'!$B$1537:'Расчет сбытовых надбавок'!$G$2280,4)</f>
        <v>181.57</v>
      </c>
      <c r="K657" s="98">
        <f>VLOOKUP($A657+ROUND((COLUMN()-2)/24,5),АТС!$A$41:$F$736,4)+VLOOKUP($A657+ROUND((COLUMN()-2)/24,5),'Расчет сбытовых надбавок'!$B$1537:'Расчет сбытовых надбавок'!$G$2280,4)</f>
        <v>163.51</v>
      </c>
      <c r="L657" s="98">
        <f>VLOOKUP($A657+ROUND((COLUMN()-2)/24,5),АТС!$A$41:$F$736,4)+VLOOKUP($A657+ROUND((COLUMN()-2)/24,5),'Расчет сбытовых надбавок'!$B$1537:'Расчет сбытовых надбавок'!$G$2280,4)</f>
        <v>111.34</v>
      </c>
      <c r="M657" s="98">
        <f>VLOOKUP($A657+ROUND((COLUMN()-2)/24,5),АТС!$A$41:$F$736,4)+VLOOKUP($A657+ROUND((COLUMN()-2)/24,5),'Расчет сбытовых надбавок'!$B$1537:'Расчет сбытовых надбавок'!$G$2280,4)</f>
        <v>78.37</v>
      </c>
      <c r="N657" s="98">
        <f>VLOOKUP($A657+ROUND((COLUMN()-2)/24,5),АТС!$A$41:$F$736,4)+VLOOKUP($A657+ROUND((COLUMN()-2)/24,5),'Расчет сбытовых надбавок'!$B$1537:'Расчет сбытовых надбавок'!$G$2280,4)</f>
        <v>168.62</v>
      </c>
      <c r="O657" s="98">
        <f>VLOOKUP($A657+ROUND((COLUMN()-2)/24,5),АТС!$A$41:$F$736,4)+VLOOKUP($A657+ROUND((COLUMN()-2)/24,5),'Расчет сбытовых надбавок'!$B$1537:'Расчет сбытовых надбавок'!$G$2280,4)</f>
        <v>200.14</v>
      </c>
      <c r="P657" s="98">
        <f>VLOOKUP($A657+ROUND((COLUMN()-2)/24,5),АТС!$A$41:$F$736,4)+VLOOKUP($A657+ROUND((COLUMN()-2)/24,5),'Расчет сбытовых надбавок'!$B$1537:'Расчет сбытовых надбавок'!$G$2280,4)</f>
        <v>295.93</v>
      </c>
      <c r="Q657" s="98">
        <f>VLOOKUP($A657+ROUND((COLUMN()-2)/24,5),АТС!$A$41:$F$736,4)+VLOOKUP($A657+ROUND((COLUMN()-2)/24,5),'Расчет сбытовых надбавок'!$B$1537:'Расчет сбытовых надбавок'!$G$2280,4)</f>
        <v>296.97000000000003</v>
      </c>
      <c r="R657" s="98">
        <f>VLOOKUP($A657+ROUND((COLUMN()-2)/24,5),АТС!$A$41:$F$736,4)+VLOOKUP($A657+ROUND((COLUMN()-2)/24,5),'Расчет сбытовых надбавок'!$B$1537:'Расчет сбытовых надбавок'!$G$2280,4)</f>
        <v>84.22999999999999</v>
      </c>
      <c r="S657" s="98">
        <f>VLOOKUP($A657+ROUND((COLUMN()-2)/24,5),АТС!$A$41:$F$736,4)+VLOOKUP($A657+ROUND((COLUMN()-2)/24,5),'Расчет сбытовых надбавок'!$B$1537:'Расчет сбытовых надбавок'!$G$2280,4)</f>
        <v>86.77</v>
      </c>
      <c r="T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U657" s="98">
        <f>VLOOKUP($A657+ROUND((COLUMN()-2)/24,5),АТС!$A$41:$F$736,4)+VLOOKUP($A657+ROUND((COLUMN()-2)/24,5),'Расчет сбытовых надбавок'!$B$1537:'Расчет сбытовых надбавок'!$G$2280,4)</f>
        <v>114.05000000000001</v>
      </c>
      <c r="V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8">
        <f>VLOOKUP($A657+ROUND((COLUMN()-2)/24,5),АТС!$A$41:$F$736,4)+VLOOKUP($A657+ROUND((COLUMN()-2)/24,5),'Расчет сбытовых надбавок'!$B$1537:'Расчет сбытовых надбавок'!$G$2280,4)</f>
        <v>0.02</v>
      </c>
      <c r="X657" s="98">
        <f>VLOOKUP($A657+ROUND((COLUMN()-2)/24,5),АТС!$A$41:$F$736,4)+VLOOKUP($A657+ROUND((COLUMN()-2)/24,5),'Расчет сбытовых надбавок'!$B$1537:'Расчет сбытовых надбавок'!$G$2280,4)</f>
        <v>0.01</v>
      </c>
      <c r="Y657" s="98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9">
        <f t="shared" si="20"/>
        <v>42594</v>
      </c>
      <c r="B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8">
        <f>VLOOKUP($A658+ROUND((COLUMN()-2)/24,5),АТС!$A$41:$F$736,4)+VLOOKUP($A658+ROUND((COLUMN()-2)/24,5),'Расчет сбытовых надбавок'!$B$1537:'Расчет сбытовых надбавок'!$G$2280,4)</f>
        <v>15.7</v>
      </c>
      <c r="H658" s="98">
        <f>VLOOKUP($A658+ROUND((COLUMN()-2)/24,5),АТС!$A$41:$F$736,4)+VLOOKUP($A658+ROUND((COLUMN()-2)/24,5),'Расчет сбытовых надбавок'!$B$1537:'Расчет сбытовых надбавок'!$G$2280,4)</f>
        <v>97.16</v>
      </c>
      <c r="I658" s="98">
        <f>VLOOKUP($A658+ROUND((COLUMN()-2)/24,5),АТС!$A$41:$F$736,4)+VLOOKUP($A658+ROUND((COLUMN()-2)/24,5),'Расчет сбытовых надбавок'!$B$1537:'Расчет сбытовых надбавок'!$G$2280,4)</f>
        <v>6.32</v>
      </c>
      <c r="J658" s="98">
        <f>VLOOKUP($A658+ROUND((COLUMN()-2)/24,5),АТС!$A$41:$F$736,4)+VLOOKUP($A658+ROUND((COLUMN()-2)/24,5),'Расчет сбытовых надбавок'!$B$1537:'Расчет сбытовых надбавок'!$G$2280,4)</f>
        <v>125.78</v>
      </c>
      <c r="K658" s="98">
        <f>VLOOKUP($A658+ROUND((COLUMN()-2)/24,5),АТС!$A$41:$F$736,4)+VLOOKUP($A658+ROUND((COLUMN()-2)/24,5),'Расчет сбытовых надбавок'!$B$1537:'Расчет сбытовых надбавок'!$G$2280,4)</f>
        <v>43.03</v>
      </c>
      <c r="L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N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S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T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U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W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X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Y658" s="98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9">
        <f t="shared" si="20"/>
        <v>42595</v>
      </c>
      <c r="B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8">
        <f>VLOOKUP($A659+ROUND((COLUMN()-2)/24,5),АТС!$A$41:$F$736,4)+VLOOKUP($A659+ROUND((COLUMN()-2)/24,5),'Расчет сбытовых надбавок'!$B$1537:'Расчет сбытовых надбавок'!$G$2280,4)</f>
        <v>36.33</v>
      </c>
      <c r="F659" s="98">
        <f>VLOOKUP($A659+ROUND((COLUMN()-2)/24,5),АТС!$A$41:$F$736,4)+VLOOKUP($A659+ROUND((COLUMN()-2)/24,5),'Расчет сбытовых надбавок'!$B$1537:'Расчет сбытовых надбавок'!$G$2280,4)</f>
        <v>47.78</v>
      </c>
      <c r="G659" s="98">
        <f>VLOOKUP($A659+ROUND((COLUMN()-2)/24,5),АТС!$A$41:$F$736,4)+VLOOKUP($A659+ROUND((COLUMN()-2)/24,5),'Расчет сбытовых надбавок'!$B$1537:'Расчет сбытовых надбавок'!$G$2280,4)</f>
        <v>53.97</v>
      </c>
      <c r="H659" s="98">
        <f>VLOOKUP($A659+ROUND((COLUMN()-2)/24,5),АТС!$A$41:$F$736,4)+VLOOKUP($A659+ROUND((COLUMN()-2)/24,5),'Расчет сбытовых надбавок'!$B$1537:'Расчет сбытовых надбавок'!$G$2280,4)</f>
        <v>116.19</v>
      </c>
      <c r="I659" s="98">
        <f>VLOOKUP($A659+ROUND((COLUMN()-2)/24,5),АТС!$A$41:$F$736,4)+VLOOKUP($A659+ROUND((COLUMN()-2)/24,5),'Расчет сбытовых надбавок'!$B$1537:'Расчет сбытовых надбавок'!$G$2280,4)</f>
        <v>483.7</v>
      </c>
      <c r="J659" s="98">
        <f>VLOOKUP($A659+ROUND((COLUMN()-2)/24,5),АТС!$A$41:$F$736,4)+VLOOKUP($A659+ROUND((COLUMN()-2)/24,5),'Расчет сбытовых надбавок'!$B$1537:'Расчет сбытовых надбавок'!$G$2280,4)</f>
        <v>78.449999999999989</v>
      </c>
      <c r="K659" s="98">
        <f>VLOOKUP($A659+ROUND((COLUMN()-2)/24,5),АТС!$A$41:$F$736,4)+VLOOKUP($A659+ROUND((COLUMN()-2)/24,5),'Расчет сбытовых надбавок'!$B$1537:'Расчет сбытовых надбавок'!$G$2280,4)</f>
        <v>54.67</v>
      </c>
      <c r="L659" s="98">
        <f>VLOOKUP($A659+ROUND((COLUMN()-2)/24,5),АТС!$A$41:$F$736,4)+VLOOKUP($A659+ROUND((COLUMN()-2)/24,5),'Расчет сбытовых надбавок'!$B$1537:'Расчет сбытовых надбавок'!$G$2280,4)</f>
        <v>21.669999999999998</v>
      </c>
      <c r="M659" s="98">
        <f>VLOOKUP($A659+ROUND((COLUMN()-2)/24,5),АТС!$A$41:$F$736,4)+VLOOKUP($A659+ROUND((COLUMN()-2)/24,5),'Расчет сбытовых надбавок'!$B$1537:'Расчет сбытовых надбавок'!$G$2280,4)</f>
        <v>21.88</v>
      </c>
      <c r="N659" s="98">
        <f>VLOOKUP($A659+ROUND((COLUMN()-2)/24,5),АТС!$A$41:$F$736,4)+VLOOKUP($A659+ROUND((COLUMN()-2)/24,5),'Расчет сбытовых надбавок'!$B$1537:'Расчет сбытовых надбавок'!$G$2280,4)</f>
        <v>589.74</v>
      </c>
      <c r="O659" s="98">
        <f>VLOOKUP($A659+ROUND((COLUMN()-2)/24,5),АТС!$A$41:$F$736,4)+VLOOKUP($A659+ROUND((COLUMN()-2)/24,5),'Расчет сбытовых надбавок'!$B$1537:'Расчет сбытовых надбавок'!$G$2280,4)</f>
        <v>600.69000000000005</v>
      </c>
      <c r="P659" s="98">
        <f>VLOOKUP($A659+ROUND((COLUMN()-2)/24,5),АТС!$A$41:$F$736,4)+VLOOKUP($A659+ROUND((COLUMN()-2)/24,5),'Расчет сбытовых надбавок'!$B$1537:'Расчет сбытовых надбавок'!$G$2280,4)</f>
        <v>477.74</v>
      </c>
      <c r="Q659" s="98">
        <f>VLOOKUP($A659+ROUND((COLUMN()-2)/24,5),АТС!$A$41:$F$736,4)+VLOOKUP($A659+ROUND((COLUMN()-2)/24,5),'Расчет сбытовых надбавок'!$B$1537:'Расчет сбытовых надбавок'!$G$2280,4)</f>
        <v>635.12</v>
      </c>
      <c r="R659" s="98">
        <f>VLOOKUP($A659+ROUND((COLUMN()-2)/24,5),АТС!$A$41:$F$736,4)+VLOOKUP($A659+ROUND((COLUMN()-2)/24,5),'Расчет сбытовых надбавок'!$B$1537:'Расчет сбытовых надбавок'!$G$2280,4)</f>
        <v>472.28000000000003</v>
      </c>
      <c r="S659" s="98">
        <f>VLOOKUP($A659+ROUND((COLUMN()-2)/24,5),АТС!$A$41:$F$736,4)+VLOOKUP($A659+ROUND((COLUMN()-2)/24,5),'Расчет сбытовых надбавок'!$B$1537:'Расчет сбытовых надбавок'!$G$2280,4)</f>
        <v>461.38</v>
      </c>
      <c r="T659" s="98">
        <f>VLOOKUP($A659+ROUND((COLUMN()-2)/24,5),АТС!$A$41:$F$736,4)+VLOOKUP($A659+ROUND((COLUMN()-2)/24,5),'Расчет сбытовых надбавок'!$B$1537:'Расчет сбытовых надбавок'!$G$2280,4)</f>
        <v>642.88</v>
      </c>
      <c r="U659" s="98">
        <f>VLOOKUP($A659+ROUND((COLUMN()-2)/24,5),АТС!$A$41:$F$736,4)+VLOOKUP($A659+ROUND((COLUMN()-2)/24,5),'Расчет сбытовых надбавок'!$B$1537:'Расчет сбытовых надбавок'!$G$2280,4)</f>
        <v>1007.17</v>
      </c>
      <c r="V659" s="98">
        <f>VLOOKUP($A659+ROUND((COLUMN()-2)/24,5),АТС!$A$41:$F$736,4)+VLOOKUP($A659+ROUND((COLUMN()-2)/24,5),'Расчет сбытовых надбавок'!$B$1537:'Расчет сбытовых надбавок'!$G$2280,4)</f>
        <v>632.16999999999996</v>
      </c>
      <c r="W659" s="98">
        <f>VLOOKUP($A659+ROUND((COLUMN()-2)/24,5),АТС!$A$41:$F$736,4)+VLOOKUP($A659+ROUND((COLUMN()-2)/24,5),'Расчет сбытовых надбавок'!$B$1537:'Расчет сбытовых надбавок'!$G$2280,4)</f>
        <v>566.27</v>
      </c>
      <c r="X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8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9">
        <f t="shared" si="20"/>
        <v>42596</v>
      </c>
      <c r="B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8">
        <f>VLOOKUP($A660+ROUND((COLUMN()-2)/24,5),АТС!$A$41:$F$736,4)+VLOOKUP($A660+ROUND((COLUMN()-2)/24,5),'Расчет сбытовых надбавок'!$B$1537:'Расчет сбытовых надбавок'!$G$2280,4)</f>
        <v>49.42</v>
      </c>
      <c r="F660" s="98">
        <f>VLOOKUP($A660+ROUND((COLUMN()-2)/24,5),АТС!$A$41:$F$736,4)+VLOOKUP($A660+ROUND((COLUMN()-2)/24,5),'Расчет сбытовых надбавок'!$B$1537:'Расчет сбытовых надбавок'!$G$2280,4)</f>
        <v>62.379999999999995</v>
      </c>
      <c r="G660" s="98">
        <f>VLOOKUP($A660+ROUND((COLUMN()-2)/24,5),АТС!$A$41:$F$736,4)+VLOOKUP($A660+ROUND((COLUMN()-2)/24,5),'Расчет сбытовых надбавок'!$B$1537:'Расчет сбытовых надбавок'!$G$2280,4)</f>
        <v>135.24</v>
      </c>
      <c r="H660" s="98">
        <f>VLOOKUP($A660+ROUND((COLUMN()-2)/24,5),АТС!$A$41:$F$736,4)+VLOOKUP($A660+ROUND((COLUMN()-2)/24,5),'Расчет сбытовых надбавок'!$B$1537:'Расчет сбытовых надбавок'!$G$2280,4)</f>
        <v>124.16</v>
      </c>
      <c r="I660" s="98">
        <f>VLOOKUP($A660+ROUND((COLUMN()-2)/24,5),АТС!$A$41:$F$736,4)+VLOOKUP($A660+ROUND((COLUMN()-2)/24,5),'Расчет сбытовых надбавок'!$B$1537:'Расчет сбытовых надбавок'!$G$2280,4)</f>
        <v>157.20000000000002</v>
      </c>
      <c r="J660" s="98">
        <f>VLOOKUP($A660+ROUND((COLUMN()-2)/24,5),АТС!$A$41:$F$736,4)+VLOOKUP($A660+ROUND((COLUMN()-2)/24,5),'Расчет сбытовых надбавок'!$B$1537:'Расчет сбытовых надбавок'!$G$2280,4)</f>
        <v>26.8</v>
      </c>
      <c r="K660" s="98">
        <f>VLOOKUP($A660+ROUND((COLUMN()-2)/24,5),АТС!$A$41:$F$736,4)+VLOOKUP($A660+ROUND((COLUMN()-2)/24,5),'Расчет сбытовых надбавок'!$B$1537:'Расчет сбытовых надбавок'!$G$2280,4)</f>
        <v>2.37</v>
      </c>
      <c r="L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M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T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U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W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8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9">
        <f t="shared" si="20"/>
        <v>42597</v>
      </c>
      <c r="B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L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P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T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V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8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9">
        <f t="shared" si="20"/>
        <v>42598</v>
      </c>
      <c r="B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C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G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8">
        <f>VLOOKUP($A662+ROUND((COLUMN()-2)/24,5),АТС!$A$41:$F$736,4)+VLOOKUP($A662+ROUND((COLUMN()-2)/24,5),'Расчет сбытовых надбавок'!$B$1537:'Расчет сбытовых надбавок'!$G$2280,4)</f>
        <v>48.589999999999996</v>
      </c>
      <c r="I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K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N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S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T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U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8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9">
        <f t="shared" si="20"/>
        <v>42599</v>
      </c>
      <c r="B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C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F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G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8">
        <f>VLOOKUP($A663+ROUND((COLUMN()-2)/24,5),АТС!$A$41:$F$736,4)+VLOOKUP($A663+ROUND((COLUMN()-2)/24,5),'Расчет сбытовых надбавок'!$B$1537:'Расчет сбытовых надбавок'!$G$2280,4)</f>
        <v>114.42999999999999</v>
      </c>
      <c r="I663" s="98">
        <f>VLOOKUP($A663+ROUND((COLUMN()-2)/24,5),АТС!$A$41:$F$736,4)+VLOOKUP($A663+ROUND((COLUMN()-2)/24,5),'Расчет сбытовых надбавок'!$B$1537:'Расчет сбытовых надбавок'!$G$2280,4)</f>
        <v>12.82</v>
      </c>
      <c r="J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K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L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M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N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O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Q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8">
        <f>VLOOKUP($A663+ROUND((COLUMN()-2)/24,5),АТС!$A$41:$F$736,4)+VLOOKUP($A663+ROUND((COLUMN()-2)/24,5),'Расчет сбытовых надбавок'!$B$1537:'Расчет сбытовых надбавок'!$G$2280,4)</f>
        <v>0.02</v>
      </c>
      <c r="T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U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V663" s="98">
        <f>VLOOKUP($A663+ROUND((COLUMN()-2)/24,5),АТС!$A$41:$F$736,4)+VLOOKUP($A663+ROUND((COLUMN()-2)/24,5),'Расчет сбытовых надбавок'!$B$1537:'Расчет сбытовых надбавок'!$G$2280,4)</f>
        <v>87.81</v>
      </c>
      <c r="W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8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9">
        <f t="shared" si="20"/>
        <v>42600</v>
      </c>
      <c r="B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8">
        <f>VLOOKUP($A664+ROUND((COLUMN()-2)/24,5),АТС!$A$41:$F$736,4)+VLOOKUP($A664+ROUND((COLUMN()-2)/24,5),'Расчет сбытовых надбавок'!$B$1537:'Расчет сбытовых надбавок'!$G$2280,4)</f>
        <v>52.38</v>
      </c>
      <c r="I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K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L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M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N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8">
        <f>VLOOKUP($A664+ROUND((COLUMN()-2)/24,5),АТС!$A$41:$F$736,4)+VLOOKUP($A664+ROUND((COLUMN()-2)/24,5),'Расчет сбытовых надбавок'!$B$1537:'Расчет сбытовых надбавок'!$G$2280,4)</f>
        <v>21.590000000000003</v>
      </c>
      <c r="P664" s="98">
        <f>VLOOKUP($A664+ROUND((COLUMN()-2)/24,5),АТС!$A$41:$F$736,4)+VLOOKUP($A664+ROUND((COLUMN()-2)/24,5),'Расчет сбытовых надбавок'!$B$1537:'Расчет сбытовых надбавок'!$G$2280,4)</f>
        <v>23.61</v>
      </c>
      <c r="Q664" s="98">
        <f>VLOOKUP($A664+ROUND((COLUMN()-2)/24,5),АТС!$A$41:$F$736,4)+VLOOKUP($A664+ROUND((COLUMN()-2)/24,5),'Расчет сбытовых надбавок'!$B$1537:'Расчет сбытовых надбавок'!$G$2280,4)</f>
        <v>18.04</v>
      </c>
      <c r="R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S664" s="98">
        <f>VLOOKUP($A664+ROUND((COLUMN()-2)/24,5),АТС!$A$41:$F$736,4)+VLOOKUP($A664+ROUND((COLUMN()-2)/24,5),'Расчет сбытовых надбавок'!$B$1537:'Расчет сбытовых надбавок'!$G$2280,4)</f>
        <v>12.03</v>
      </c>
      <c r="T664" s="98">
        <f>VLOOKUP($A664+ROUND((COLUMN()-2)/24,5),АТС!$A$41:$F$736,4)+VLOOKUP($A664+ROUND((COLUMN()-2)/24,5),'Расчет сбытовых надбавок'!$B$1537:'Расчет сбытовых надбавок'!$G$2280,4)</f>
        <v>34.58</v>
      </c>
      <c r="U664" s="98">
        <f>VLOOKUP($A664+ROUND((COLUMN()-2)/24,5),АТС!$A$41:$F$736,4)+VLOOKUP($A664+ROUND((COLUMN()-2)/24,5),'Расчет сбытовых надбавок'!$B$1537:'Расчет сбытовых надбавок'!$G$2280,4)</f>
        <v>273.63</v>
      </c>
      <c r="V664" s="98">
        <f>VLOOKUP($A664+ROUND((COLUMN()-2)/24,5),АТС!$A$41:$F$736,4)+VLOOKUP($A664+ROUND((COLUMN()-2)/24,5),'Расчет сбытовых надбавок'!$B$1537:'Расчет сбытовых надбавок'!$G$2280,4)</f>
        <v>252.51</v>
      </c>
      <c r="W664" s="98">
        <f>VLOOKUP($A664+ROUND((COLUMN()-2)/24,5),АТС!$A$41:$F$736,4)+VLOOKUP($A664+ROUND((COLUMN()-2)/24,5),'Расчет сбытовых надбавок'!$B$1537:'Расчет сбытовых надбавок'!$G$2280,4)</f>
        <v>37.620000000000005</v>
      </c>
      <c r="X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Y664" s="98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9">
        <f t="shared" si="20"/>
        <v>42601</v>
      </c>
      <c r="B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8">
        <f>VLOOKUP($A665+ROUND((COLUMN()-2)/24,5),АТС!$A$41:$F$736,4)+VLOOKUP($A665+ROUND((COLUMN()-2)/24,5),'Расчет сбытовых надбавок'!$B$1537:'Расчет сбытовых надбавок'!$G$2280,4)</f>
        <v>10.15</v>
      </c>
      <c r="H665" s="98">
        <f>VLOOKUP($A665+ROUND((COLUMN()-2)/24,5),АТС!$A$41:$F$736,4)+VLOOKUP($A665+ROUND((COLUMN()-2)/24,5),'Расчет сбытовых надбавок'!$B$1537:'Расчет сбытовых надбавок'!$G$2280,4)</f>
        <v>107.28</v>
      </c>
      <c r="I665" s="98">
        <f>VLOOKUP($A665+ROUND((COLUMN()-2)/24,5),АТС!$A$41:$F$736,4)+VLOOKUP($A665+ROUND((COLUMN()-2)/24,5),'Расчет сбытовых надбавок'!$B$1537:'Расчет сбытовых надбавок'!$G$2280,4)</f>
        <v>9.6199999999999992</v>
      </c>
      <c r="J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8">
        <f>VLOOKUP($A665+ROUND((COLUMN()-2)/24,5),АТС!$A$41:$F$736,4)+VLOOKUP($A665+ROUND((COLUMN()-2)/24,5),'Расчет сбытовых надбавок'!$B$1537:'Расчет сбытовых надбавок'!$G$2280,4)</f>
        <v>32.64</v>
      </c>
      <c r="L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N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O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R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S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T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8">
        <f>VLOOKUP($A665+ROUND((COLUMN()-2)/24,5),АТС!$A$41:$F$736,4)+VLOOKUP($A665+ROUND((COLUMN()-2)/24,5),'Расчет сбытовых надбавок'!$B$1537:'Расчет сбытовых надбавок'!$G$2280,4)</f>
        <v>83.78</v>
      </c>
      <c r="V665" s="98">
        <f>VLOOKUP($A665+ROUND((COLUMN()-2)/24,5),АТС!$A$41:$F$736,4)+VLOOKUP($A665+ROUND((COLUMN()-2)/24,5),'Расчет сбытовых надбавок'!$B$1537:'Расчет сбытовых надбавок'!$G$2280,4)</f>
        <v>235.91</v>
      </c>
      <c r="W665" s="98">
        <f>VLOOKUP($A665+ROUND((COLUMN()-2)/24,5),АТС!$A$41:$F$736,4)+VLOOKUP($A665+ROUND((COLUMN()-2)/24,5),'Расчет сбытовых надбавок'!$B$1537:'Расчет сбытовых надбавок'!$G$2280,4)</f>
        <v>71.259999999999991</v>
      </c>
      <c r="X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8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9">
        <f t="shared" si="20"/>
        <v>42602</v>
      </c>
      <c r="B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Q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R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8">
        <f>VLOOKUP($A666+ROUND((COLUMN()-2)/24,5),АТС!$A$41:$F$736,4)+VLOOKUP($A666+ROUND((COLUMN()-2)/24,5),'Расчет сбытовых надбавок'!$B$1537:'Расчет сбытовых надбавок'!$G$2280,4)</f>
        <v>0.84</v>
      </c>
      <c r="U666" s="98">
        <f>VLOOKUP($A666+ROUND((COLUMN()-2)/24,5),АТС!$A$41:$F$736,4)+VLOOKUP($A666+ROUND((COLUMN()-2)/24,5),'Расчет сбытовых надбавок'!$B$1537:'Расчет сбытовых надбавок'!$G$2280,4)</f>
        <v>94.73</v>
      </c>
      <c r="V666" s="98">
        <f>VLOOKUP($A666+ROUND((COLUMN()-2)/24,5),АТС!$A$41:$F$736,4)+VLOOKUP($A666+ROUND((COLUMN()-2)/24,5),'Расчет сбытовых надбавок'!$B$1537:'Расчет сбытовых надбавок'!$G$2280,4)</f>
        <v>874.31999999999994</v>
      </c>
      <c r="W666" s="98">
        <f>VLOOKUP($A666+ROUND((COLUMN()-2)/24,5),АТС!$A$41:$F$736,4)+VLOOKUP($A666+ROUND((COLUMN()-2)/24,5),'Расчет сбытовых надбавок'!$B$1537:'Расчет сбытовых надбавок'!$G$2280,4)</f>
        <v>393.98</v>
      </c>
      <c r="X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</row>
    <row r="667" spans="1:25" x14ac:dyDescent="0.2">
      <c r="A667" s="79">
        <f t="shared" si="20"/>
        <v>42603</v>
      </c>
      <c r="B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C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8">
        <f>VLOOKUP($A667+ROUND((COLUMN()-2)/24,5),АТС!$A$41:$F$736,4)+VLOOKUP($A667+ROUND((COLUMN()-2)/24,5),'Расчет сбытовых надбавок'!$B$1537:'Расчет сбытовых надбавок'!$G$2280,4)</f>
        <v>96.13</v>
      </c>
      <c r="J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8">
        <f>VLOOKUP($A667+ROUND((COLUMN()-2)/24,5),АТС!$A$41:$F$736,4)+VLOOKUP($A667+ROUND((COLUMN()-2)/24,5),'Расчет сбытовых надбавок'!$B$1537:'Расчет сбытовых надбавок'!$G$2280,4)</f>
        <v>56.9</v>
      </c>
      <c r="L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O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R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T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8">
        <f>VLOOKUP($A667+ROUND((COLUMN()-2)/24,5),АТС!$A$41:$F$736,4)+VLOOKUP($A667+ROUND((COLUMN()-2)/24,5),'Расчет сбытовых надбавок'!$B$1537:'Расчет сбытовых надбавок'!$G$2280,4)</f>
        <v>15.149999999999999</v>
      </c>
      <c r="V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W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8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9">
        <f t="shared" si="20"/>
        <v>42604</v>
      </c>
      <c r="B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8">
        <f>VLOOKUP($A668+ROUND((COLUMN()-2)/24,5),АТС!$A$41:$F$736,4)+VLOOKUP($A668+ROUND((COLUMN()-2)/24,5),'Расчет сбытовых надбавок'!$B$1537:'Расчет сбытовых надбавок'!$G$2280,4)</f>
        <v>60.940000000000005</v>
      </c>
      <c r="E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8">
        <f>VLOOKUP($A668+ROUND((COLUMN()-2)/24,5),АТС!$A$41:$F$736,4)+VLOOKUP($A668+ROUND((COLUMN()-2)/24,5),'Расчет сбытовых надбавок'!$B$1537:'Расчет сбытовых надбавок'!$G$2280,4)</f>
        <v>75.72</v>
      </c>
      <c r="H668" s="98">
        <f>VLOOKUP($A668+ROUND((COLUMN()-2)/24,5),АТС!$A$41:$F$736,4)+VLOOKUP($A668+ROUND((COLUMN()-2)/24,5),'Расчет сбытовых надбавок'!$B$1537:'Расчет сбытовых надбавок'!$G$2280,4)</f>
        <v>112.19</v>
      </c>
      <c r="I668" s="98">
        <f>VLOOKUP($A668+ROUND((COLUMN()-2)/24,5),АТС!$A$41:$F$736,4)+VLOOKUP($A668+ROUND((COLUMN()-2)/24,5),'Расчет сбытовых надбавок'!$B$1537:'Расчет сбытовых надбавок'!$G$2280,4)</f>
        <v>106.73</v>
      </c>
      <c r="J668" s="98">
        <f>VLOOKUP($A668+ROUND((COLUMN()-2)/24,5),АТС!$A$41:$F$736,4)+VLOOKUP($A668+ROUND((COLUMN()-2)/24,5),'Расчет сбытовых надбавок'!$B$1537:'Расчет сбытовых надбавок'!$G$2280,4)</f>
        <v>174.81</v>
      </c>
      <c r="K668" s="98">
        <f>VLOOKUP($A668+ROUND((COLUMN()-2)/24,5),АТС!$A$41:$F$736,4)+VLOOKUP($A668+ROUND((COLUMN()-2)/24,5),'Расчет сбытовых надбавок'!$B$1537:'Расчет сбытовых надбавок'!$G$2280,4)</f>
        <v>132.49</v>
      </c>
      <c r="L668" s="98">
        <f>VLOOKUP($A668+ROUND((COLUMN()-2)/24,5),АТС!$A$41:$F$736,4)+VLOOKUP($A668+ROUND((COLUMN()-2)/24,5),'Расчет сбытовых надбавок'!$B$1537:'Расчет сбытовых надбавок'!$G$2280,4)</f>
        <v>116.02</v>
      </c>
      <c r="M668" s="98">
        <f>VLOOKUP($A668+ROUND((COLUMN()-2)/24,5),АТС!$A$41:$F$736,4)+VLOOKUP($A668+ROUND((COLUMN()-2)/24,5),'Расчет сбытовых надбавок'!$B$1537:'Расчет сбытовых надбавок'!$G$2280,4)</f>
        <v>7.9600000000000009</v>
      </c>
      <c r="N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O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S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T668" s="98">
        <f>VLOOKUP($A668+ROUND((COLUMN()-2)/24,5),АТС!$A$41:$F$736,4)+VLOOKUP($A668+ROUND((COLUMN()-2)/24,5),'Расчет сбытовых надбавок'!$B$1537:'Расчет сбытовых надбавок'!$G$2280,4)</f>
        <v>2422.9700000000003</v>
      </c>
      <c r="U668" s="98">
        <f>VLOOKUP($A668+ROUND((COLUMN()-2)/24,5),АТС!$A$41:$F$736,4)+VLOOKUP($A668+ROUND((COLUMN()-2)/24,5),'Расчет сбытовых надбавок'!$B$1537:'Расчет сбытовых надбавок'!$G$2280,4)</f>
        <v>5721.53</v>
      </c>
      <c r="V668" s="98">
        <f>VLOOKUP($A668+ROUND((COLUMN()-2)/24,5),АТС!$A$41:$F$736,4)+VLOOKUP($A668+ROUND((COLUMN()-2)/24,5),'Расчет сбытовых надбавок'!$B$1537:'Расчет сбытовых надбавок'!$G$2280,4)</f>
        <v>3035.95</v>
      </c>
      <c r="W668" s="98">
        <f>VLOOKUP($A668+ROUND((COLUMN()-2)/24,5),АТС!$A$41:$F$736,4)+VLOOKUP($A668+ROUND((COLUMN()-2)/24,5),'Расчет сбытовых надбавок'!$B$1537:'Расчет сбытовых надбавок'!$G$2280,4)</f>
        <v>5430.08</v>
      </c>
      <c r="X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8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9">
        <f t="shared" si="20"/>
        <v>42605</v>
      </c>
      <c r="B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C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8">
        <f>VLOOKUP($A669+ROUND((COLUMN()-2)/24,5),АТС!$A$41:$F$736,4)+VLOOKUP($A669+ROUND((COLUMN()-2)/24,5),'Расчет сбытовых надбавок'!$B$1537:'Расчет сбытовых надбавок'!$G$2280,4)</f>
        <v>44.839999999999996</v>
      </c>
      <c r="F669" s="98">
        <f>VLOOKUP($A669+ROUND((COLUMN()-2)/24,5),АТС!$A$41:$F$736,4)+VLOOKUP($A669+ROUND((COLUMN()-2)/24,5),'Расчет сбытовых надбавок'!$B$1537:'Расчет сбытовых надбавок'!$G$2280,4)</f>
        <v>54.69</v>
      </c>
      <c r="G669" s="98">
        <f>VLOOKUP($A669+ROUND((COLUMN()-2)/24,5),АТС!$A$41:$F$736,4)+VLOOKUP($A669+ROUND((COLUMN()-2)/24,5),'Расчет сбытовых надбавок'!$B$1537:'Расчет сбытовых надбавок'!$G$2280,4)</f>
        <v>117.92</v>
      </c>
      <c r="H669" s="98">
        <f>VLOOKUP($A669+ROUND((COLUMN()-2)/24,5),АТС!$A$41:$F$736,4)+VLOOKUP($A669+ROUND((COLUMN()-2)/24,5),'Расчет сбытовых надбавок'!$B$1537:'Расчет сбытовых надбавок'!$G$2280,4)</f>
        <v>142.23999999999998</v>
      </c>
      <c r="I669" s="98">
        <f>VLOOKUP($A669+ROUND((COLUMN()-2)/24,5),АТС!$A$41:$F$736,4)+VLOOKUP($A669+ROUND((COLUMN()-2)/24,5),'Расчет сбытовых надбавок'!$B$1537:'Расчет сбытовых надбавок'!$G$2280,4)</f>
        <v>184.48</v>
      </c>
      <c r="J669" s="98">
        <f>VLOOKUP($A669+ROUND((COLUMN()-2)/24,5),АТС!$A$41:$F$736,4)+VLOOKUP($A669+ROUND((COLUMN()-2)/24,5),'Расчет сбытовых надбавок'!$B$1537:'Расчет сбытовых надбавок'!$G$2280,4)</f>
        <v>57.61</v>
      </c>
      <c r="K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L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N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P669" s="98">
        <f>VLOOKUP($A669+ROUND((COLUMN()-2)/24,5),АТС!$A$41:$F$736,4)+VLOOKUP($A669+ROUND((COLUMN()-2)/24,5),'Расчет сбытовых надбавок'!$B$1537:'Расчет сбытовых надбавок'!$G$2280,4)</f>
        <v>14.170000000000002</v>
      </c>
      <c r="Q669" s="98">
        <f>VLOOKUP($A669+ROUND((COLUMN()-2)/24,5),АТС!$A$41:$F$736,4)+VLOOKUP($A669+ROUND((COLUMN()-2)/24,5),'Расчет сбытовых надбавок'!$B$1537:'Расчет сбытовых надбавок'!$G$2280,4)</f>
        <v>3.83</v>
      </c>
      <c r="R669" s="98">
        <f>VLOOKUP($A669+ROUND((COLUMN()-2)/24,5),АТС!$A$41:$F$736,4)+VLOOKUP($A669+ROUND((COLUMN()-2)/24,5),'Расчет сбытовых надбавок'!$B$1537:'Расчет сбытовых надбавок'!$G$2280,4)</f>
        <v>105.43</v>
      </c>
      <c r="S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8">
        <f>VLOOKUP($A669+ROUND((COLUMN()-2)/24,5),АТС!$A$41:$F$736,4)+VLOOKUP($A669+ROUND((COLUMN()-2)/24,5),'Расчет сбытовых надбавок'!$B$1537:'Расчет сбытовых надбавок'!$G$2280,4)</f>
        <v>286.27</v>
      </c>
      <c r="U669" s="98">
        <f>VLOOKUP($A669+ROUND((COLUMN()-2)/24,5),АТС!$A$41:$F$736,4)+VLOOKUP($A669+ROUND((COLUMN()-2)/24,5),'Расчет сбытовых надбавок'!$B$1537:'Расчет сбытовых надбавок'!$G$2280,4)</f>
        <v>275.86</v>
      </c>
      <c r="V669" s="98">
        <f>VLOOKUP($A669+ROUND((COLUMN()-2)/24,5),АТС!$A$41:$F$736,4)+VLOOKUP($A669+ROUND((COLUMN()-2)/24,5),'Расчет сбытовых надбавок'!$B$1537:'Расчет сбытовых надбавок'!$G$2280,4)</f>
        <v>475.93</v>
      </c>
      <c r="W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Y669" s="98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9">
        <f t="shared" si="20"/>
        <v>42606</v>
      </c>
      <c r="B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8">
        <f>VLOOKUP($A670+ROUND((COLUMN()-2)/24,5),АТС!$A$41:$F$736,4)+VLOOKUP($A670+ROUND((COLUMN()-2)/24,5),'Расчет сбытовых надбавок'!$B$1537:'Расчет сбытовых надбавок'!$G$2280,4)</f>
        <v>5.5200000000000005</v>
      </c>
      <c r="F670" s="98">
        <f>VLOOKUP($A670+ROUND((COLUMN()-2)/24,5),АТС!$A$41:$F$736,4)+VLOOKUP($A670+ROUND((COLUMN()-2)/24,5),'Расчет сбытовых надбавок'!$B$1537:'Расчет сбытовых надбавок'!$G$2280,4)</f>
        <v>39.69</v>
      </c>
      <c r="G670" s="98">
        <f>VLOOKUP($A670+ROUND((COLUMN()-2)/24,5),АТС!$A$41:$F$736,4)+VLOOKUP($A670+ROUND((COLUMN()-2)/24,5),'Расчет сбытовых надбавок'!$B$1537:'Расчет сбытовых надбавок'!$G$2280,4)</f>
        <v>10.709999999999999</v>
      </c>
      <c r="H670" s="98">
        <f>VLOOKUP($A670+ROUND((COLUMN()-2)/24,5),АТС!$A$41:$F$736,4)+VLOOKUP($A670+ROUND((COLUMN()-2)/24,5),'Расчет сбытовых надбавок'!$B$1537:'Расчет сбытовых надбавок'!$G$2280,4)</f>
        <v>148.14000000000001</v>
      </c>
      <c r="I670" s="98">
        <f>VLOOKUP($A670+ROUND((COLUMN()-2)/24,5),АТС!$A$41:$F$736,4)+VLOOKUP($A670+ROUND((COLUMN()-2)/24,5),'Расчет сбытовых надбавок'!$B$1537:'Расчет сбытовых надбавок'!$G$2280,4)</f>
        <v>23.18</v>
      </c>
      <c r="J670" s="98">
        <f>VLOOKUP($A670+ROUND((COLUMN()-2)/24,5),АТС!$A$41:$F$736,4)+VLOOKUP($A670+ROUND((COLUMN()-2)/24,5),'Расчет сбытовых надбавок'!$B$1537:'Расчет сбытовых надбавок'!$G$2280,4)</f>
        <v>114.1</v>
      </c>
      <c r="K670" s="98">
        <f>VLOOKUP($A670+ROUND((COLUMN()-2)/24,5),АТС!$A$41:$F$736,4)+VLOOKUP($A670+ROUND((COLUMN()-2)/24,5),'Расчет сбытовых надбавок'!$B$1537:'Расчет сбытовых надбавок'!$G$2280,4)</f>
        <v>157.04999999999998</v>
      </c>
      <c r="L670" s="98">
        <f>VLOOKUP($A670+ROUND((COLUMN()-2)/24,5),АТС!$A$41:$F$736,4)+VLOOKUP($A670+ROUND((COLUMN()-2)/24,5),'Расчет сбытовых надбавок'!$B$1537:'Расчет сбытовых надбавок'!$G$2280,4)</f>
        <v>56.309999999999995</v>
      </c>
      <c r="M670" s="98">
        <f>VLOOKUP($A670+ROUND((COLUMN()-2)/24,5),АТС!$A$41:$F$736,4)+VLOOKUP($A670+ROUND((COLUMN()-2)/24,5),'Расчет сбытовых надбавок'!$B$1537:'Расчет сбытовых надбавок'!$G$2280,4)</f>
        <v>40</v>
      </c>
      <c r="N670" s="98">
        <f>VLOOKUP($A670+ROUND((COLUMN()-2)/24,5),АТС!$A$41:$F$736,4)+VLOOKUP($A670+ROUND((COLUMN()-2)/24,5),'Расчет сбытовых надбавок'!$B$1537:'Расчет сбытовых надбавок'!$G$2280,4)</f>
        <v>127.33000000000001</v>
      </c>
      <c r="O670" s="98">
        <f>VLOOKUP($A670+ROUND((COLUMN()-2)/24,5),АТС!$A$41:$F$736,4)+VLOOKUP($A670+ROUND((COLUMN()-2)/24,5),'Расчет сбытовых надбавок'!$B$1537:'Расчет сбытовых надбавок'!$G$2280,4)</f>
        <v>89.580000000000013</v>
      </c>
      <c r="P670" s="98">
        <f>VLOOKUP($A670+ROUND((COLUMN()-2)/24,5),АТС!$A$41:$F$736,4)+VLOOKUP($A670+ROUND((COLUMN()-2)/24,5),'Расчет сбытовых надбавок'!$B$1537:'Расчет сбытовых надбавок'!$G$2280,4)</f>
        <v>48.87</v>
      </c>
      <c r="Q670" s="98">
        <f>VLOOKUP($A670+ROUND((COLUMN()-2)/24,5),АТС!$A$41:$F$736,4)+VLOOKUP($A670+ROUND((COLUMN()-2)/24,5),'Расчет сбытовых надбавок'!$B$1537:'Расчет сбытовых надбавок'!$G$2280,4)</f>
        <v>46.44</v>
      </c>
      <c r="R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S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8">
        <f>VLOOKUP($A670+ROUND((COLUMN()-2)/24,5),АТС!$A$41:$F$736,4)+VLOOKUP($A670+ROUND((COLUMN()-2)/24,5),'Расчет сбытовых надбавок'!$B$1537:'Расчет сбытовых надбавок'!$G$2280,4)</f>
        <v>236.14000000000001</v>
      </c>
      <c r="U670" s="98">
        <f>VLOOKUP($A670+ROUND((COLUMN()-2)/24,5),АТС!$A$41:$F$736,4)+VLOOKUP($A670+ROUND((COLUMN()-2)/24,5),'Расчет сбытовых надбавок'!$B$1537:'Расчет сбытовых надбавок'!$G$2280,4)</f>
        <v>285.92</v>
      </c>
      <c r="V670" s="98">
        <f>VLOOKUP($A670+ROUND((COLUMN()-2)/24,5),АТС!$A$41:$F$736,4)+VLOOKUP($A670+ROUND((COLUMN()-2)/24,5),'Расчет сбытовых надбавок'!$B$1537:'Расчет сбытовых надбавок'!$G$2280,4)</f>
        <v>9.3600000000000012</v>
      </c>
      <c r="W670" s="98">
        <f>VLOOKUP($A670+ROUND((COLUMN()-2)/24,5),АТС!$A$41:$F$736,4)+VLOOKUP($A670+ROUND((COLUMN()-2)/24,5),'Расчет сбытовых надбавок'!$B$1537:'Расчет сбытовых надбавок'!$G$2280,4)</f>
        <v>0.02</v>
      </c>
      <c r="X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Y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</row>
    <row r="671" spans="1:25" x14ac:dyDescent="0.2">
      <c r="A671" s="79">
        <f t="shared" si="20"/>
        <v>42607</v>
      </c>
      <c r="B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D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8">
        <f>VLOOKUP($A671+ROUND((COLUMN()-2)/24,5),АТС!$A$41:$F$736,4)+VLOOKUP($A671+ROUND((COLUMN()-2)/24,5),'Расчет сбытовых надбавок'!$B$1537:'Расчет сбытовых надбавок'!$G$2280,4)</f>
        <v>4.16</v>
      </c>
      <c r="H671" s="98">
        <f>VLOOKUP($A671+ROUND((COLUMN()-2)/24,5),АТС!$A$41:$F$736,4)+VLOOKUP($A671+ROUND((COLUMN()-2)/24,5),'Расчет сбытовых надбавок'!$B$1537:'Расчет сбытовых надбавок'!$G$2280,4)</f>
        <v>129.44999999999999</v>
      </c>
      <c r="I671" s="98">
        <f>VLOOKUP($A671+ROUND((COLUMN()-2)/24,5),АТС!$A$41:$F$736,4)+VLOOKUP($A671+ROUND((COLUMN()-2)/24,5),'Расчет сбытовых надбавок'!$B$1537:'Расчет сбытовых надбавок'!$G$2280,4)</f>
        <v>46.88</v>
      </c>
      <c r="J671" s="98">
        <f>VLOOKUP($A671+ROUND((COLUMN()-2)/24,5),АТС!$A$41:$F$736,4)+VLOOKUP($A671+ROUND((COLUMN()-2)/24,5),'Расчет сбытовых надбавок'!$B$1537:'Расчет сбытовых надбавок'!$G$2280,4)</f>
        <v>145.31</v>
      </c>
      <c r="K671" s="98">
        <f>VLOOKUP($A671+ROUND((COLUMN()-2)/24,5),АТС!$A$41:$F$736,4)+VLOOKUP($A671+ROUND((COLUMN()-2)/24,5),'Расчет сбытовых надбавок'!$B$1537:'Расчет сбытовых надбавок'!$G$2280,4)</f>
        <v>71.88</v>
      </c>
      <c r="L671" s="98">
        <f>VLOOKUP($A671+ROUND((COLUMN()-2)/24,5),АТС!$A$41:$F$736,4)+VLOOKUP($A671+ROUND((COLUMN()-2)/24,5),'Расчет сбытовых надбавок'!$B$1537:'Расчет сбытовых надбавок'!$G$2280,4)</f>
        <v>12.82</v>
      </c>
      <c r="M671" s="98">
        <f>VLOOKUP($A671+ROUND((COLUMN()-2)/24,5),АТС!$A$41:$F$736,4)+VLOOKUP($A671+ROUND((COLUMN()-2)/24,5),'Расчет сбытовых надбавок'!$B$1537:'Расчет сбытовых надбавок'!$G$2280,4)</f>
        <v>46.050000000000004</v>
      </c>
      <c r="N671" s="98">
        <f>VLOOKUP($A671+ROUND((COLUMN()-2)/24,5),АТС!$A$41:$F$736,4)+VLOOKUP($A671+ROUND((COLUMN()-2)/24,5),'Расчет сбытовых надбавок'!$B$1537:'Расчет сбытовых надбавок'!$G$2280,4)</f>
        <v>199.79999999999998</v>
      </c>
      <c r="O671" s="98">
        <f>VLOOKUP($A671+ROUND((COLUMN()-2)/24,5),АТС!$A$41:$F$736,4)+VLOOKUP($A671+ROUND((COLUMN()-2)/24,5),'Расчет сбытовых надбавок'!$B$1537:'Расчет сбытовых надбавок'!$G$2280,4)</f>
        <v>170.62</v>
      </c>
      <c r="P671" s="98">
        <f>VLOOKUP($A671+ROUND((COLUMN()-2)/24,5),АТС!$A$41:$F$736,4)+VLOOKUP($A671+ROUND((COLUMN()-2)/24,5),'Расчет сбытовых надбавок'!$B$1537:'Расчет сбытовых надбавок'!$G$2280,4)</f>
        <v>32.9</v>
      </c>
      <c r="Q671" s="98">
        <f>VLOOKUP($A671+ROUND((COLUMN()-2)/24,5),АТС!$A$41:$F$736,4)+VLOOKUP($A671+ROUND((COLUMN()-2)/24,5),'Расчет сбытовых надбавок'!$B$1537:'Расчет сбытовых надбавок'!$G$2280,4)</f>
        <v>24.2</v>
      </c>
      <c r="R671" s="98">
        <f>VLOOKUP($A671+ROUND((COLUMN()-2)/24,5),АТС!$A$41:$F$736,4)+VLOOKUP($A671+ROUND((COLUMN()-2)/24,5),'Расчет сбытовых надбавок'!$B$1537:'Расчет сбытовых надбавок'!$G$2280,4)</f>
        <v>34.549999999999997</v>
      </c>
      <c r="S671" s="98">
        <f>VLOOKUP($A671+ROUND((COLUMN()-2)/24,5),АТС!$A$41:$F$736,4)+VLOOKUP($A671+ROUND((COLUMN()-2)/24,5),'Расчет сбытовых надбавок'!$B$1537:'Расчет сбытовых надбавок'!$G$2280,4)</f>
        <v>65.69</v>
      </c>
      <c r="T671" s="98">
        <f>VLOOKUP($A671+ROUND((COLUMN()-2)/24,5),АТС!$A$41:$F$736,4)+VLOOKUP($A671+ROUND((COLUMN()-2)/24,5),'Расчет сбытовых надбавок'!$B$1537:'Расчет сбытовых надбавок'!$G$2280,4)</f>
        <v>92.32</v>
      </c>
      <c r="U671" s="98">
        <f>VLOOKUP($A671+ROUND((COLUMN()-2)/24,5),АТС!$A$41:$F$736,4)+VLOOKUP($A671+ROUND((COLUMN()-2)/24,5),'Расчет сбытовых надбавок'!$B$1537:'Расчет сбытовых надбавок'!$G$2280,4)</f>
        <v>302.28000000000003</v>
      </c>
      <c r="V671" s="98">
        <f>VLOOKUP($A671+ROUND((COLUMN()-2)/24,5),АТС!$A$41:$F$736,4)+VLOOKUP($A671+ROUND((COLUMN()-2)/24,5),'Расчет сбытовых надбавок'!$B$1537:'Расчет сбытовых надбавок'!$G$2280,4)</f>
        <v>142.88</v>
      </c>
      <c r="W671" s="98">
        <f>VLOOKUP($A671+ROUND((COLUMN()-2)/24,5),АТС!$A$41:$F$736,4)+VLOOKUP($A671+ROUND((COLUMN()-2)/24,5),'Расчет сбытовых надбавок'!$B$1537:'Расчет сбытовых надбавок'!$G$2280,4)</f>
        <v>5.83</v>
      </c>
      <c r="X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Y671" s="98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9">
        <f t="shared" si="20"/>
        <v>42608</v>
      </c>
      <c r="B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8">
        <f>VLOOKUP($A672+ROUND((COLUMN()-2)/24,5),АТС!$A$41:$F$736,4)+VLOOKUP($A672+ROUND((COLUMN()-2)/24,5),'Расчет сбытовых надбавок'!$B$1537:'Расчет сбытовых надбавок'!$G$2280,4)</f>
        <v>22.16</v>
      </c>
      <c r="E672" s="98">
        <f>VLOOKUP($A672+ROUND((COLUMN()-2)/24,5),АТС!$A$41:$F$736,4)+VLOOKUP($A672+ROUND((COLUMN()-2)/24,5),'Расчет сбытовых надбавок'!$B$1537:'Расчет сбытовых надбавок'!$G$2280,4)</f>
        <v>25.46</v>
      </c>
      <c r="F672" s="98">
        <f>VLOOKUP($A672+ROUND((COLUMN()-2)/24,5),АТС!$A$41:$F$736,4)+VLOOKUP($A672+ROUND((COLUMN()-2)/24,5),'Расчет сбытовых надбавок'!$B$1537:'Расчет сбытовых надбавок'!$G$2280,4)</f>
        <v>0.11</v>
      </c>
      <c r="G672" s="98">
        <f>VLOOKUP($A672+ROUND((COLUMN()-2)/24,5),АТС!$A$41:$F$736,4)+VLOOKUP($A672+ROUND((COLUMN()-2)/24,5),'Расчет сбытовых надбавок'!$B$1537:'Расчет сбытовых надбавок'!$G$2280,4)</f>
        <v>47.42</v>
      </c>
      <c r="H672" s="98">
        <f>VLOOKUP($A672+ROUND((COLUMN()-2)/24,5),АТС!$A$41:$F$736,4)+VLOOKUP($A672+ROUND((COLUMN()-2)/24,5),'Расчет сбытовых надбавок'!$B$1537:'Расчет сбытовых надбавок'!$G$2280,4)</f>
        <v>217.03</v>
      </c>
      <c r="I672" s="98">
        <f>VLOOKUP($A672+ROUND((COLUMN()-2)/24,5),АТС!$A$41:$F$736,4)+VLOOKUP($A672+ROUND((COLUMN()-2)/24,5),'Расчет сбытовых надбавок'!$B$1537:'Расчет сбытовых надбавок'!$G$2280,4)</f>
        <v>56.64</v>
      </c>
      <c r="J672" s="98">
        <f>VLOOKUP($A672+ROUND((COLUMN()-2)/24,5),АТС!$A$41:$F$736,4)+VLOOKUP($A672+ROUND((COLUMN()-2)/24,5),'Расчет сбытовых надбавок'!$B$1537:'Расчет сбытовых надбавок'!$G$2280,4)</f>
        <v>155.86000000000001</v>
      </c>
      <c r="K672" s="98">
        <f>VLOOKUP($A672+ROUND((COLUMN()-2)/24,5),АТС!$A$41:$F$736,4)+VLOOKUP($A672+ROUND((COLUMN()-2)/24,5),'Расчет сбытовых надбавок'!$B$1537:'Расчет сбытовых надбавок'!$G$2280,4)</f>
        <v>440.48</v>
      </c>
      <c r="L672" s="98">
        <f>VLOOKUP($A672+ROUND((COLUMN()-2)/24,5),АТС!$A$41:$F$736,4)+VLOOKUP($A672+ROUND((COLUMN()-2)/24,5),'Расчет сбытовых надбавок'!$B$1537:'Расчет сбытовых надбавок'!$G$2280,4)</f>
        <v>1260.0300000000002</v>
      </c>
      <c r="M672" s="98">
        <f>VLOOKUP($A672+ROUND((COLUMN()-2)/24,5),АТС!$A$41:$F$736,4)+VLOOKUP($A672+ROUND((COLUMN()-2)/24,5),'Расчет сбытовых надбавок'!$B$1537:'Расчет сбытовых надбавок'!$G$2280,4)</f>
        <v>408.41</v>
      </c>
      <c r="N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O672" s="98">
        <f>VLOOKUP($A672+ROUND((COLUMN()-2)/24,5),АТС!$A$41:$F$736,4)+VLOOKUP($A672+ROUND((COLUMN()-2)/24,5),'Расчет сбытовых надбавок'!$B$1537:'Расчет сбытовых надбавок'!$G$2280,4)</f>
        <v>16.63</v>
      </c>
      <c r="P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S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T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U672" s="98">
        <f>VLOOKUP($A672+ROUND((COLUMN()-2)/24,5),АТС!$A$41:$F$736,4)+VLOOKUP($A672+ROUND((COLUMN()-2)/24,5),'Расчет сбытовых надбавок'!$B$1537:'Расчет сбытовых надбавок'!$G$2280,4)</f>
        <v>20.3</v>
      </c>
      <c r="V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X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Y672" s="98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9">
        <f t="shared" si="20"/>
        <v>42609</v>
      </c>
      <c r="B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8">
        <f>VLOOKUP($A673+ROUND((COLUMN()-2)/24,5),АТС!$A$41:$F$736,4)+VLOOKUP($A673+ROUND((COLUMN()-2)/24,5),'Расчет сбытовых надбавок'!$B$1537:'Расчет сбытовых надбавок'!$G$2280,4)</f>
        <v>8</v>
      </c>
      <c r="H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8">
        <f>VLOOKUP($A673+ROUND((COLUMN()-2)/24,5),АТС!$A$41:$F$736,4)+VLOOKUP($A673+ROUND((COLUMN()-2)/24,5),'Расчет сбытовых надбавок'!$B$1537:'Расчет сбытовых надбавок'!$G$2280,4)</f>
        <v>190.23000000000002</v>
      </c>
      <c r="J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P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S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V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X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</row>
    <row r="674" spans="1:27" x14ac:dyDescent="0.2">
      <c r="A674" s="79">
        <f t="shared" si="20"/>
        <v>42610</v>
      </c>
      <c r="B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8">
        <f>VLOOKUP($A674+ROUND((COLUMN()-2)/24,5),АТС!$A$41:$F$736,4)+VLOOKUP($A674+ROUND((COLUMN()-2)/24,5),'Расчет сбытовых надбавок'!$B$1537:'Расчет сбытовых надбавок'!$G$2280,4)</f>
        <v>1.79</v>
      </c>
      <c r="I674" s="98">
        <f>VLOOKUP($A674+ROUND((COLUMN()-2)/24,5),АТС!$A$41:$F$736,4)+VLOOKUP($A674+ROUND((COLUMN()-2)/24,5),'Расчет сбытовых надбавок'!$B$1537:'Расчет сбытовых надбавок'!$G$2280,4)</f>
        <v>56.67</v>
      </c>
      <c r="J674" s="98">
        <f>VLOOKUP($A674+ROUND((COLUMN()-2)/24,5),АТС!$A$41:$F$736,4)+VLOOKUP($A674+ROUND((COLUMN()-2)/24,5),'Расчет сбытовых надбавок'!$B$1537:'Расчет сбытовых надбавок'!$G$2280,4)</f>
        <v>89</v>
      </c>
      <c r="K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M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N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O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P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Q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T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V674" s="98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X674" s="98">
        <f>VLOOKUP($A674+ROUND((COLUMN()-2)/24,5),АТС!$A$41:$F$736,4)+VLOOKUP($A674+ROUND((COLUMN()-2)/24,5),'Расчет сбытовых надбавок'!$B$1537:'Расчет сбытовых надбавок'!$G$2280,4)</f>
        <v>0.01</v>
      </c>
      <c r="Y674" s="98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9">
        <f t="shared" si="20"/>
        <v>42611</v>
      </c>
      <c r="B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G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8">
        <f>VLOOKUP($A675+ROUND((COLUMN()-2)/24,5),АТС!$A$41:$F$736,4)+VLOOKUP($A675+ROUND((COLUMN()-2)/24,5),'Расчет сбытовых надбавок'!$B$1537:'Расчет сбытовых надбавок'!$G$2280,4)</f>
        <v>127.44</v>
      </c>
      <c r="I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L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O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Q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R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S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T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U675" s="98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W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X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  <c r="Y675" s="98">
        <f>VLOOKUP($A675+ROUND((COLUMN()-2)/24,5),АТС!$A$41:$F$736,4)+VLOOKUP($A675+ROUND((COLUMN()-2)/24,5),'Расчет сбытовых надбавок'!$B$1537:'Расчет сбытовых надбавок'!$G$2280,4)</f>
        <v>0.01</v>
      </c>
    </row>
    <row r="676" spans="1:27" x14ac:dyDescent="0.2">
      <c r="A676" s="79">
        <f t="shared" si="20"/>
        <v>42612</v>
      </c>
      <c r="B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C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D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E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F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G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H676" s="98">
        <f>VLOOKUP($A676+ROUND((COLUMN()-2)/24,5),АТС!$A$41:$F$784,4)+VLOOKUP($A676+ROUND((COLUMN()-2)/24,5),'Расчет сбытовых надбавок'!$B$1537:'Расчет сбытовых надбавок'!$G$2280,4)</f>
        <v>16.98</v>
      </c>
      <c r="I676" s="98">
        <f>VLOOKUP($A676+ROUND((COLUMN()-2)/24,5),АТС!$A$41:$F$784,4)+VLOOKUP($A676+ROUND((COLUMN()-2)/24,5),'Расчет сбытовых надбавок'!$B$1537:'Расчет сбытовых надбавок'!$G$2280,4)</f>
        <v>60.11</v>
      </c>
      <c r="J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K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L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M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N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O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P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Q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R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S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T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U676" s="98">
        <f>VLOOKUP($A676+ROUND((COLUMN()-2)/24,5),АТС!$A$41:$F$784,4)+VLOOKUP($A676+ROUND((COLUMN()-2)/24,5),'Расчет сбытовых надбавок'!$B$1537:'Расчет сбытовых надбавок'!$G$2280,4)</f>
        <v>0.01</v>
      </c>
      <c r="V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W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X676" s="98">
        <f>VLOOKUP($A676+ROUND((COLUMN()-2)/24,5),АТС!$A$41:$F$784,4)+VLOOKUP($A676+ROUND((COLUMN()-2)/24,5),'Расчет сбытовых надбавок'!$B$1537:'Расчет сбытовых надбавок'!$G$2280,4)</f>
        <v>0</v>
      </c>
      <c r="Y676" s="98">
        <f>VLOOKUP($A676+ROUND((COLUMN()-2)/24,5),АТС!$A$41:$F$784,4)+VLOOKUP($A676+ROUND((COLUMN()-2)/24,5),'Расчет сбытовых надбавок'!$B$1537:'Расчет сбытовых надбавок'!$G$2280,4)</f>
        <v>0</v>
      </c>
    </row>
    <row r="677" spans="1:27" x14ac:dyDescent="0.2">
      <c r="A677" s="79">
        <f t="shared" si="20"/>
        <v>42613</v>
      </c>
      <c r="B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8">
        <f>VLOOKUP($A677+ROUND((COLUMN()-2)/24,5),АТС!$A$41:$F$784,4)+VLOOKUP($A677+ROUND((COLUMN()-2)/24,5),'Расчет сбытовых надбавок'!$B$1537:'Расчет сбытовых надбавок'!$G$2280,4)</f>
        <v>70.72</v>
      </c>
      <c r="H677" s="98">
        <f>VLOOKUP($A677+ROUND((COLUMN()-2)/24,5),АТС!$A$41:$F$784,4)+VLOOKUP($A677+ROUND((COLUMN()-2)/24,5),'Расчет сбытовых надбавок'!$B$1537:'Расчет сбытовых надбавок'!$G$2280,4)</f>
        <v>103.35000000000001</v>
      </c>
      <c r="I677" s="98">
        <f>VLOOKUP($A677+ROUND((COLUMN()-2)/24,5),АТС!$A$41:$F$784,4)+VLOOKUP($A677+ROUND((COLUMN()-2)/24,5),'Расчет сбытовых надбавок'!$B$1537:'Расчет сбытовых надбавок'!$G$2280,4)</f>
        <v>151.19999999999999</v>
      </c>
      <c r="J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K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T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U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8">
        <f>VLOOKUP($A677+ROUND((COLUMN()-2)/24,5),АТС!$A$41:$F$784,4)+VLOOKUP($A677+ROUND((COLUMN()-2)/24,5),'Расчет сбытовых надбавок'!$B$1537:'Расчет сбытовых надбавок'!$G$2280,4)</f>
        <v>0.01</v>
      </c>
      <c r="X677" s="98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8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3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2"/>
    </row>
    <row r="679" spans="1:27" x14ac:dyDescent="0.25">
      <c r="A679" s="87" t="s">
        <v>152</v>
      </c>
      <c r="B679" s="78"/>
      <c r="C679" s="78"/>
      <c r="D679" s="78"/>
    </row>
    <row r="680" spans="1:27" ht="12.75" customHeight="1" x14ac:dyDescent="0.2">
      <c r="A680" s="165" t="s">
        <v>48</v>
      </c>
      <c r="B680" s="168" t="s">
        <v>154</v>
      </c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70"/>
    </row>
    <row r="681" spans="1:27" ht="12.75" customHeight="1" x14ac:dyDescent="0.2">
      <c r="A681" s="166"/>
      <c r="B681" s="171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3"/>
    </row>
    <row r="682" spans="1:27" s="111" customFormat="1" ht="12.75" customHeight="1" x14ac:dyDescent="0.2">
      <c r="A682" s="166"/>
      <c r="B682" s="206" t="s">
        <v>123</v>
      </c>
      <c r="C682" s="202" t="s">
        <v>124</v>
      </c>
      <c r="D682" s="202" t="s">
        <v>125</v>
      </c>
      <c r="E682" s="202" t="s">
        <v>126</v>
      </c>
      <c r="F682" s="202" t="s">
        <v>127</v>
      </c>
      <c r="G682" s="202" t="s">
        <v>128</v>
      </c>
      <c r="H682" s="202" t="s">
        <v>129</v>
      </c>
      <c r="I682" s="202" t="s">
        <v>130</v>
      </c>
      <c r="J682" s="202" t="s">
        <v>131</v>
      </c>
      <c r="K682" s="202" t="s">
        <v>132</v>
      </c>
      <c r="L682" s="202" t="s">
        <v>133</v>
      </c>
      <c r="M682" s="202" t="s">
        <v>134</v>
      </c>
      <c r="N682" s="204" t="s">
        <v>135</v>
      </c>
      <c r="O682" s="202" t="s">
        <v>136</v>
      </c>
      <c r="P682" s="202" t="s">
        <v>137</v>
      </c>
      <c r="Q682" s="202" t="s">
        <v>138</v>
      </c>
      <c r="R682" s="202" t="s">
        <v>139</v>
      </c>
      <c r="S682" s="202" t="s">
        <v>140</v>
      </c>
      <c r="T682" s="202" t="s">
        <v>141</v>
      </c>
      <c r="U682" s="202" t="s">
        <v>142</v>
      </c>
      <c r="V682" s="202" t="s">
        <v>143</v>
      </c>
      <c r="W682" s="202" t="s">
        <v>144</v>
      </c>
      <c r="X682" s="202" t="s">
        <v>145</v>
      </c>
      <c r="Y682" s="202" t="s">
        <v>146</v>
      </c>
    </row>
    <row r="683" spans="1:27" s="111" customFormat="1" ht="11.25" customHeight="1" x14ac:dyDescent="0.2">
      <c r="A683" s="167"/>
      <c r="B683" s="207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5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</row>
    <row r="684" spans="1:27" ht="15.75" customHeight="1" x14ac:dyDescent="0.2">
      <c r="A684" s="79">
        <f>A647</f>
        <v>42583</v>
      </c>
      <c r="B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8">
        <f>VLOOKUP($A684+ROUND((COLUMN()-2)/24,5),АТС!$A$41:$F$736,4)+VLOOKUP($A684+ROUND((COLUMN()-2)/24,5),'Расчет сбытовых надбавок'!$B$1537:'Расчет сбытовых надбавок'!$G$2280,5)</f>
        <v>3.5700000000000003</v>
      </c>
      <c r="H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8">
        <f>VLOOKUP($A684+ROUND((COLUMN()-2)/24,5),АТС!$A$41:$F$736,4)+VLOOKUP($A684+ROUND((COLUMN()-2)/24,5),'Расчет сбытовых надбавок'!$B$1537:'Расчет сбытовых надбавок'!$G$2280,5)</f>
        <v>95.37</v>
      </c>
      <c r="J684" s="98">
        <f>VLOOKUP($A684+ROUND((COLUMN()-2)/24,5),АТС!$A$41:$F$736,4)+VLOOKUP($A684+ROUND((COLUMN()-2)/24,5),'Расчет сбытовых надбавок'!$B$1537:'Расчет сбытовых надбавок'!$G$2280,5)</f>
        <v>31.87</v>
      </c>
      <c r="K684" s="98">
        <f>VLOOKUP($A684+ROUND((COLUMN()-2)/24,5),АТС!$A$41:$F$736,4)+VLOOKUP($A684+ROUND((COLUMN()-2)/24,5),'Расчет сбытовых надбавок'!$B$1537:'Расчет сбытовых надбавок'!$G$2280,5)</f>
        <v>119.8</v>
      </c>
      <c r="L684" s="98">
        <f>VLOOKUP($A684+ROUND((COLUMN()-2)/24,5),АТС!$A$41:$F$736,4)+VLOOKUP($A684+ROUND((COLUMN()-2)/24,5),'Расчет сбытовых надбавок'!$B$1537:'Расчет сбытовых надбавок'!$G$2280,5)</f>
        <v>54.5</v>
      </c>
      <c r="M684" s="98">
        <f>VLOOKUP($A684+ROUND((COLUMN()-2)/24,5),АТС!$A$41:$F$736,4)+VLOOKUP($A684+ROUND((COLUMN()-2)/24,5),'Расчет сбытовых надбавок'!$B$1537:'Расчет сбытовых надбавок'!$G$2280,5)</f>
        <v>91.25</v>
      </c>
      <c r="N684" s="98">
        <f>VLOOKUP($A684+ROUND((COLUMN()-2)/24,5),АТС!$A$41:$F$736,4)+VLOOKUP($A684+ROUND((COLUMN()-2)/24,5),'Расчет сбытовых надбавок'!$B$1537:'Расчет сбытовых надбавок'!$G$2280,5)</f>
        <v>334.83</v>
      </c>
      <c r="O684" s="98">
        <f>VLOOKUP($A684+ROUND((COLUMN()-2)/24,5),АТС!$A$41:$F$736,4)+VLOOKUP($A684+ROUND((COLUMN()-2)/24,5),'Расчет сбытовых надбавок'!$B$1537:'Расчет сбытовых надбавок'!$G$2280,5)</f>
        <v>326.72000000000003</v>
      </c>
      <c r="P684" s="98">
        <f>VLOOKUP($A684+ROUND((COLUMN()-2)/24,5),АТС!$A$41:$F$736,4)+VLOOKUP($A684+ROUND((COLUMN()-2)/24,5),'Расчет сбытовых надбавок'!$B$1537:'Расчет сбытовых надбавок'!$G$2280,5)</f>
        <v>254.64000000000001</v>
      </c>
      <c r="Q684" s="98">
        <f>VLOOKUP($A684+ROUND((COLUMN()-2)/24,5),АТС!$A$41:$F$736,4)+VLOOKUP($A684+ROUND((COLUMN()-2)/24,5),'Расчет сбытовых надбавок'!$B$1537:'Расчет сбытовых надбавок'!$G$2280,5)</f>
        <v>104.91000000000001</v>
      </c>
      <c r="R684" s="98">
        <f>VLOOKUP($A684+ROUND((COLUMN()-2)/24,5),АТС!$A$41:$F$736,4)+VLOOKUP($A684+ROUND((COLUMN()-2)/24,5),'Расчет сбытовых надбавок'!$B$1537:'Расчет сбытовых надбавок'!$G$2280,5)</f>
        <v>184.38</v>
      </c>
      <c r="S684" s="98">
        <f>VLOOKUP($A684+ROUND((COLUMN()-2)/24,5),АТС!$A$41:$F$736,4)+VLOOKUP($A684+ROUND((COLUMN()-2)/24,5),'Расчет сбытовых надбавок'!$B$1537:'Расчет сбытовых надбавок'!$G$2280,5)</f>
        <v>70.930000000000007</v>
      </c>
      <c r="T684" s="98">
        <f>VLOOKUP($A684+ROUND((COLUMN()-2)/24,5),АТС!$A$41:$F$736,4)+VLOOKUP($A684+ROUND((COLUMN()-2)/24,5),'Расчет сбытовых надбавок'!$B$1537:'Расчет сбытовых надбавок'!$G$2280,5)</f>
        <v>76.61</v>
      </c>
      <c r="U684" s="98">
        <f>VLOOKUP($A684+ROUND((COLUMN()-2)/24,5),АТС!$A$41:$F$736,4)+VLOOKUP($A684+ROUND((COLUMN()-2)/24,5),'Расчет сбытовых надбавок'!$B$1537:'Расчет сбытовых надбавок'!$G$2280,5)</f>
        <v>181.37</v>
      </c>
      <c r="V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W684" s="98">
        <f>VLOOKUP($A684+ROUND((COLUMN()-2)/24,5),АТС!$A$41:$F$736,4)+VLOOKUP($A684+ROUND((COLUMN()-2)/24,5),'Расчет сбытовых надбавок'!$B$1537:'Расчет сбытовых надбавок'!$G$2280,5)</f>
        <v>98.44</v>
      </c>
      <c r="X684" s="98">
        <f>VLOOKUP($A684+ROUND((COLUMN()-2)/24,5),АТС!$A$41:$F$736,4)+VLOOKUP($A684+ROUND((COLUMN()-2)/24,5),'Расчет сбытовых надбавок'!$B$1537:'Расчет сбытовых надбавок'!$G$2280,5)</f>
        <v>0.01</v>
      </c>
      <c r="Y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80"/>
    </row>
    <row r="685" spans="1:27" x14ac:dyDescent="0.2">
      <c r="A685" s="79">
        <f>A684+1</f>
        <v>42584</v>
      </c>
      <c r="B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D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8">
        <f>VLOOKUP($A685+ROUND((COLUMN()-2)/24,5),АТС!$A$41:$F$736,4)+VLOOKUP($A685+ROUND((COLUMN()-2)/24,5),'Расчет сбытовых надбавок'!$B$1537:'Расчет сбытовых надбавок'!$G$2280,5)</f>
        <v>31</v>
      </c>
      <c r="F685" s="98">
        <f>VLOOKUP($A685+ROUND((COLUMN()-2)/24,5),АТС!$A$41:$F$736,4)+VLOOKUP($A685+ROUND((COLUMN()-2)/24,5),'Расчет сбытовых надбавок'!$B$1537:'Расчет сбытовых надбавок'!$G$2280,5)</f>
        <v>148.29</v>
      </c>
      <c r="G685" s="98">
        <f>VLOOKUP($A685+ROUND((COLUMN()-2)/24,5),АТС!$A$41:$F$736,4)+VLOOKUP($A685+ROUND((COLUMN()-2)/24,5),'Расчет сбытовых надбавок'!$B$1537:'Расчет сбытовых надбавок'!$G$2280,5)</f>
        <v>134.64000000000001</v>
      </c>
      <c r="H685" s="98">
        <f>VLOOKUP($A685+ROUND((COLUMN()-2)/24,5),АТС!$A$41:$F$736,4)+VLOOKUP($A685+ROUND((COLUMN()-2)/24,5),'Расчет сбытовых надбавок'!$B$1537:'Расчет сбытовых надбавок'!$G$2280,5)</f>
        <v>193.39000000000001</v>
      </c>
      <c r="I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J685" s="98">
        <f>VLOOKUP($A685+ROUND((COLUMN()-2)/24,5),АТС!$A$41:$F$736,4)+VLOOKUP($A685+ROUND((COLUMN()-2)/24,5),'Расчет сбытовых надбавок'!$B$1537:'Расчет сбытовых надбавок'!$G$2280,5)</f>
        <v>82.96</v>
      </c>
      <c r="K685" s="98">
        <f>VLOOKUP($A685+ROUND((COLUMN()-2)/24,5),АТС!$A$41:$F$736,4)+VLOOKUP($A685+ROUND((COLUMN()-2)/24,5),'Расчет сбытовых надбавок'!$B$1537:'Расчет сбытовых надбавок'!$G$2280,5)</f>
        <v>120.31</v>
      </c>
      <c r="L685" s="98">
        <f>VLOOKUP($A685+ROUND((COLUMN()-2)/24,5),АТС!$A$41:$F$736,4)+VLOOKUP($A685+ROUND((COLUMN()-2)/24,5),'Расчет сбытовых надбавок'!$B$1537:'Расчет сбытовых надбавок'!$G$2280,5)</f>
        <v>83.300000000000011</v>
      </c>
      <c r="M685" s="98">
        <f>VLOOKUP($A685+ROUND((COLUMN()-2)/24,5),АТС!$A$41:$F$736,4)+VLOOKUP($A685+ROUND((COLUMN()-2)/24,5),'Расчет сбытовых надбавок'!$B$1537:'Расчет сбытовых надбавок'!$G$2280,5)</f>
        <v>27.51</v>
      </c>
      <c r="N685" s="98">
        <f>VLOOKUP($A685+ROUND((COLUMN()-2)/24,5),АТС!$A$41:$F$736,4)+VLOOKUP($A685+ROUND((COLUMN()-2)/24,5),'Расчет сбытовых надбавок'!$B$1537:'Расчет сбытовых надбавок'!$G$2280,5)</f>
        <v>211.22</v>
      </c>
      <c r="O685" s="98">
        <f>VLOOKUP($A685+ROUND((COLUMN()-2)/24,5),АТС!$A$41:$F$736,4)+VLOOKUP($A685+ROUND((COLUMN()-2)/24,5),'Расчет сбытовых надбавок'!$B$1537:'Расчет сбытовых надбавок'!$G$2280,5)</f>
        <v>222.94</v>
      </c>
      <c r="P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Q685" s="98">
        <f>VLOOKUP($A685+ROUND((COLUMN()-2)/24,5),АТС!$A$41:$F$736,4)+VLOOKUP($A685+ROUND((COLUMN()-2)/24,5),'Расчет сбытовых надбавок'!$B$1537:'Расчет сбытовых надбавок'!$G$2280,5)</f>
        <v>28.340000000000003</v>
      </c>
      <c r="R685" s="98">
        <f>VLOOKUP($A685+ROUND((COLUMN()-2)/24,5),АТС!$A$41:$F$736,4)+VLOOKUP($A685+ROUND((COLUMN()-2)/24,5),'Расчет сбытовых надбавок'!$B$1537:'Расчет сбытовых надбавок'!$G$2280,5)</f>
        <v>226.68</v>
      </c>
      <c r="S685" s="98">
        <f>VLOOKUP($A685+ROUND((COLUMN()-2)/24,5),АТС!$A$41:$F$736,4)+VLOOKUP($A685+ROUND((COLUMN()-2)/24,5),'Расчет сбытовых надбавок'!$B$1537:'Расчет сбытовых надбавок'!$G$2280,5)</f>
        <v>181.39000000000001</v>
      </c>
      <c r="T685" s="98">
        <f>VLOOKUP($A685+ROUND((COLUMN()-2)/24,5),АТС!$A$41:$F$736,4)+VLOOKUP($A685+ROUND((COLUMN()-2)/24,5),'Расчет сбытовых надбавок'!$B$1537:'Расчет сбытовых надбавок'!$G$2280,5)</f>
        <v>131.66999999999999</v>
      </c>
      <c r="U685" s="98">
        <f>VLOOKUP($A685+ROUND((COLUMN()-2)/24,5),АТС!$A$41:$F$736,4)+VLOOKUP($A685+ROUND((COLUMN()-2)/24,5),'Расчет сбытовых надбавок'!$B$1537:'Расчет сбытовых надбавок'!$G$2280,5)</f>
        <v>137.72</v>
      </c>
      <c r="V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W685" s="98">
        <f>VLOOKUP($A685+ROUND((COLUMN()-2)/24,5),АТС!$A$41:$F$736,4)+VLOOKUP($A685+ROUND((COLUMN()-2)/24,5),'Расчет сбытовых надбавок'!$B$1537:'Расчет сбытовых надбавок'!$G$2280,5)</f>
        <v>177.51999999999998</v>
      </c>
      <c r="X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Y685" s="98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9">
        <f t="shared" ref="A686:A714" si="21">A685+1</f>
        <v>42585</v>
      </c>
      <c r="B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8">
        <f>VLOOKUP($A686+ROUND((COLUMN()-2)/24,5),АТС!$A$41:$F$736,4)+VLOOKUP($A686+ROUND((COLUMN()-2)/24,5),'Расчет сбытовых надбавок'!$B$1537:'Расчет сбытовых надбавок'!$G$2280,5)</f>
        <v>7.65</v>
      </c>
      <c r="E686" s="98">
        <f>VLOOKUP($A686+ROUND((COLUMN()-2)/24,5),АТС!$A$41:$F$736,4)+VLOOKUP($A686+ROUND((COLUMN()-2)/24,5),'Расчет сбытовых надбавок'!$B$1537:'Расчет сбытовых надбавок'!$G$2280,5)</f>
        <v>2.42</v>
      </c>
      <c r="F686" s="98">
        <f>VLOOKUP($A686+ROUND((COLUMN()-2)/24,5),АТС!$A$41:$F$736,4)+VLOOKUP($A686+ROUND((COLUMN()-2)/24,5),'Расчет сбытовых надбавок'!$B$1537:'Расчет сбытовых надбавок'!$G$2280,5)</f>
        <v>57.410000000000004</v>
      </c>
      <c r="G686" s="98">
        <f>VLOOKUP($A686+ROUND((COLUMN()-2)/24,5),АТС!$A$41:$F$736,4)+VLOOKUP($A686+ROUND((COLUMN()-2)/24,5),'Расчет сбытовых надбавок'!$B$1537:'Расчет сбытовых надбавок'!$G$2280,5)</f>
        <v>101.11</v>
      </c>
      <c r="H686" s="98">
        <f>VLOOKUP($A686+ROUND((COLUMN()-2)/24,5),АТС!$A$41:$F$736,4)+VLOOKUP($A686+ROUND((COLUMN()-2)/24,5),'Расчет сбытовых надбавок'!$B$1537:'Расчет сбытовых надбавок'!$G$2280,5)</f>
        <v>136.03</v>
      </c>
      <c r="I686" s="98">
        <f>VLOOKUP($A686+ROUND((COLUMN()-2)/24,5),АТС!$A$41:$F$736,4)+VLOOKUP($A686+ROUND((COLUMN()-2)/24,5),'Расчет сбытовых надбавок'!$B$1537:'Расчет сбытовых надбавок'!$G$2280,5)</f>
        <v>129.13999999999999</v>
      </c>
      <c r="J686" s="98">
        <f>VLOOKUP($A686+ROUND((COLUMN()-2)/24,5),АТС!$A$41:$F$736,4)+VLOOKUP($A686+ROUND((COLUMN()-2)/24,5),'Расчет сбытовых надбавок'!$B$1537:'Расчет сбытовых надбавок'!$G$2280,5)</f>
        <v>116.5</v>
      </c>
      <c r="K686" s="98">
        <f>VLOOKUP($A686+ROUND((COLUMN()-2)/24,5),АТС!$A$41:$F$736,4)+VLOOKUP($A686+ROUND((COLUMN()-2)/24,5),'Расчет сбытовых надбавок'!$B$1537:'Расчет сбытовых надбавок'!$G$2280,5)</f>
        <v>128.94999999999999</v>
      </c>
      <c r="L686" s="98">
        <f>VLOOKUP($A686+ROUND((COLUMN()-2)/24,5),АТС!$A$41:$F$736,4)+VLOOKUP($A686+ROUND((COLUMN()-2)/24,5),'Расчет сбытовых надбавок'!$B$1537:'Расчет сбытовых надбавок'!$G$2280,5)</f>
        <v>148.94</v>
      </c>
      <c r="M686" s="98">
        <f>VLOOKUP($A686+ROUND((COLUMN()-2)/24,5),АТС!$A$41:$F$736,4)+VLOOKUP($A686+ROUND((COLUMN()-2)/24,5),'Расчет сбытовых надбавок'!$B$1537:'Расчет сбытовых надбавок'!$G$2280,5)</f>
        <v>144.06</v>
      </c>
      <c r="N686" s="98">
        <f>VLOOKUP($A686+ROUND((COLUMN()-2)/24,5),АТС!$A$41:$F$736,4)+VLOOKUP($A686+ROUND((COLUMN()-2)/24,5),'Расчет сбытовых надбавок'!$B$1537:'Расчет сбытовых надбавок'!$G$2280,5)</f>
        <v>259.37</v>
      </c>
      <c r="O686" s="98">
        <f>VLOOKUP($A686+ROUND((COLUMN()-2)/24,5),АТС!$A$41:$F$736,4)+VLOOKUP($A686+ROUND((COLUMN()-2)/24,5),'Расчет сбытовых надбавок'!$B$1537:'Расчет сбытовых надбавок'!$G$2280,5)</f>
        <v>119.58</v>
      </c>
      <c r="P686" s="98">
        <f>VLOOKUP($A686+ROUND((COLUMN()-2)/24,5),АТС!$A$41:$F$736,4)+VLOOKUP($A686+ROUND((COLUMN()-2)/24,5),'Расчет сбытовых надбавок'!$B$1537:'Расчет сбытовых надбавок'!$G$2280,5)</f>
        <v>27.8</v>
      </c>
      <c r="Q686" s="98">
        <f>VLOOKUP($A686+ROUND((COLUMN()-2)/24,5),АТС!$A$41:$F$736,4)+VLOOKUP($A686+ROUND((COLUMN()-2)/24,5),'Расчет сбытовых надбавок'!$B$1537:'Расчет сбытовых надбавок'!$G$2280,5)</f>
        <v>131.56</v>
      </c>
      <c r="R686" s="98">
        <f>VLOOKUP($A686+ROUND((COLUMN()-2)/24,5),АТС!$A$41:$F$736,4)+VLOOKUP($A686+ROUND((COLUMN()-2)/24,5),'Расчет сбытовых надбавок'!$B$1537:'Расчет сбытовых надбавок'!$G$2280,5)</f>
        <v>98.44</v>
      </c>
      <c r="S686" s="98">
        <f>VLOOKUP($A686+ROUND((COLUMN()-2)/24,5),АТС!$A$41:$F$736,4)+VLOOKUP($A686+ROUND((COLUMN()-2)/24,5),'Расчет сбытовых надбавок'!$B$1537:'Расчет сбытовых надбавок'!$G$2280,5)</f>
        <v>130.87</v>
      </c>
      <c r="T686" s="98">
        <f>VLOOKUP($A686+ROUND((COLUMN()-2)/24,5),АТС!$A$41:$F$736,4)+VLOOKUP($A686+ROUND((COLUMN()-2)/24,5),'Расчет сбытовых надбавок'!$B$1537:'Расчет сбытовых надбавок'!$G$2280,5)</f>
        <v>16.39</v>
      </c>
      <c r="U686" s="98">
        <f>VLOOKUP($A686+ROUND((COLUMN()-2)/24,5),АТС!$A$41:$F$736,4)+VLOOKUP($A686+ROUND((COLUMN()-2)/24,5),'Расчет сбытовых надбавок'!$B$1537:'Расчет сбытовых надбавок'!$G$2280,5)</f>
        <v>56.58</v>
      </c>
      <c r="V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8">
        <f>VLOOKUP($A686+ROUND((COLUMN()-2)/24,5),АТС!$A$41:$F$736,4)+VLOOKUP($A686+ROUND((COLUMN()-2)/24,5),'Расчет сбытовых надбавок'!$B$1537:'Расчет сбытовых надбавок'!$G$2280,5)</f>
        <v>73.38000000000001</v>
      </c>
      <c r="X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8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9">
        <f t="shared" si="21"/>
        <v>42586</v>
      </c>
      <c r="B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D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8">
        <f>VLOOKUP($A687+ROUND((COLUMN()-2)/24,5),АТС!$A$41:$F$736,4)+VLOOKUP($A687+ROUND((COLUMN()-2)/24,5),'Расчет сбытовых надбавок'!$B$1537:'Расчет сбытовых надбавок'!$G$2280,5)</f>
        <v>88.27</v>
      </c>
      <c r="H687" s="98">
        <f>VLOOKUP($A687+ROUND((COLUMN()-2)/24,5),АТС!$A$41:$F$736,4)+VLOOKUP($A687+ROUND((COLUMN()-2)/24,5),'Расчет сбытовых надбавок'!$B$1537:'Расчет сбытовых надбавок'!$G$2280,5)</f>
        <v>146.87</v>
      </c>
      <c r="I687" s="98">
        <f>VLOOKUP($A687+ROUND((COLUMN()-2)/24,5),АТС!$A$41:$F$736,4)+VLOOKUP($A687+ROUND((COLUMN()-2)/24,5),'Расчет сбытовых надбавок'!$B$1537:'Расчет сбытовых надбавок'!$G$2280,5)</f>
        <v>71.569999999999993</v>
      </c>
      <c r="J687" s="98">
        <f>VLOOKUP($A687+ROUND((COLUMN()-2)/24,5),АТС!$A$41:$F$736,4)+VLOOKUP($A687+ROUND((COLUMN()-2)/24,5),'Расчет сбытовых надбавок'!$B$1537:'Расчет сбытовых надбавок'!$G$2280,5)</f>
        <v>79.77</v>
      </c>
      <c r="K687" s="98">
        <f>VLOOKUP($A687+ROUND((COLUMN()-2)/24,5),АТС!$A$41:$F$736,4)+VLOOKUP($A687+ROUND((COLUMN()-2)/24,5),'Расчет сбытовых надбавок'!$B$1537:'Расчет сбытовых надбавок'!$G$2280,5)</f>
        <v>123.43</v>
      </c>
      <c r="L687" s="98">
        <f>VLOOKUP($A687+ROUND((COLUMN()-2)/24,5),АТС!$A$41:$F$736,4)+VLOOKUP($A687+ROUND((COLUMN()-2)/24,5),'Расчет сбытовых надбавок'!$B$1537:'Расчет сбытовых надбавок'!$G$2280,5)</f>
        <v>96.68</v>
      </c>
      <c r="M687" s="98">
        <f>VLOOKUP($A687+ROUND((COLUMN()-2)/24,5),АТС!$A$41:$F$736,4)+VLOOKUP($A687+ROUND((COLUMN()-2)/24,5),'Расчет сбытовых надбавок'!$B$1537:'Расчет сбытовых надбавок'!$G$2280,5)</f>
        <v>45.599999999999994</v>
      </c>
      <c r="N687" s="98">
        <f>VLOOKUP($A687+ROUND((COLUMN()-2)/24,5),АТС!$A$41:$F$736,4)+VLOOKUP($A687+ROUND((COLUMN()-2)/24,5),'Расчет сбытовых надбавок'!$B$1537:'Расчет сбытовых надбавок'!$G$2280,5)</f>
        <v>51.59</v>
      </c>
      <c r="O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P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Q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T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V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Y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</row>
    <row r="688" spans="1:27" x14ac:dyDescent="0.2">
      <c r="A688" s="79">
        <f t="shared" si="21"/>
        <v>42587</v>
      </c>
      <c r="B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C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8">
        <f>VLOOKUP($A688+ROUND((COLUMN()-2)/24,5),АТС!$A$41:$F$736,4)+VLOOKUP($A688+ROUND((COLUMN()-2)/24,5),'Расчет сбытовых надбавок'!$B$1537:'Расчет сбытовых надбавок'!$G$2280,5)</f>
        <v>51.980000000000004</v>
      </c>
      <c r="I688" s="98">
        <f>VLOOKUP($A688+ROUND((COLUMN()-2)/24,5),АТС!$A$41:$F$736,4)+VLOOKUP($A688+ROUND((COLUMN()-2)/24,5),'Расчет сбытовых надбавок'!$B$1537:'Расчет сбытовых надбавок'!$G$2280,5)</f>
        <v>30.689999999999998</v>
      </c>
      <c r="J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8">
        <f>VLOOKUP($A688+ROUND((COLUMN()-2)/24,5),АТС!$A$41:$F$736,4)+VLOOKUP($A688+ROUND((COLUMN()-2)/24,5),'Расчет сбытовых надбавок'!$B$1537:'Расчет сбытовых надбавок'!$G$2280,5)</f>
        <v>40.340000000000003</v>
      </c>
      <c r="L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N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P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Q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V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8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9">
        <f t="shared" si="21"/>
        <v>42588</v>
      </c>
      <c r="B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C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F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H689" s="98">
        <f>VLOOKUP($A689+ROUND((COLUMN()-2)/24,5),АТС!$A$41:$F$736,4)+VLOOKUP($A689+ROUND((COLUMN()-2)/24,5),'Расчет сбытовых надбавок'!$B$1537:'Расчет сбытовых надбавок'!$G$2280,5)</f>
        <v>91.24</v>
      </c>
      <c r="I689" s="98">
        <f>VLOOKUP($A689+ROUND((COLUMN()-2)/24,5),АТС!$A$41:$F$736,4)+VLOOKUP($A689+ROUND((COLUMN()-2)/24,5),'Расчет сбытовых надбавок'!$B$1537:'Расчет сбытовых надбавок'!$G$2280,5)</f>
        <v>36.68</v>
      </c>
      <c r="J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K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L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O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S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U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V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W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8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9">
        <f t="shared" si="21"/>
        <v>42589</v>
      </c>
      <c r="B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8">
        <f>VLOOKUP($A690+ROUND((COLUMN()-2)/24,5),АТС!$A$41:$F$736,4)+VLOOKUP($A690+ROUND((COLUMN()-2)/24,5),'Расчет сбытовых надбавок'!$B$1537:'Расчет сбытовых надбавок'!$G$2280,5)</f>
        <v>20.639999999999997</v>
      </c>
      <c r="I690" s="98">
        <f>VLOOKUP($A690+ROUND((COLUMN()-2)/24,5),АТС!$A$41:$F$736,4)+VLOOKUP($A690+ROUND((COLUMN()-2)/24,5),'Расчет сбытовых надбавок'!$B$1537:'Расчет сбытовых надбавок'!$G$2280,5)</f>
        <v>29.51</v>
      </c>
      <c r="J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M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8">
        <f>VLOOKUP($A690+ROUND((COLUMN()-2)/24,5),АТС!$A$41:$F$736,4)+VLOOKUP($A690+ROUND((COLUMN()-2)/24,5),'Расчет сбытовых надбавок'!$B$1537:'Расчет сбытовых надбавок'!$G$2280,5)</f>
        <v>11.760000000000002</v>
      </c>
      <c r="Q690" s="98">
        <f>VLOOKUP($A690+ROUND((COLUMN()-2)/24,5),АТС!$A$41:$F$736,4)+VLOOKUP($A690+ROUND((COLUMN()-2)/24,5),'Расчет сбытовых надбавок'!$B$1537:'Расчет сбытовых надбавок'!$G$2280,5)</f>
        <v>7.0299999999999994</v>
      </c>
      <c r="R690" s="98">
        <f>VLOOKUP($A690+ROUND((COLUMN()-2)/24,5),АТС!$A$41:$F$736,4)+VLOOKUP($A690+ROUND((COLUMN()-2)/24,5),'Расчет сбытовых надбавок'!$B$1537:'Расчет сбытовых надбавок'!$G$2280,5)</f>
        <v>32.619999999999997</v>
      </c>
      <c r="S690" s="98">
        <f>VLOOKUP($A690+ROUND((COLUMN()-2)/24,5),АТС!$A$41:$F$736,4)+VLOOKUP($A690+ROUND((COLUMN()-2)/24,5),'Расчет сбытовых надбавок'!$B$1537:'Расчет сбытовых надбавок'!$G$2280,5)</f>
        <v>16.100000000000001</v>
      </c>
      <c r="T690" s="98">
        <f>VLOOKUP($A690+ROUND((COLUMN()-2)/24,5),АТС!$A$41:$F$736,4)+VLOOKUP($A690+ROUND((COLUMN()-2)/24,5),'Расчет сбытовых надбавок'!$B$1537:'Расчет сбытовых надбавок'!$G$2280,5)</f>
        <v>5.8400000000000007</v>
      </c>
      <c r="U690" s="98">
        <f>VLOOKUP($A690+ROUND((COLUMN()-2)/24,5),АТС!$A$41:$F$736,4)+VLOOKUP($A690+ROUND((COLUMN()-2)/24,5),'Расчет сбытовых надбавок'!$B$1537:'Расчет сбытовых надбавок'!$G$2280,5)</f>
        <v>66.95</v>
      </c>
      <c r="V690" s="98">
        <f>VLOOKUP($A690+ROUND((COLUMN()-2)/24,5),АТС!$A$41:$F$736,4)+VLOOKUP($A690+ROUND((COLUMN()-2)/24,5),'Расчет сбытовых надбавок'!$B$1537:'Расчет сбытовых надбавок'!$G$2280,5)</f>
        <v>38.760000000000005</v>
      </c>
      <c r="W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8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9">
        <f t="shared" si="21"/>
        <v>42590</v>
      </c>
      <c r="B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D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8">
        <f>VLOOKUP($A691+ROUND((COLUMN()-2)/24,5),АТС!$A$41:$F$736,4)+VLOOKUP($A691+ROUND((COLUMN()-2)/24,5),'Расчет сбытовых надбавок'!$B$1537:'Расчет сбытовых надбавок'!$G$2280,5)</f>
        <v>16.18</v>
      </c>
      <c r="H691" s="98">
        <f>VLOOKUP($A691+ROUND((COLUMN()-2)/24,5),АТС!$A$41:$F$736,4)+VLOOKUP($A691+ROUND((COLUMN()-2)/24,5),'Расчет сбытовых надбавок'!$B$1537:'Расчет сбытовых надбавок'!$G$2280,5)</f>
        <v>52</v>
      </c>
      <c r="I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K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M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N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O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R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T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U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V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Y691" s="98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9">
        <f t="shared" si="21"/>
        <v>42591</v>
      </c>
      <c r="B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8">
        <f>VLOOKUP($A692+ROUND((COLUMN()-2)/24,5),АТС!$A$41:$F$736,4)+VLOOKUP($A692+ROUND((COLUMN()-2)/24,5),'Расчет сбытовых надбавок'!$B$1537:'Расчет сбытовых надбавок'!$G$2280,5)</f>
        <v>10.049999999999999</v>
      </c>
      <c r="G692" s="98">
        <f>VLOOKUP($A692+ROUND((COLUMN()-2)/24,5),АТС!$A$41:$F$736,4)+VLOOKUP($A692+ROUND((COLUMN()-2)/24,5),'Расчет сбытовых надбавок'!$B$1537:'Расчет сбытовых надбавок'!$G$2280,5)</f>
        <v>158.41999999999999</v>
      </c>
      <c r="H692" s="98">
        <f>VLOOKUP($A692+ROUND((COLUMN()-2)/24,5),АТС!$A$41:$F$736,4)+VLOOKUP($A692+ROUND((COLUMN()-2)/24,5),'Расчет сбытовых надбавок'!$B$1537:'Расчет сбытовых надбавок'!$G$2280,5)</f>
        <v>120.78</v>
      </c>
      <c r="I692" s="98">
        <f>VLOOKUP($A692+ROUND((COLUMN()-2)/24,5),АТС!$A$41:$F$736,4)+VLOOKUP($A692+ROUND((COLUMN()-2)/24,5),'Расчет сбытовых надбавок'!$B$1537:'Расчет сбытовых надбавок'!$G$2280,5)</f>
        <v>67.58</v>
      </c>
      <c r="J692" s="98">
        <f>VLOOKUP($A692+ROUND((COLUMN()-2)/24,5),АТС!$A$41:$F$736,4)+VLOOKUP($A692+ROUND((COLUMN()-2)/24,5),'Расчет сбытовых надбавок'!$B$1537:'Расчет сбытовых надбавок'!$G$2280,5)</f>
        <v>142.01999999999998</v>
      </c>
      <c r="K692" s="98">
        <f>VLOOKUP($A692+ROUND((COLUMN()-2)/24,5),АТС!$A$41:$F$736,4)+VLOOKUP($A692+ROUND((COLUMN()-2)/24,5),'Расчет сбытовых надбавок'!$B$1537:'Расчет сбытовых надбавок'!$G$2280,5)</f>
        <v>98.350000000000009</v>
      </c>
      <c r="L692" s="98">
        <f>VLOOKUP($A692+ROUND((COLUMN()-2)/24,5),АТС!$A$41:$F$736,4)+VLOOKUP($A692+ROUND((COLUMN()-2)/24,5),'Расчет сбытовых надбавок'!$B$1537:'Расчет сбытовых надбавок'!$G$2280,5)</f>
        <v>84.5</v>
      </c>
      <c r="M692" s="98">
        <f>VLOOKUP($A692+ROUND((COLUMN()-2)/24,5),АТС!$A$41:$F$736,4)+VLOOKUP($A692+ROUND((COLUMN()-2)/24,5),'Расчет сбытовых надбавок'!$B$1537:'Расчет сбытовых надбавок'!$G$2280,5)</f>
        <v>87.809999999999988</v>
      </c>
      <c r="N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O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8">
        <f>VLOOKUP($A692+ROUND((COLUMN()-2)/24,5),АТС!$A$41:$F$736,4)+VLOOKUP($A692+ROUND((COLUMN()-2)/24,5),'Расчет сбытовых надбавок'!$B$1537:'Расчет сбытовых надбавок'!$G$2280,5)</f>
        <v>27.53</v>
      </c>
      <c r="Q692" s="98">
        <f>VLOOKUP($A692+ROUND((COLUMN()-2)/24,5),АТС!$A$41:$F$736,4)+VLOOKUP($A692+ROUND((COLUMN()-2)/24,5),'Расчет сбытовых надбавок'!$B$1537:'Расчет сбытовых надбавок'!$G$2280,5)</f>
        <v>20.63</v>
      </c>
      <c r="R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S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U692" s="98">
        <f>VLOOKUP($A692+ROUND((COLUMN()-2)/24,5),АТС!$A$41:$F$736,4)+VLOOKUP($A692+ROUND((COLUMN()-2)/24,5),'Расчет сбытовых надбавок'!$B$1537:'Расчет сбытовых надбавок'!$G$2280,5)</f>
        <v>50.209999999999994</v>
      </c>
      <c r="V692" s="98">
        <f>VLOOKUP($A692+ROUND((COLUMN()-2)/24,5),АТС!$A$41:$F$736,4)+VLOOKUP($A692+ROUND((COLUMN()-2)/24,5),'Расчет сбытовых надбавок'!$B$1537:'Расчет сбытовых надбавок'!$G$2280,5)</f>
        <v>53.92</v>
      </c>
      <c r="W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X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8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9">
        <f t="shared" si="21"/>
        <v>42592</v>
      </c>
      <c r="B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8">
        <f>VLOOKUP($A693+ROUND((COLUMN()-2)/24,5),АТС!$A$41:$F$736,4)+VLOOKUP($A693+ROUND((COLUMN()-2)/24,5),'Расчет сбытовых надбавок'!$B$1537:'Расчет сбытовых надбавок'!$G$2280,5)</f>
        <v>48.24</v>
      </c>
      <c r="F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8">
        <f>VLOOKUP($A693+ROUND((COLUMN()-2)/24,5),АТС!$A$41:$F$736,4)+VLOOKUP($A693+ROUND((COLUMN()-2)/24,5),'Расчет сбытовых надбавок'!$B$1537:'Расчет сбытовых надбавок'!$G$2280,5)</f>
        <v>98.919999999999987</v>
      </c>
      <c r="H693" s="98">
        <f>VLOOKUP($A693+ROUND((COLUMN()-2)/24,5),АТС!$A$41:$F$736,4)+VLOOKUP($A693+ROUND((COLUMN()-2)/24,5),'Расчет сбытовых надбавок'!$B$1537:'Расчет сбытовых надбавок'!$G$2280,5)</f>
        <v>143.45999999999998</v>
      </c>
      <c r="I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J693" s="98">
        <f>VLOOKUP($A693+ROUND((COLUMN()-2)/24,5),АТС!$A$41:$F$736,4)+VLOOKUP($A693+ROUND((COLUMN()-2)/24,5),'Расчет сбытовых надбавок'!$B$1537:'Расчет сбытовых надбавок'!$G$2280,5)</f>
        <v>68.099999999999994</v>
      </c>
      <c r="K693" s="98">
        <f>VLOOKUP($A693+ROUND((COLUMN()-2)/24,5),АТС!$A$41:$F$736,4)+VLOOKUP($A693+ROUND((COLUMN()-2)/24,5),'Расчет сбытовых надбавок'!$B$1537:'Расчет сбытовых надбавок'!$G$2280,5)</f>
        <v>126.46</v>
      </c>
      <c r="L693" s="98">
        <f>VLOOKUP($A693+ROUND((COLUMN()-2)/24,5),АТС!$A$41:$F$736,4)+VLOOKUP($A693+ROUND((COLUMN()-2)/24,5),'Расчет сбытовых надбавок'!$B$1537:'Расчет сбытовых надбавок'!$G$2280,5)</f>
        <v>1.88</v>
      </c>
      <c r="M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8">
        <f>VLOOKUP($A693+ROUND((COLUMN()-2)/24,5),АТС!$A$41:$F$736,4)+VLOOKUP($A693+ROUND((COLUMN()-2)/24,5),'Расчет сбытовых надбавок'!$B$1537:'Расчет сбытовых надбавок'!$G$2280,5)</f>
        <v>82.83</v>
      </c>
      <c r="O693" s="98">
        <f>VLOOKUP($A693+ROUND((COLUMN()-2)/24,5),АТС!$A$41:$F$736,4)+VLOOKUP($A693+ROUND((COLUMN()-2)/24,5),'Расчет сбытовых надбавок'!$B$1537:'Расчет сбытовых надбавок'!$G$2280,5)</f>
        <v>134.07</v>
      </c>
      <c r="P693" s="98">
        <f>VLOOKUP($A693+ROUND((COLUMN()-2)/24,5),АТС!$A$41:$F$736,4)+VLOOKUP($A693+ROUND((COLUMN()-2)/24,5),'Расчет сбытовых надбавок'!$B$1537:'Расчет сбытовых надбавок'!$G$2280,5)</f>
        <v>314.57</v>
      </c>
      <c r="Q693" s="98">
        <f>VLOOKUP($A693+ROUND((COLUMN()-2)/24,5),АТС!$A$41:$F$736,4)+VLOOKUP($A693+ROUND((COLUMN()-2)/24,5),'Расчет сбытовых надбавок'!$B$1537:'Расчет сбытовых надбавок'!$G$2280,5)</f>
        <v>189.9</v>
      </c>
      <c r="R693" s="98">
        <f>VLOOKUP($A693+ROUND((COLUMN()-2)/24,5),АТС!$A$41:$F$736,4)+VLOOKUP($A693+ROUND((COLUMN()-2)/24,5),'Расчет сбытовых надбавок'!$B$1537:'Расчет сбытовых надбавок'!$G$2280,5)</f>
        <v>165.28</v>
      </c>
      <c r="S693" s="98">
        <f>VLOOKUP($A693+ROUND((COLUMN()-2)/24,5),АТС!$A$41:$F$736,4)+VLOOKUP($A693+ROUND((COLUMN()-2)/24,5),'Расчет сбытовых надбавок'!$B$1537:'Расчет сбытовых надбавок'!$G$2280,5)</f>
        <v>202.74</v>
      </c>
      <c r="T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8">
        <f>VLOOKUP($A693+ROUND((COLUMN()-2)/24,5),АТС!$A$41:$F$736,4)+VLOOKUP($A693+ROUND((COLUMN()-2)/24,5),'Расчет сбытовых надбавок'!$B$1537:'Расчет сбытовых надбавок'!$G$2280,5)</f>
        <v>430.66999999999996</v>
      </c>
      <c r="V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W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</row>
    <row r="694" spans="1:25" x14ac:dyDescent="0.2">
      <c r="A694" s="79">
        <f t="shared" si="21"/>
        <v>42593</v>
      </c>
      <c r="B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C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8">
        <f>VLOOKUP($A694+ROUND((COLUMN()-2)/24,5),АТС!$A$41:$F$736,4)+VLOOKUP($A694+ROUND((COLUMN()-2)/24,5),'Расчет сбытовых надбавок'!$B$1537:'Расчет сбытовых надбавок'!$G$2280,5)</f>
        <v>26.490000000000002</v>
      </c>
      <c r="G694" s="98">
        <f>VLOOKUP($A694+ROUND((COLUMN()-2)/24,5),АТС!$A$41:$F$736,4)+VLOOKUP($A694+ROUND((COLUMN()-2)/24,5),'Расчет сбытовых надбавок'!$B$1537:'Расчет сбытовых надбавок'!$G$2280,5)</f>
        <v>130.15</v>
      </c>
      <c r="H694" s="98">
        <f>VLOOKUP($A694+ROUND((COLUMN()-2)/24,5),АТС!$A$41:$F$736,4)+VLOOKUP($A694+ROUND((COLUMN()-2)/24,5),'Расчет сбытовых надбавок'!$B$1537:'Расчет сбытовых надбавок'!$G$2280,5)</f>
        <v>212.70000000000002</v>
      </c>
      <c r="I694" s="98">
        <f>VLOOKUP($A694+ROUND((COLUMN()-2)/24,5),АТС!$A$41:$F$736,4)+VLOOKUP($A694+ROUND((COLUMN()-2)/24,5),'Расчет сбытовых надбавок'!$B$1537:'Расчет сбытовых надбавок'!$G$2280,5)</f>
        <v>6.63</v>
      </c>
      <c r="J694" s="98">
        <f>VLOOKUP($A694+ROUND((COLUMN()-2)/24,5),АТС!$A$41:$F$736,4)+VLOOKUP($A694+ROUND((COLUMN()-2)/24,5),'Расчет сбытовых надбавок'!$B$1537:'Расчет сбытовых надбавок'!$G$2280,5)</f>
        <v>175.98</v>
      </c>
      <c r="K694" s="98">
        <f>VLOOKUP($A694+ROUND((COLUMN()-2)/24,5),АТС!$A$41:$F$736,4)+VLOOKUP($A694+ROUND((COLUMN()-2)/24,5),'Расчет сбытовых надбавок'!$B$1537:'Расчет сбытовых надбавок'!$G$2280,5)</f>
        <v>158.47</v>
      </c>
      <c r="L694" s="98">
        <f>VLOOKUP($A694+ROUND((COLUMN()-2)/24,5),АТС!$A$41:$F$736,4)+VLOOKUP($A694+ROUND((COLUMN()-2)/24,5),'Расчет сбытовых надбавок'!$B$1537:'Расчет сбытовых надбавок'!$G$2280,5)</f>
        <v>107.91</v>
      </c>
      <c r="M694" s="98">
        <f>VLOOKUP($A694+ROUND((COLUMN()-2)/24,5),АТС!$A$41:$F$736,4)+VLOOKUP($A694+ROUND((COLUMN()-2)/24,5),'Расчет сбытовых надбавок'!$B$1537:'Расчет сбытовых надбавок'!$G$2280,5)</f>
        <v>75.95</v>
      </c>
      <c r="N694" s="98">
        <f>VLOOKUP($A694+ROUND((COLUMN()-2)/24,5),АТС!$A$41:$F$736,4)+VLOOKUP($A694+ROUND((COLUMN()-2)/24,5),'Расчет сбытовых надбавок'!$B$1537:'Расчет сбытовых надбавок'!$G$2280,5)</f>
        <v>163.43</v>
      </c>
      <c r="O694" s="98">
        <f>VLOOKUP($A694+ROUND((COLUMN()-2)/24,5),АТС!$A$41:$F$736,4)+VLOOKUP($A694+ROUND((COLUMN()-2)/24,5),'Расчет сбытовых надбавок'!$B$1537:'Расчет сбытовых надбавок'!$G$2280,5)</f>
        <v>193.98</v>
      </c>
      <c r="P694" s="98">
        <f>VLOOKUP($A694+ROUND((COLUMN()-2)/24,5),АТС!$A$41:$F$736,4)+VLOOKUP($A694+ROUND((COLUMN()-2)/24,5),'Расчет сбытовых надбавок'!$B$1537:'Расчет сбытовых надбавок'!$G$2280,5)</f>
        <v>286.81</v>
      </c>
      <c r="Q694" s="98">
        <f>VLOOKUP($A694+ROUND((COLUMN()-2)/24,5),АТС!$A$41:$F$736,4)+VLOOKUP($A694+ROUND((COLUMN()-2)/24,5),'Расчет сбытовых надбавок'!$B$1537:'Расчет сбытовых надбавок'!$G$2280,5)</f>
        <v>287.82</v>
      </c>
      <c r="R694" s="98">
        <f>VLOOKUP($A694+ROUND((COLUMN()-2)/24,5),АТС!$A$41:$F$736,4)+VLOOKUP($A694+ROUND((COLUMN()-2)/24,5),'Расчет сбытовых надбавок'!$B$1537:'Расчет сбытовых надбавок'!$G$2280,5)</f>
        <v>81.64</v>
      </c>
      <c r="S694" s="98">
        <f>VLOOKUP($A694+ROUND((COLUMN()-2)/24,5),АТС!$A$41:$F$736,4)+VLOOKUP($A694+ROUND((COLUMN()-2)/24,5),'Расчет сбытовых надбавок'!$B$1537:'Расчет сбытовых надбавок'!$G$2280,5)</f>
        <v>84.09</v>
      </c>
      <c r="T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U694" s="98">
        <f>VLOOKUP($A694+ROUND((COLUMN()-2)/24,5),АТС!$A$41:$F$736,4)+VLOOKUP($A694+ROUND((COLUMN()-2)/24,5),'Расчет сбытовых надбавок'!$B$1537:'Расчет сбытовых надбавок'!$G$2280,5)</f>
        <v>110.54</v>
      </c>
      <c r="V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8">
        <f>VLOOKUP($A694+ROUND((COLUMN()-2)/24,5),АТС!$A$41:$F$736,4)+VLOOKUP($A694+ROUND((COLUMN()-2)/24,5),'Расчет сбытовых надбавок'!$B$1537:'Расчет сбытовых надбавок'!$G$2280,5)</f>
        <v>0.02</v>
      </c>
      <c r="X694" s="98">
        <f>VLOOKUP($A694+ROUND((COLUMN()-2)/24,5),АТС!$A$41:$F$736,4)+VLOOKUP($A694+ROUND((COLUMN()-2)/24,5),'Расчет сбытовых надбавок'!$B$1537:'Расчет сбытовых надбавок'!$G$2280,5)</f>
        <v>0.01</v>
      </c>
      <c r="Y694" s="98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9">
        <f t="shared" si="21"/>
        <v>42594</v>
      </c>
      <c r="B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8">
        <f>VLOOKUP($A695+ROUND((COLUMN()-2)/24,5),АТС!$A$41:$F$736,4)+VLOOKUP($A695+ROUND((COLUMN()-2)/24,5),'Расчет сбытовых надбавок'!$B$1537:'Расчет сбытовых надбавок'!$G$2280,5)</f>
        <v>15.209999999999999</v>
      </c>
      <c r="H695" s="98">
        <f>VLOOKUP($A695+ROUND((COLUMN()-2)/24,5),АТС!$A$41:$F$736,4)+VLOOKUP($A695+ROUND((COLUMN()-2)/24,5),'Расчет сбытовых надбавок'!$B$1537:'Расчет сбытовых надбавок'!$G$2280,5)</f>
        <v>94.17</v>
      </c>
      <c r="I695" s="98">
        <f>VLOOKUP($A695+ROUND((COLUMN()-2)/24,5),АТС!$A$41:$F$736,4)+VLOOKUP($A695+ROUND((COLUMN()-2)/24,5),'Расчет сбытовых надбавок'!$B$1537:'Расчет сбытовых надбавок'!$G$2280,5)</f>
        <v>6.13</v>
      </c>
      <c r="J695" s="98">
        <f>VLOOKUP($A695+ROUND((COLUMN()-2)/24,5),АТС!$A$41:$F$736,4)+VLOOKUP($A695+ROUND((COLUMN()-2)/24,5),'Расчет сбытовых надбавок'!$B$1537:'Расчет сбытовых надбавок'!$G$2280,5)</f>
        <v>121.91</v>
      </c>
      <c r="K695" s="98">
        <f>VLOOKUP($A695+ROUND((COLUMN()-2)/24,5),АТС!$A$41:$F$736,4)+VLOOKUP($A695+ROUND((COLUMN()-2)/24,5),'Расчет сбытовых надбавок'!$B$1537:'Расчет сбытовых надбавок'!$G$2280,5)</f>
        <v>41.71</v>
      </c>
      <c r="L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N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S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T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U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W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X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Y695" s="98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9">
        <f t="shared" si="21"/>
        <v>42595</v>
      </c>
      <c r="B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8">
        <f>VLOOKUP($A696+ROUND((COLUMN()-2)/24,5),АТС!$A$41:$F$736,4)+VLOOKUP($A696+ROUND((COLUMN()-2)/24,5),'Расчет сбытовых надбавок'!$B$1537:'Расчет сбытовых надбавок'!$G$2280,5)</f>
        <v>35.21</v>
      </c>
      <c r="F696" s="98">
        <f>VLOOKUP($A696+ROUND((COLUMN()-2)/24,5),АТС!$A$41:$F$736,4)+VLOOKUP($A696+ROUND((COLUMN()-2)/24,5),'Расчет сбытовых надбавок'!$B$1537:'Расчет сбытовых надбавок'!$G$2280,5)</f>
        <v>46.31</v>
      </c>
      <c r="G696" s="98">
        <f>VLOOKUP($A696+ROUND((COLUMN()-2)/24,5),АТС!$A$41:$F$736,4)+VLOOKUP($A696+ROUND((COLUMN()-2)/24,5),'Расчет сбытовых надбавок'!$B$1537:'Расчет сбытовых надбавок'!$G$2280,5)</f>
        <v>52.309999999999995</v>
      </c>
      <c r="H696" s="98">
        <f>VLOOKUP($A696+ROUND((COLUMN()-2)/24,5),АТС!$A$41:$F$736,4)+VLOOKUP($A696+ROUND((COLUMN()-2)/24,5),'Расчет сбытовых надбавок'!$B$1537:'Расчет сбытовых надбавок'!$G$2280,5)</f>
        <v>112.61</v>
      </c>
      <c r="I696" s="98">
        <f>VLOOKUP($A696+ROUND((COLUMN()-2)/24,5),АТС!$A$41:$F$736,4)+VLOOKUP($A696+ROUND((COLUMN()-2)/24,5),'Расчет сбытовых надбавок'!$B$1537:'Расчет сбытовых надбавок'!$G$2280,5)</f>
        <v>468.8</v>
      </c>
      <c r="J696" s="98">
        <f>VLOOKUP($A696+ROUND((COLUMN()-2)/24,5),АТС!$A$41:$F$736,4)+VLOOKUP($A696+ROUND((COLUMN()-2)/24,5),'Расчет сбытовых надбавок'!$B$1537:'Расчет сбытовых надбавок'!$G$2280,5)</f>
        <v>76.039999999999992</v>
      </c>
      <c r="K696" s="98">
        <f>VLOOKUP($A696+ROUND((COLUMN()-2)/24,5),АТС!$A$41:$F$736,4)+VLOOKUP($A696+ROUND((COLUMN()-2)/24,5),'Расчет сбытовых надбавок'!$B$1537:'Расчет сбытовых надбавок'!$G$2280,5)</f>
        <v>52.980000000000004</v>
      </c>
      <c r="L696" s="98">
        <f>VLOOKUP($A696+ROUND((COLUMN()-2)/24,5),АТС!$A$41:$F$736,4)+VLOOKUP($A696+ROUND((COLUMN()-2)/24,5),'Расчет сбытовых надбавок'!$B$1537:'Расчет сбытовых надбавок'!$G$2280,5)</f>
        <v>21</v>
      </c>
      <c r="M696" s="98">
        <f>VLOOKUP($A696+ROUND((COLUMN()-2)/24,5),АТС!$A$41:$F$736,4)+VLOOKUP($A696+ROUND((COLUMN()-2)/24,5),'Расчет сбытовых надбавок'!$B$1537:'Расчет сбытовых надбавок'!$G$2280,5)</f>
        <v>21.21</v>
      </c>
      <c r="N696" s="98">
        <f>VLOOKUP($A696+ROUND((COLUMN()-2)/24,5),АТС!$A$41:$F$736,4)+VLOOKUP($A696+ROUND((COLUMN()-2)/24,5),'Расчет сбытовых надбавок'!$B$1537:'Расчет сбытовых надбавок'!$G$2280,5)</f>
        <v>571.56999999999994</v>
      </c>
      <c r="O696" s="98">
        <f>VLOOKUP($A696+ROUND((COLUMN()-2)/24,5),АТС!$A$41:$F$736,4)+VLOOKUP($A696+ROUND((COLUMN()-2)/24,5),'Расчет сбытовых надбавок'!$B$1537:'Расчет сбытовых надбавок'!$G$2280,5)</f>
        <v>582.19000000000005</v>
      </c>
      <c r="P696" s="98">
        <f>VLOOKUP($A696+ROUND((COLUMN()-2)/24,5),АТС!$A$41:$F$736,4)+VLOOKUP($A696+ROUND((COLUMN()-2)/24,5),'Расчет сбытовых надбавок'!$B$1537:'Расчет сбытовых надбавок'!$G$2280,5)</f>
        <v>463.03000000000003</v>
      </c>
      <c r="Q696" s="98">
        <f>VLOOKUP($A696+ROUND((COLUMN()-2)/24,5),АТС!$A$41:$F$736,4)+VLOOKUP($A696+ROUND((COLUMN()-2)/24,5),'Расчет сбытовых надбавок'!$B$1537:'Расчет сбытовых надбавок'!$G$2280,5)</f>
        <v>615.54999999999995</v>
      </c>
      <c r="R696" s="98">
        <f>VLOOKUP($A696+ROUND((COLUMN()-2)/24,5),АТС!$A$41:$F$736,4)+VLOOKUP($A696+ROUND((COLUMN()-2)/24,5),'Расчет сбытовых надбавок'!$B$1537:'Расчет сбытовых надбавок'!$G$2280,5)</f>
        <v>457.73</v>
      </c>
      <c r="S696" s="98">
        <f>VLOOKUP($A696+ROUND((COLUMN()-2)/24,5),АТС!$A$41:$F$736,4)+VLOOKUP($A696+ROUND((COLUMN()-2)/24,5),'Расчет сбытовых надбавок'!$B$1537:'Расчет сбытовых надбавок'!$G$2280,5)</f>
        <v>447.16999999999996</v>
      </c>
      <c r="T696" s="98">
        <f>VLOOKUP($A696+ROUND((COLUMN()-2)/24,5),АТС!$A$41:$F$736,4)+VLOOKUP($A696+ROUND((COLUMN()-2)/24,5),'Расчет сбытовых надбавок'!$B$1537:'Расчет сбытовых надбавок'!$G$2280,5)</f>
        <v>623.06999999999994</v>
      </c>
      <c r="U696" s="98">
        <f>VLOOKUP($A696+ROUND((COLUMN()-2)/24,5),АТС!$A$41:$F$736,4)+VLOOKUP($A696+ROUND((COLUMN()-2)/24,5),'Расчет сбытовых надбавок'!$B$1537:'Расчет сбытовых надбавок'!$G$2280,5)</f>
        <v>976.14</v>
      </c>
      <c r="V696" s="98">
        <f>VLOOKUP($A696+ROUND((COLUMN()-2)/24,5),АТС!$A$41:$F$736,4)+VLOOKUP($A696+ROUND((COLUMN()-2)/24,5),'Расчет сбытовых надбавок'!$B$1537:'Расчет сбытовых надбавок'!$G$2280,5)</f>
        <v>612.70000000000005</v>
      </c>
      <c r="W696" s="98">
        <f>VLOOKUP($A696+ROUND((COLUMN()-2)/24,5),АТС!$A$41:$F$736,4)+VLOOKUP($A696+ROUND((COLUMN()-2)/24,5),'Расчет сбытовых надбавок'!$B$1537:'Расчет сбытовых надбавок'!$G$2280,5)</f>
        <v>548.83000000000004</v>
      </c>
      <c r="X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8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9">
        <f t="shared" si="21"/>
        <v>42596</v>
      </c>
      <c r="B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8">
        <f>VLOOKUP($A697+ROUND((COLUMN()-2)/24,5),АТС!$A$41:$F$736,4)+VLOOKUP($A697+ROUND((COLUMN()-2)/24,5),'Расчет сбытовых надбавок'!$B$1537:'Расчет сбытовых надбавок'!$G$2280,5)</f>
        <v>47.9</v>
      </c>
      <c r="F697" s="98">
        <f>VLOOKUP($A697+ROUND((COLUMN()-2)/24,5),АТС!$A$41:$F$736,4)+VLOOKUP($A697+ROUND((COLUMN()-2)/24,5),'Расчет сбытовых надбавок'!$B$1537:'Расчет сбытовых надбавок'!$G$2280,5)</f>
        <v>60.46</v>
      </c>
      <c r="G697" s="98">
        <f>VLOOKUP($A697+ROUND((COLUMN()-2)/24,5),АТС!$A$41:$F$736,4)+VLOOKUP($A697+ROUND((COLUMN()-2)/24,5),'Расчет сбытовых надбавок'!$B$1537:'Расчет сбытовых надбавок'!$G$2280,5)</f>
        <v>131.07</v>
      </c>
      <c r="H697" s="98">
        <f>VLOOKUP($A697+ROUND((COLUMN()-2)/24,5),АТС!$A$41:$F$736,4)+VLOOKUP($A697+ROUND((COLUMN()-2)/24,5),'Расчет сбытовых надбавок'!$B$1537:'Расчет сбытовых надбавок'!$G$2280,5)</f>
        <v>120.33</v>
      </c>
      <c r="I697" s="98">
        <f>VLOOKUP($A697+ROUND((COLUMN()-2)/24,5),АТС!$A$41:$F$736,4)+VLOOKUP($A697+ROUND((COLUMN()-2)/24,5),'Расчет сбытовых надбавок'!$B$1537:'Расчет сбытовых надбавок'!$G$2280,5)</f>
        <v>152.35000000000002</v>
      </c>
      <c r="J697" s="98">
        <f>VLOOKUP($A697+ROUND((COLUMN()-2)/24,5),АТС!$A$41:$F$736,4)+VLOOKUP($A697+ROUND((COLUMN()-2)/24,5),'Расчет сбытовых надбавок'!$B$1537:'Расчет сбытовых надбавок'!$G$2280,5)</f>
        <v>25.970000000000002</v>
      </c>
      <c r="K697" s="98">
        <f>VLOOKUP($A697+ROUND((COLUMN()-2)/24,5),АТС!$A$41:$F$736,4)+VLOOKUP($A697+ROUND((COLUMN()-2)/24,5),'Расчет сбытовых надбавок'!$B$1537:'Расчет сбытовых надбавок'!$G$2280,5)</f>
        <v>2.3000000000000003</v>
      </c>
      <c r="L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M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T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U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W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8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9">
        <f t="shared" si="21"/>
        <v>42597</v>
      </c>
      <c r="B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L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P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T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V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8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9">
        <f t="shared" si="21"/>
        <v>42598</v>
      </c>
      <c r="B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C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G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8">
        <f>VLOOKUP($A699+ROUND((COLUMN()-2)/24,5),АТС!$A$41:$F$736,4)+VLOOKUP($A699+ROUND((COLUMN()-2)/24,5),'Расчет сбытовых надбавок'!$B$1537:'Расчет сбытовых надбавок'!$G$2280,5)</f>
        <v>47.089999999999996</v>
      </c>
      <c r="I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K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N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S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T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U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8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9">
        <f t="shared" si="21"/>
        <v>42599</v>
      </c>
      <c r="B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C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F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G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8">
        <f>VLOOKUP($A700+ROUND((COLUMN()-2)/24,5),АТС!$A$41:$F$736,4)+VLOOKUP($A700+ROUND((COLUMN()-2)/24,5),'Расчет сбытовых надбавок'!$B$1537:'Расчет сбытовых надбавок'!$G$2280,5)</f>
        <v>110.89999999999999</v>
      </c>
      <c r="I700" s="98">
        <f>VLOOKUP($A700+ROUND((COLUMN()-2)/24,5),АТС!$A$41:$F$736,4)+VLOOKUP($A700+ROUND((COLUMN()-2)/24,5),'Расчет сбытовых надбавок'!$B$1537:'Расчет сбытовых надбавок'!$G$2280,5)</f>
        <v>12.42</v>
      </c>
      <c r="J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K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L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M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N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O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Q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8">
        <f>VLOOKUP($A700+ROUND((COLUMN()-2)/24,5),АТС!$A$41:$F$736,4)+VLOOKUP($A700+ROUND((COLUMN()-2)/24,5),'Расчет сбытовых надбавок'!$B$1537:'Расчет сбытовых надбавок'!$G$2280,5)</f>
        <v>0.02</v>
      </c>
      <c r="T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U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V700" s="98">
        <f>VLOOKUP($A700+ROUND((COLUMN()-2)/24,5),АТС!$A$41:$F$736,4)+VLOOKUP($A700+ROUND((COLUMN()-2)/24,5),'Расчет сбытовых надбавок'!$B$1537:'Расчет сбытовых надбавок'!$G$2280,5)</f>
        <v>85.1</v>
      </c>
      <c r="W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8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9">
        <f t="shared" si="21"/>
        <v>42600</v>
      </c>
      <c r="B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8">
        <f>VLOOKUP($A701+ROUND((COLUMN()-2)/24,5),АТС!$A$41:$F$736,4)+VLOOKUP($A701+ROUND((COLUMN()-2)/24,5),'Расчет сбытовых надбавок'!$B$1537:'Расчет сбытовых надбавок'!$G$2280,5)</f>
        <v>50.76</v>
      </c>
      <c r="I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K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L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M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N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8">
        <f>VLOOKUP($A701+ROUND((COLUMN()-2)/24,5),АТС!$A$41:$F$736,4)+VLOOKUP($A701+ROUND((COLUMN()-2)/24,5),'Расчет сбытовых надбавок'!$B$1537:'Расчет сбытовых надбавок'!$G$2280,5)</f>
        <v>20.93</v>
      </c>
      <c r="P701" s="98">
        <f>VLOOKUP($A701+ROUND((COLUMN()-2)/24,5),АТС!$A$41:$F$736,4)+VLOOKUP($A701+ROUND((COLUMN()-2)/24,5),'Расчет сбытовых надбавок'!$B$1537:'Расчет сбытовых надбавок'!$G$2280,5)</f>
        <v>22.88</v>
      </c>
      <c r="Q701" s="98">
        <f>VLOOKUP($A701+ROUND((COLUMN()-2)/24,5),АТС!$A$41:$F$736,4)+VLOOKUP($A701+ROUND((COLUMN()-2)/24,5),'Расчет сбытовых надбавок'!$B$1537:'Расчет сбытовых надбавок'!$G$2280,5)</f>
        <v>17.490000000000002</v>
      </c>
      <c r="R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S701" s="98">
        <f>VLOOKUP($A701+ROUND((COLUMN()-2)/24,5),АТС!$A$41:$F$736,4)+VLOOKUP($A701+ROUND((COLUMN()-2)/24,5),'Расчет сбытовых надбавок'!$B$1537:'Расчет сбытовых надбавок'!$G$2280,5)</f>
        <v>11.66</v>
      </c>
      <c r="T701" s="98">
        <f>VLOOKUP($A701+ROUND((COLUMN()-2)/24,5),АТС!$A$41:$F$736,4)+VLOOKUP($A701+ROUND((COLUMN()-2)/24,5),'Расчет сбытовых надбавок'!$B$1537:'Расчет сбытовых надбавок'!$G$2280,5)</f>
        <v>33.51</v>
      </c>
      <c r="U701" s="98">
        <f>VLOOKUP($A701+ROUND((COLUMN()-2)/24,5),АТС!$A$41:$F$736,4)+VLOOKUP($A701+ROUND((COLUMN()-2)/24,5),'Расчет сбытовых надбавок'!$B$1537:'Расчет сбытовых надбавок'!$G$2280,5)</f>
        <v>265.2</v>
      </c>
      <c r="V701" s="98">
        <f>VLOOKUP($A701+ROUND((COLUMN()-2)/24,5),АТС!$A$41:$F$736,4)+VLOOKUP($A701+ROUND((COLUMN()-2)/24,5),'Расчет сбытовых надбавок'!$B$1537:'Расчет сбытовых надбавок'!$G$2280,5)</f>
        <v>244.73</v>
      </c>
      <c r="W701" s="98">
        <f>VLOOKUP($A701+ROUND((COLUMN()-2)/24,5),АТС!$A$41:$F$736,4)+VLOOKUP($A701+ROUND((COLUMN()-2)/24,5),'Расчет сбытовых надбавок'!$B$1537:'Расчет сбытовых надбавок'!$G$2280,5)</f>
        <v>36.46</v>
      </c>
      <c r="X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Y701" s="98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9">
        <f t="shared" si="21"/>
        <v>42601</v>
      </c>
      <c r="B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8">
        <f>VLOOKUP($A702+ROUND((COLUMN()-2)/24,5),АТС!$A$41:$F$736,4)+VLOOKUP($A702+ROUND((COLUMN()-2)/24,5),'Расчет сбытовых надбавок'!$B$1537:'Расчет сбытовых надбавок'!$G$2280,5)</f>
        <v>9.84</v>
      </c>
      <c r="H702" s="98">
        <f>VLOOKUP($A702+ROUND((COLUMN()-2)/24,5),АТС!$A$41:$F$736,4)+VLOOKUP($A702+ROUND((COLUMN()-2)/24,5),'Расчет сбытовых надбавок'!$B$1537:'Расчет сбытовых надбавок'!$G$2280,5)</f>
        <v>103.97</v>
      </c>
      <c r="I702" s="98">
        <f>VLOOKUP($A702+ROUND((COLUMN()-2)/24,5),АТС!$A$41:$F$736,4)+VLOOKUP($A702+ROUND((COLUMN()-2)/24,5),'Расчет сбытовых надбавок'!$B$1537:'Расчет сбытовых надбавок'!$G$2280,5)</f>
        <v>9.32</v>
      </c>
      <c r="J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8">
        <f>VLOOKUP($A702+ROUND((COLUMN()-2)/24,5),АТС!$A$41:$F$736,4)+VLOOKUP($A702+ROUND((COLUMN()-2)/24,5),'Расчет сбытовых надбавок'!$B$1537:'Расчет сбытовых надбавок'!$G$2280,5)</f>
        <v>31.639999999999997</v>
      </c>
      <c r="L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N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O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R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S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T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8">
        <f>VLOOKUP($A702+ROUND((COLUMN()-2)/24,5),АТС!$A$41:$F$736,4)+VLOOKUP($A702+ROUND((COLUMN()-2)/24,5),'Расчет сбытовых надбавок'!$B$1537:'Расчет сбытовых надбавок'!$G$2280,5)</f>
        <v>81.2</v>
      </c>
      <c r="V702" s="98">
        <f>VLOOKUP($A702+ROUND((COLUMN()-2)/24,5),АТС!$A$41:$F$736,4)+VLOOKUP($A702+ROUND((COLUMN()-2)/24,5),'Расчет сбытовых надбавок'!$B$1537:'Расчет сбытовых надбавок'!$G$2280,5)</f>
        <v>228.64</v>
      </c>
      <c r="W702" s="98">
        <f>VLOOKUP($A702+ROUND((COLUMN()-2)/24,5),АТС!$A$41:$F$736,4)+VLOOKUP($A702+ROUND((COLUMN()-2)/24,5),'Расчет сбытовых надбавок'!$B$1537:'Расчет сбытовых надбавок'!$G$2280,5)</f>
        <v>69.06</v>
      </c>
      <c r="X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8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9">
        <f t="shared" si="21"/>
        <v>42602</v>
      </c>
      <c r="B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Q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R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8">
        <f>VLOOKUP($A703+ROUND((COLUMN()-2)/24,5),АТС!$A$41:$F$736,4)+VLOOKUP($A703+ROUND((COLUMN()-2)/24,5),'Расчет сбытовых надбавок'!$B$1537:'Расчет сбытовых надбавок'!$G$2280,5)</f>
        <v>0.82000000000000006</v>
      </c>
      <c r="U703" s="98">
        <f>VLOOKUP($A703+ROUND((COLUMN()-2)/24,5),АТС!$A$41:$F$736,4)+VLOOKUP($A703+ROUND((COLUMN()-2)/24,5),'Расчет сбытовых надбавок'!$B$1537:'Расчет сбытовых надбавок'!$G$2280,5)</f>
        <v>91.81</v>
      </c>
      <c r="V703" s="98">
        <f>VLOOKUP($A703+ROUND((COLUMN()-2)/24,5),АТС!$A$41:$F$736,4)+VLOOKUP($A703+ROUND((COLUMN()-2)/24,5),'Расчет сбытовых надбавок'!$B$1537:'Расчет сбытовых надбавок'!$G$2280,5)</f>
        <v>847.39</v>
      </c>
      <c r="W703" s="98">
        <f>VLOOKUP($A703+ROUND((COLUMN()-2)/24,5),АТС!$A$41:$F$736,4)+VLOOKUP($A703+ROUND((COLUMN()-2)/24,5),'Расчет сбытовых надбавок'!$B$1537:'Расчет сбытовых надбавок'!$G$2280,5)</f>
        <v>381.84</v>
      </c>
      <c r="X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</row>
    <row r="704" spans="1:25" x14ac:dyDescent="0.2">
      <c r="A704" s="79">
        <f t="shared" si="21"/>
        <v>42603</v>
      </c>
      <c r="B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C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8">
        <f>VLOOKUP($A704+ROUND((COLUMN()-2)/24,5),АТС!$A$41:$F$736,4)+VLOOKUP($A704+ROUND((COLUMN()-2)/24,5),'Расчет сбытовых надбавок'!$B$1537:'Расчет сбытовых надбавок'!$G$2280,5)</f>
        <v>93.169999999999987</v>
      </c>
      <c r="J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8">
        <f>VLOOKUP($A704+ROUND((COLUMN()-2)/24,5),АТС!$A$41:$F$736,4)+VLOOKUP($A704+ROUND((COLUMN()-2)/24,5),'Расчет сбытовых надбавок'!$B$1537:'Расчет сбытовых надбавок'!$G$2280,5)</f>
        <v>55.15</v>
      </c>
      <c r="L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O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R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T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8">
        <f>VLOOKUP($A704+ROUND((COLUMN()-2)/24,5),АТС!$A$41:$F$736,4)+VLOOKUP($A704+ROUND((COLUMN()-2)/24,5),'Расчет сбытовых надбавок'!$B$1537:'Расчет сбытовых надбавок'!$G$2280,5)</f>
        <v>14.69</v>
      </c>
      <c r="V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W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8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9">
        <f t="shared" si="21"/>
        <v>42604</v>
      </c>
      <c r="B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8">
        <f>VLOOKUP($A705+ROUND((COLUMN()-2)/24,5),АТС!$A$41:$F$736,4)+VLOOKUP($A705+ROUND((COLUMN()-2)/24,5),'Расчет сбытовых надбавок'!$B$1537:'Расчет сбытовых надбавок'!$G$2280,5)</f>
        <v>59.07</v>
      </c>
      <c r="E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8">
        <f>VLOOKUP($A705+ROUND((COLUMN()-2)/24,5),АТС!$A$41:$F$736,4)+VLOOKUP($A705+ROUND((COLUMN()-2)/24,5),'Расчет сбытовых надбавок'!$B$1537:'Расчет сбытовых надбавок'!$G$2280,5)</f>
        <v>73.39</v>
      </c>
      <c r="H705" s="98">
        <f>VLOOKUP($A705+ROUND((COLUMN()-2)/24,5),АТС!$A$41:$F$736,4)+VLOOKUP($A705+ROUND((COLUMN()-2)/24,5),'Расчет сбытовых надбавок'!$B$1537:'Расчет сбытовых надбавок'!$G$2280,5)</f>
        <v>108.74</v>
      </c>
      <c r="I705" s="98">
        <f>VLOOKUP($A705+ROUND((COLUMN()-2)/24,5),АТС!$A$41:$F$736,4)+VLOOKUP($A705+ROUND((COLUMN()-2)/24,5),'Расчет сбытовых надбавок'!$B$1537:'Расчет сбытовых надбавок'!$G$2280,5)</f>
        <v>103.45</v>
      </c>
      <c r="J705" s="98">
        <f>VLOOKUP($A705+ROUND((COLUMN()-2)/24,5),АТС!$A$41:$F$736,4)+VLOOKUP($A705+ROUND((COLUMN()-2)/24,5),'Расчет сбытовых надбавок'!$B$1537:'Расчет сбытовых надбавок'!$G$2280,5)</f>
        <v>169.42000000000002</v>
      </c>
      <c r="K705" s="98">
        <f>VLOOKUP($A705+ROUND((COLUMN()-2)/24,5),АТС!$A$41:$F$736,4)+VLOOKUP($A705+ROUND((COLUMN()-2)/24,5),'Расчет сбытовых надбавок'!$B$1537:'Расчет сбытовых надбавок'!$G$2280,5)</f>
        <v>128.41</v>
      </c>
      <c r="L705" s="98">
        <f>VLOOKUP($A705+ROUND((COLUMN()-2)/24,5),АТС!$A$41:$F$736,4)+VLOOKUP($A705+ROUND((COLUMN()-2)/24,5),'Расчет сбытовых надбавок'!$B$1537:'Расчет сбытовых надбавок'!$G$2280,5)</f>
        <v>112.44999999999999</v>
      </c>
      <c r="M705" s="98">
        <f>VLOOKUP($A705+ROUND((COLUMN()-2)/24,5),АТС!$A$41:$F$736,4)+VLOOKUP($A705+ROUND((COLUMN()-2)/24,5),'Расчет сбытовых надбавок'!$B$1537:'Расчет сбытовых надбавок'!$G$2280,5)</f>
        <v>7.7100000000000009</v>
      </c>
      <c r="N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O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S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T705" s="98">
        <f>VLOOKUP($A705+ROUND((COLUMN()-2)/24,5),АТС!$A$41:$F$736,4)+VLOOKUP($A705+ROUND((COLUMN()-2)/24,5),'Расчет сбытовых надбавок'!$B$1537:'Расчет сбытовых надбавок'!$G$2280,5)</f>
        <v>2348.34</v>
      </c>
      <c r="U705" s="98">
        <f>VLOOKUP($A705+ROUND((COLUMN()-2)/24,5),АТС!$A$41:$F$736,4)+VLOOKUP($A705+ROUND((COLUMN()-2)/24,5),'Расчет сбытовых надбавок'!$B$1537:'Расчет сбытовых надбавок'!$G$2280,5)</f>
        <v>5545.28</v>
      </c>
      <c r="V705" s="98">
        <f>VLOOKUP($A705+ROUND((COLUMN()-2)/24,5),АТС!$A$41:$F$736,4)+VLOOKUP($A705+ROUND((COLUMN()-2)/24,5),'Расчет сбытовых надбавок'!$B$1537:'Расчет сбытовых надбавок'!$G$2280,5)</f>
        <v>2942.43</v>
      </c>
      <c r="W705" s="98">
        <f>VLOOKUP($A705+ROUND((COLUMN()-2)/24,5),АТС!$A$41:$F$736,4)+VLOOKUP($A705+ROUND((COLUMN()-2)/24,5),'Расчет сбытовых надбавок'!$B$1537:'Расчет сбытовых надбавок'!$G$2280,5)</f>
        <v>5262.81</v>
      </c>
      <c r="X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8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9">
        <f t="shared" si="21"/>
        <v>42605</v>
      </c>
      <c r="B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C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8">
        <f>VLOOKUP($A706+ROUND((COLUMN()-2)/24,5),АТС!$A$41:$F$736,4)+VLOOKUP($A706+ROUND((COLUMN()-2)/24,5),'Расчет сбытовых надбавок'!$B$1537:'Расчет сбытовых надбавок'!$G$2280,5)</f>
        <v>43.46</v>
      </c>
      <c r="F706" s="98">
        <f>VLOOKUP($A706+ROUND((COLUMN()-2)/24,5),АТС!$A$41:$F$736,4)+VLOOKUP($A706+ROUND((COLUMN()-2)/24,5),'Расчет сбытовых надбавок'!$B$1537:'Расчет сбытовых надбавок'!$G$2280,5)</f>
        <v>53.01</v>
      </c>
      <c r="G706" s="98">
        <f>VLOOKUP($A706+ROUND((COLUMN()-2)/24,5),АТС!$A$41:$F$736,4)+VLOOKUP($A706+ROUND((COLUMN()-2)/24,5),'Расчет сбытовых надбавок'!$B$1537:'Расчет сбытовых надбавок'!$G$2280,5)</f>
        <v>114.29</v>
      </c>
      <c r="H706" s="98">
        <f>VLOOKUP($A706+ROUND((COLUMN()-2)/24,5),АТС!$A$41:$F$736,4)+VLOOKUP($A706+ROUND((COLUMN()-2)/24,5),'Расчет сбытовых надбавок'!$B$1537:'Расчет сбытовых надбавок'!$G$2280,5)</f>
        <v>137.85999999999999</v>
      </c>
      <c r="I706" s="98">
        <f>VLOOKUP($A706+ROUND((COLUMN()-2)/24,5),АТС!$A$41:$F$736,4)+VLOOKUP($A706+ROUND((COLUMN()-2)/24,5),'Расчет сбытовых надбавок'!$B$1537:'Расчет сбытовых надбавок'!$G$2280,5)</f>
        <v>178.79999999999998</v>
      </c>
      <c r="J706" s="98">
        <f>VLOOKUP($A706+ROUND((COLUMN()-2)/24,5),АТС!$A$41:$F$736,4)+VLOOKUP($A706+ROUND((COLUMN()-2)/24,5),'Расчет сбытовых надбавок'!$B$1537:'Расчет сбытовых надбавок'!$G$2280,5)</f>
        <v>55.839999999999996</v>
      </c>
      <c r="K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L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N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P706" s="98">
        <f>VLOOKUP($A706+ROUND((COLUMN()-2)/24,5),АТС!$A$41:$F$736,4)+VLOOKUP($A706+ROUND((COLUMN()-2)/24,5),'Расчет сбытовых надбавок'!$B$1537:'Расчет сбытовых надбавок'!$G$2280,5)</f>
        <v>13.73</v>
      </c>
      <c r="Q706" s="98">
        <f>VLOOKUP($A706+ROUND((COLUMN()-2)/24,5),АТС!$A$41:$F$736,4)+VLOOKUP($A706+ROUND((COLUMN()-2)/24,5),'Расчет сбытовых надбавок'!$B$1537:'Расчет сбытовых надбавок'!$G$2280,5)</f>
        <v>3.71</v>
      </c>
      <c r="R706" s="98">
        <f>VLOOKUP($A706+ROUND((COLUMN()-2)/24,5),АТС!$A$41:$F$736,4)+VLOOKUP($A706+ROUND((COLUMN()-2)/24,5),'Расчет сбытовых надбавок'!$B$1537:'Расчет сбытовых надбавок'!$G$2280,5)</f>
        <v>102.18</v>
      </c>
      <c r="S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8">
        <f>VLOOKUP($A706+ROUND((COLUMN()-2)/24,5),АТС!$A$41:$F$736,4)+VLOOKUP($A706+ROUND((COLUMN()-2)/24,5),'Расчет сбытовых надбавок'!$B$1537:'Расчет сбытовых надбавок'!$G$2280,5)</f>
        <v>277.45</v>
      </c>
      <c r="U706" s="98">
        <f>VLOOKUP($A706+ROUND((COLUMN()-2)/24,5),АТС!$A$41:$F$736,4)+VLOOKUP($A706+ROUND((COLUMN()-2)/24,5),'Расчет сбытовых надбавок'!$B$1537:'Расчет сбытовых надбавок'!$G$2280,5)</f>
        <v>267.37</v>
      </c>
      <c r="V706" s="98">
        <f>VLOOKUP($A706+ROUND((COLUMN()-2)/24,5),АТС!$A$41:$F$736,4)+VLOOKUP($A706+ROUND((COLUMN()-2)/24,5),'Расчет сбытовых надбавок'!$B$1537:'Расчет сбытовых надбавок'!$G$2280,5)</f>
        <v>461.27000000000004</v>
      </c>
      <c r="W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Y706" s="98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9">
        <f t="shared" si="21"/>
        <v>42606</v>
      </c>
      <c r="B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8">
        <f>VLOOKUP($A707+ROUND((COLUMN()-2)/24,5),АТС!$A$41:$F$736,4)+VLOOKUP($A707+ROUND((COLUMN()-2)/24,5),'Расчет сбытовых надбавок'!$B$1537:'Расчет сбытовых надбавок'!$G$2280,5)</f>
        <v>5.3500000000000005</v>
      </c>
      <c r="F707" s="98">
        <f>VLOOKUP($A707+ROUND((COLUMN()-2)/24,5),АТС!$A$41:$F$736,4)+VLOOKUP($A707+ROUND((COLUMN()-2)/24,5),'Расчет сбытовых надбавок'!$B$1537:'Расчет сбытовых надбавок'!$G$2280,5)</f>
        <v>38.47</v>
      </c>
      <c r="G707" s="98">
        <f>VLOOKUP($A707+ROUND((COLUMN()-2)/24,5),АТС!$A$41:$F$736,4)+VLOOKUP($A707+ROUND((COLUMN()-2)/24,5),'Расчет сбытовых надбавок'!$B$1537:'Расчет сбытовых надбавок'!$G$2280,5)</f>
        <v>10.379999999999999</v>
      </c>
      <c r="H707" s="98">
        <f>VLOOKUP($A707+ROUND((COLUMN()-2)/24,5),АТС!$A$41:$F$736,4)+VLOOKUP($A707+ROUND((COLUMN()-2)/24,5),'Расчет сбытовых надбавок'!$B$1537:'Расчет сбытовых надбавок'!$G$2280,5)</f>
        <v>143.58000000000001</v>
      </c>
      <c r="I707" s="98">
        <f>VLOOKUP($A707+ROUND((COLUMN()-2)/24,5),АТС!$A$41:$F$736,4)+VLOOKUP($A707+ROUND((COLUMN()-2)/24,5),'Расчет сбытовых надбавок'!$B$1537:'Расчет сбытовых надбавок'!$G$2280,5)</f>
        <v>22.46</v>
      </c>
      <c r="J707" s="98">
        <f>VLOOKUP($A707+ROUND((COLUMN()-2)/24,5),АТС!$A$41:$F$736,4)+VLOOKUP($A707+ROUND((COLUMN()-2)/24,5),'Расчет сбытовых надбавок'!$B$1537:'Расчет сбытовых надбавок'!$G$2280,5)</f>
        <v>110.58</v>
      </c>
      <c r="K707" s="98">
        <f>VLOOKUP($A707+ROUND((COLUMN()-2)/24,5),АТС!$A$41:$F$736,4)+VLOOKUP($A707+ROUND((COLUMN()-2)/24,5),'Расчет сбытовых надбавок'!$B$1537:'Расчет сбытовых надбавок'!$G$2280,5)</f>
        <v>152.20999999999998</v>
      </c>
      <c r="L707" s="98">
        <f>VLOOKUP($A707+ROUND((COLUMN()-2)/24,5),АТС!$A$41:$F$736,4)+VLOOKUP($A707+ROUND((COLUMN()-2)/24,5),'Расчет сбытовых надбавок'!$B$1537:'Расчет сбытовых надбавок'!$G$2280,5)</f>
        <v>54.57</v>
      </c>
      <c r="M707" s="98">
        <f>VLOOKUP($A707+ROUND((COLUMN()-2)/24,5),АТС!$A$41:$F$736,4)+VLOOKUP($A707+ROUND((COLUMN()-2)/24,5),'Расчет сбытовых надбавок'!$B$1537:'Расчет сбытовых надбавок'!$G$2280,5)</f>
        <v>38.770000000000003</v>
      </c>
      <c r="N707" s="98">
        <f>VLOOKUP($A707+ROUND((COLUMN()-2)/24,5),АТС!$A$41:$F$736,4)+VLOOKUP($A707+ROUND((COLUMN()-2)/24,5),'Расчет сбытовых надбавок'!$B$1537:'Расчет сбытовых надбавок'!$G$2280,5)</f>
        <v>123.41000000000001</v>
      </c>
      <c r="O707" s="98">
        <f>VLOOKUP($A707+ROUND((COLUMN()-2)/24,5),АТС!$A$41:$F$736,4)+VLOOKUP($A707+ROUND((COLUMN()-2)/24,5),'Расчет сбытовых надбавок'!$B$1537:'Расчет сбытовых надбавок'!$G$2280,5)</f>
        <v>86.820000000000007</v>
      </c>
      <c r="P707" s="98">
        <f>VLOOKUP($A707+ROUND((COLUMN()-2)/24,5),АТС!$A$41:$F$736,4)+VLOOKUP($A707+ROUND((COLUMN()-2)/24,5),'Расчет сбытовых надбавок'!$B$1537:'Расчет сбытовых надбавок'!$G$2280,5)</f>
        <v>47.36</v>
      </c>
      <c r="Q707" s="98">
        <f>VLOOKUP($A707+ROUND((COLUMN()-2)/24,5),АТС!$A$41:$F$736,4)+VLOOKUP($A707+ROUND((COLUMN()-2)/24,5),'Расчет сбытовых надбавок'!$B$1537:'Расчет сбытовых надбавок'!$G$2280,5)</f>
        <v>45.01</v>
      </c>
      <c r="R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S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8">
        <f>VLOOKUP($A707+ROUND((COLUMN()-2)/24,5),АТС!$A$41:$F$736,4)+VLOOKUP($A707+ROUND((COLUMN()-2)/24,5),'Расчет сбытовых надбавок'!$B$1537:'Расчет сбытовых надбавок'!$G$2280,5)</f>
        <v>228.86</v>
      </c>
      <c r="U707" s="98">
        <f>VLOOKUP($A707+ROUND((COLUMN()-2)/24,5),АТС!$A$41:$F$736,4)+VLOOKUP($A707+ROUND((COLUMN()-2)/24,5),'Расчет сбытовых надбавок'!$B$1537:'Расчет сбытовых надбавок'!$G$2280,5)</f>
        <v>277.12</v>
      </c>
      <c r="V707" s="98">
        <f>VLOOKUP($A707+ROUND((COLUMN()-2)/24,5),АТС!$A$41:$F$736,4)+VLOOKUP($A707+ROUND((COLUMN()-2)/24,5),'Расчет сбытовых надбавок'!$B$1537:'Расчет сбытовых надбавок'!$G$2280,5)</f>
        <v>9.08</v>
      </c>
      <c r="W707" s="98">
        <f>VLOOKUP($A707+ROUND((COLUMN()-2)/24,5),АТС!$A$41:$F$736,4)+VLOOKUP($A707+ROUND((COLUMN()-2)/24,5),'Расчет сбытовых надбавок'!$B$1537:'Расчет сбытовых надбавок'!$G$2280,5)</f>
        <v>0.02</v>
      </c>
      <c r="X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Y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</row>
    <row r="708" spans="1:25" x14ac:dyDescent="0.2">
      <c r="A708" s="79">
        <f t="shared" si="21"/>
        <v>42607</v>
      </c>
      <c r="B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D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8">
        <f>VLOOKUP($A708+ROUND((COLUMN()-2)/24,5),АТС!$A$41:$F$736,4)+VLOOKUP($A708+ROUND((COLUMN()-2)/24,5),'Расчет сбытовых надбавок'!$B$1537:'Расчет сбытовых надбавок'!$G$2280,5)</f>
        <v>4.0299999999999994</v>
      </c>
      <c r="H708" s="98">
        <f>VLOOKUP($A708+ROUND((COLUMN()-2)/24,5),АТС!$A$41:$F$736,4)+VLOOKUP($A708+ROUND((COLUMN()-2)/24,5),'Расчет сбытовых надбавок'!$B$1537:'Расчет сбытовых надбавок'!$G$2280,5)</f>
        <v>125.46000000000001</v>
      </c>
      <c r="I708" s="98">
        <f>VLOOKUP($A708+ROUND((COLUMN()-2)/24,5),АТС!$A$41:$F$736,4)+VLOOKUP($A708+ROUND((COLUMN()-2)/24,5),'Расчет сбытовых надбавок'!$B$1537:'Расчет сбытовых надбавок'!$G$2280,5)</f>
        <v>45.43</v>
      </c>
      <c r="J708" s="98">
        <f>VLOOKUP($A708+ROUND((COLUMN()-2)/24,5),АТС!$A$41:$F$736,4)+VLOOKUP($A708+ROUND((COLUMN()-2)/24,5),'Расчет сбытовых надбавок'!$B$1537:'Расчет сбытовых надбавок'!$G$2280,5)</f>
        <v>140.83000000000001</v>
      </c>
      <c r="K708" s="98">
        <f>VLOOKUP($A708+ROUND((COLUMN()-2)/24,5),АТС!$A$41:$F$736,4)+VLOOKUP($A708+ROUND((COLUMN()-2)/24,5),'Расчет сбытовых надбавок'!$B$1537:'Расчет сбытовых надбавок'!$G$2280,5)</f>
        <v>69.67</v>
      </c>
      <c r="L708" s="98">
        <f>VLOOKUP($A708+ROUND((COLUMN()-2)/24,5),АТС!$A$41:$F$736,4)+VLOOKUP($A708+ROUND((COLUMN()-2)/24,5),'Расчет сбытовых надбавок'!$B$1537:'Расчет сбытовых надбавок'!$G$2280,5)</f>
        <v>12.42</v>
      </c>
      <c r="M708" s="98">
        <f>VLOOKUP($A708+ROUND((COLUMN()-2)/24,5),АТС!$A$41:$F$736,4)+VLOOKUP($A708+ROUND((COLUMN()-2)/24,5),'Расчет сбытовых надбавок'!$B$1537:'Расчет сбытовых надбавок'!$G$2280,5)</f>
        <v>44.63</v>
      </c>
      <c r="N708" s="98">
        <f>VLOOKUP($A708+ROUND((COLUMN()-2)/24,5),АТС!$A$41:$F$736,4)+VLOOKUP($A708+ROUND((COLUMN()-2)/24,5),'Расчет сбытовых надбавок'!$B$1537:'Расчет сбытовых надбавок'!$G$2280,5)</f>
        <v>193.64</v>
      </c>
      <c r="O708" s="98">
        <f>VLOOKUP($A708+ROUND((COLUMN()-2)/24,5),АТС!$A$41:$F$736,4)+VLOOKUP($A708+ROUND((COLUMN()-2)/24,5),'Расчет сбытовых надбавок'!$B$1537:'Расчет сбытовых надбавок'!$G$2280,5)</f>
        <v>165.37</v>
      </c>
      <c r="P708" s="98">
        <f>VLOOKUP($A708+ROUND((COLUMN()-2)/24,5),АТС!$A$41:$F$736,4)+VLOOKUP($A708+ROUND((COLUMN()-2)/24,5),'Расчет сбытовых надбавок'!$B$1537:'Расчет сбытовых надбавок'!$G$2280,5)</f>
        <v>31.88</v>
      </c>
      <c r="Q708" s="98">
        <f>VLOOKUP($A708+ROUND((COLUMN()-2)/24,5),АТС!$A$41:$F$736,4)+VLOOKUP($A708+ROUND((COLUMN()-2)/24,5),'Расчет сбытовых надбавок'!$B$1537:'Расчет сбытовых надбавок'!$G$2280,5)</f>
        <v>23.45</v>
      </c>
      <c r="R708" s="98">
        <f>VLOOKUP($A708+ROUND((COLUMN()-2)/24,5),АТС!$A$41:$F$736,4)+VLOOKUP($A708+ROUND((COLUMN()-2)/24,5),'Расчет сбытовых надбавок'!$B$1537:'Расчет сбытовых надбавок'!$G$2280,5)</f>
        <v>33.480000000000004</v>
      </c>
      <c r="S708" s="98">
        <f>VLOOKUP($A708+ROUND((COLUMN()-2)/24,5),АТС!$A$41:$F$736,4)+VLOOKUP($A708+ROUND((COLUMN()-2)/24,5),'Расчет сбытовых надбавок'!$B$1537:'Расчет сбытовых надбавок'!$G$2280,5)</f>
        <v>63.67</v>
      </c>
      <c r="T708" s="98">
        <f>VLOOKUP($A708+ROUND((COLUMN()-2)/24,5),АТС!$A$41:$F$736,4)+VLOOKUP($A708+ROUND((COLUMN()-2)/24,5),'Расчет сбытовых надбавок'!$B$1537:'Расчет сбытовых надбавок'!$G$2280,5)</f>
        <v>89.47999999999999</v>
      </c>
      <c r="U708" s="98">
        <f>VLOOKUP($A708+ROUND((COLUMN()-2)/24,5),АТС!$A$41:$F$736,4)+VLOOKUP($A708+ROUND((COLUMN()-2)/24,5),'Расчет сбытовых надбавок'!$B$1537:'Расчет сбытовых надбавок'!$G$2280,5)</f>
        <v>292.97000000000003</v>
      </c>
      <c r="V708" s="98">
        <f>VLOOKUP($A708+ROUND((COLUMN()-2)/24,5),АТС!$A$41:$F$736,4)+VLOOKUP($A708+ROUND((COLUMN()-2)/24,5),'Расчет сбытовых надбавок'!$B$1537:'Расчет сбытовых надбавок'!$G$2280,5)</f>
        <v>138.48000000000002</v>
      </c>
      <c r="W708" s="98">
        <f>VLOOKUP($A708+ROUND((COLUMN()-2)/24,5),АТС!$A$41:$F$736,4)+VLOOKUP($A708+ROUND((COLUMN()-2)/24,5),'Расчет сбытовых надбавок'!$B$1537:'Расчет сбытовых надбавок'!$G$2280,5)</f>
        <v>5.6499999999999995</v>
      </c>
      <c r="X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Y708" s="98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9">
        <f t="shared" si="21"/>
        <v>42608</v>
      </c>
      <c r="B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8">
        <f>VLOOKUP($A709+ROUND((COLUMN()-2)/24,5),АТС!$A$41:$F$736,4)+VLOOKUP($A709+ROUND((COLUMN()-2)/24,5),'Расчет сбытовых надбавок'!$B$1537:'Расчет сбытовых надбавок'!$G$2280,5)</f>
        <v>21.48</v>
      </c>
      <c r="E709" s="98">
        <f>VLOOKUP($A709+ROUND((COLUMN()-2)/24,5),АТС!$A$41:$F$736,4)+VLOOKUP($A709+ROUND((COLUMN()-2)/24,5),'Расчет сбытовых надбавок'!$B$1537:'Расчет сбытовых надбавок'!$G$2280,5)</f>
        <v>24.67</v>
      </c>
      <c r="F709" s="98">
        <f>VLOOKUP($A709+ROUND((COLUMN()-2)/24,5),АТС!$A$41:$F$736,4)+VLOOKUP($A709+ROUND((COLUMN()-2)/24,5),'Расчет сбытовых надбавок'!$B$1537:'Расчет сбытовых надбавок'!$G$2280,5)</f>
        <v>0.11</v>
      </c>
      <c r="G709" s="98">
        <f>VLOOKUP($A709+ROUND((COLUMN()-2)/24,5),АТС!$A$41:$F$736,4)+VLOOKUP($A709+ROUND((COLUMN()-2)/24,5),'Расчет сбытовых надбавок'!$B$1537:'Расчет сбытовых надбавок'!$G$2280,5)</f>
        <v>45.96</v>
      </c>
      <c r="H709" s="98">
        <f>VLOOKUP($A709+ROUND((COLUMN()-2)/24,5),АТС!$A$41:$F$736,4)+VLOOKUP($A709+ROUND((COLUMN()-2)/24,5),'Расчет сбытовых надбавок'!$B$1537:'Расчет сбытовых надбавок'!$G$2280,5)</f>
        <v>210.35000000000002</v>
      </c>
      <c r="I709" s="98">
        <f>VLOOKUP($A709+ROUND((COLUMN()-2)/24,5),АТС!$A$41:$F$736,4)+VLOOKUP($A709+ROUND((COLUMN()-2)/24,5),'Расчет сбытовых надбавок'!$B$1537:'Расчет сбытовых надбавок'!$G$2280,5)</f>
        <v>54.89</v>
      </c>
      <c r="J709" s="98">
        <f>VLOOKUP($A709+ROUND((COLUMN()-2)/24,5),АТС!$A$41:$F$736,4)+VLOOKUP($A709+ROUND((COLUMN()-2)/24,5),'Расчет сбытовых надбавок'!$B$1537:'Расчет сбытовых надбавок'!$G$2280,5)</f>
        <v>151.06</v>
      </c>
      <c r="K709" s="98">
        <f>VLOOKUP($A709+ROUND((COLUMN()-2)/24,5),АТС!$A$41:$F$736,4)+VLOOKUP($A709+ROUND((COLUMN()-2)/24,5),'Расчет сбытовых надбавок'!$B$1537:'Расчет сбытовых надбавок'!$G$2280,5)</f>
        <v>426.90999999999997</v>
      </c>
      <c r="L709" s="98">
        <f>VLOOKUP($A709+ROUND((COLUMN()-2)/24,5),АТС!$A$41:$F$736,4)+VLOOKUP($A709+ROUND((COLUMN()-2)/24,5),'Расчет сбытовых надбавок'!$B$1537:'Расчет сбытовых надбавок'!$G$2280,5)</f>
        <v>1221.21</v>
      </c>
      <c r="M709" s="98">
        <f>VLOOKUP($A709+ROUND((COLUMN()-2)/24,5),АТС!$A$41:$F$736,4)+VLOOKUP($A709+ROUND((COLUMN()-2)/24,5),'Расчет сбытовых надбавок'!$B$1537:'Расчет сбытовых надбавок'!$G$2280,5)</f>
        <v>395.83000000000004</v>
      </c>
      <c r="N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O709" s="98">
        <f>VLOOKUP($A709+ROUND((COLUMN()-2)/24,5),АТС!$A$41:$F$736,4)+VLOOKUP($A709+ROUND((COLUMN()-2)/24,5),'Расчет сбытовых надбавок'!$B$1537:'Расчет сбытовых надбавок'!$G$2280,5)</f>
        <v>16.11</v>
      </c>
      <c r="P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S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T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U709" s="98">
        <f>VLOOKUP($A709+ROUND((COLUMN()-2)/24,5),АТС!$A$41:$F$736,4)+VLOOKUP($A709+ROUND((COLUMN()-2)/24,5),'Расчет сбытовых надбавок'!$B$1537:'Расчет сбытовых надбавок'!$G$2280,5)</f>
        <v>19.670000000000002</v>
      </c>
      <c r="V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X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Y709" s="98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9">
        <f t="shared" si="21"/>
        <v>42609</v>
      </c>
      <c r="B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8">
        <f>VLOOKUP($A710+ROUND((COLUMN()-2)/24,5),АТС!$A$41:$F$736,4)+VLOOKUP($A710+ROUND((COLUMN()-2)/24,5),'Расчет сбытовых надбавок'!$B$1537:'Расчет сбытовых надбавок'!$G$2280,5)</f>
        <v>7.7600000000000007</v>
      </c>
      <c r="H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8">
        <f>VLOOKUP($A710+ROUND((COLUMN()-2)/24,5),АТС!$A$41:$F$736,4)+VLOOKUP($A710+ROUND((COLUMN()-2)/24,5),'Расчет сбытовых надбавок'!$B$1537:'Расчет сбытовых надбавок'!$G$2280,5)</f>
        <v>184.37</v>
      </c>
      <c r="J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P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S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V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X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</row>
    <row r="711" spans="1:25" x14ac:dyDescent="0.2">
      <c r="A711" s="79">
        <f t="shared" si="21"/>
        <v>42610</v>
      </c>
      <c r="B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8">
        <f>VLOOKUP($A711+ROUND((COLUMN()-2)/24,5),АТС!$A$41:$F$736,4)+VLOOKUP($A711+ROUND((COLUMN()-2)/24,5),'Расчет сбытовых надбавок'!$B$1537:'Расчет сбытовых надбавок'!$G$2280,5)</f>
        <v>1.7400000000000002</v>
      </c>
      <c r="I711" s="98">
        <f>VLOOKUP($A711+ROUND((COLUMN()-2)/24,5),АТС!$A$41:$F$736,4)+VLOOKUP($A711+ROUND((COLUMN()-2)/24,5),'Расчет сбытовых надбавок'!$B$1537:'Расчет сбытовых надбавок'!$G$2280,5)</f>
        <v>54.93</v>
      </c>
      <c r="J711" s="98">
        <f>VLOOKUP($A711+ROUND((COLUMN()-2)/24,5),АТС!$A$41:$F$736,4)+VLOOKUP($A711+ROUND((COLUMN()-2)/24,5),'Расчет сбытовых надбавок'!$B$1537:'Расчет сбытовых надбавок'!$G$2280,5)</f>
        <v>86.259999999999991</v>
      </c>
      <c r="K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M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N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O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P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Q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T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V711" s="98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X711" s="98">
        <f>VLOOKUP($A711+ROUND((COLUMN()-2)/24,5),АТС!$A$41:$F$736,4)+VLOOKUP($A711+ROUND((COLUMN()-2)/24,5),'Расчет сбытовых надбавок'!$B$1537:'Расчет сбытовых надбавок'!$G$2280,5)</f>
        <v>0.01</v>
      </c>
      <c r="Y711" s="98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9">
        <f t="shared" si="21"/>
        <v>42611</v>
      </c>
      <c r="B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G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8">
        <f>VLOOKUP($A712+ROUND((COLUMN()-2)/24,5),АТС!$A$41:$F$736,4)+VLOOKUP($A712+ROUND((COLUMN()-2)/24,5),'Расчет сбытовых надбавок'!$B$1537:'Расчет сбытовых надбавок'!$G$2280,5)</f>
        <v>123.52</v>
      </c>
      <c r="I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L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O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Q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R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S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T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U712" s="98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W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X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  <c r="Y712" s="98">
        <f>VLOOKUP($A712+ROUND((COLUMN()-2)/24,5),АТС!$A$41:$F$736,4)+VLOOKUP($A712+ROUND((COLUMN()-2)/24,5),'Расчет сбытовых надбавок'!$B$1537:'Расчет сбытовых надбавок'!$G$2280,5)</f>
        <v>0.01</v>
      </c>
    </row>
    <row r="713" spans="1:25" x14ac:dyDescent="0.2">
      <c r="A713" s="79">
        <f t="shared" si="21"/>
        <v>42612</v>
      </c>
      <c r="B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C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D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E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F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G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H713" s="98">
        <f>VLOOKUP($A713+ROUND((COLUMN()-2)/24,5),АТС!$A$41:$F$784,4)+VLOOKUP($A713+ROUND((COLUMN()-2)/24,5),'Расчет сбытовых надбавок'!$B$1537:'Расчет сбытовых надбавок'!$G$2280,5)</f>
        <v>16.46</v>
      </c>
      <c r="I713" s="98">
        <f>VLOOKUP($A713+ROUND((COLUMN()-2)/24,5),АТС!$A$41:$F$784,4)+VLOOKUP($A713+ROUND((COLUMN()-2)/24,5),'Расчет сбытовых надбавок'!$B$1537:'Расчет сбытовых надбавок'!$G$2280,5)</f>
        <v>58.260000000000005</v>
      </c>
      <c r="J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K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L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M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N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O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P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Q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R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S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T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U713" s="98">
        <f>VLOOKUP($A713+ROUND((COLUMN()-2)/24,5),АТС!$A$41:$F$784,4)+VLOOKUP($A713+ROUND((COLUMN()-2)/24,5),'Расчет сбытовых надбавок'!$B$1537:'Расчет сбытовых надбавок'!$G$2280,5)</f>
        <v>0.01</v>
      </c>
      <c r="V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W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X713" s="98">
        <f>VLOOKUP($A713+ROUND((COLUMN()-2)/24,5),АТС!$A$41:$F$784,4)+VLOOKUP($A713+ROUND((COLUMN()-2)/24,5),'Расчет сбытовых надбавок'!$B$1537:'Расчет сбытовых надбавок'!$G$2280,5)</f>
        <v>0</v>
      </c>
      <c r="Y713" s="98">
        <f>VLOOKUP($A713+ROUND((COLUMN()-2)/24,5),АТС!$A$41:$F$784,4)+VLOOKUP($A713+ROUND((COLUMN()-2)/24,5),'Расчет сбытовых надбавок'!$B$1537:'Расчет сбытовых надбавок'!$G$2280,5)</f>
        <v>0</v>
      </c>
    </row>
    <row r="714" spans="1:25" x14ac:dyDescent="0.2">
      <c r="A714" s="79">
        <f t="shared" si="21"/>
        <v>42613</v>
      </c>
      <c r="B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8">
        <f>VLOOKUP($A714+ROUND((COLUMN()-2)/24,5),АТС!$A$41:$F$784,4)+VLOOKUP($A714+ROUND((COLUMN()-2)/24,5),'Расчет сбытовых надбавок'!$B$1537:'Расчет сбытовых надбавок'!$G$2280,5)</f>
        <v>68.540000000000006</v>
      </c>
      <c r="H714" s="98">
        <f>VLOOKUP($A714+ROUND((COLUMN()-2)/24,5),АТС!$A$41:$F$784,4)+VLOOKUP($A714+ROUND((COLUMN()-2)/24,5),'Расчет сбытовых надбавок'!$B$1537:'Расчет сбытовых надбавок'!$G$2280,5)</f>
        <v>100.16000000000001</v>
      </c>
      <c r="I714" s="98">
        <f>VLOOKUP($A714+ROUND((COLUMN()-2)/24,5),АТС!$A$41:$F$784,4)+VLOOKUP($A714+ROUND((COLUMN()-2)/24,5),'Расчет сбытовых надбавок'!$B$1537:'Расчет сбытовых надбавок'!$G$2280,5)</f>
        <v>146.54</v>
      </c>
      <c r="J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K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T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U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8">
        <f>VLOOKUP($A714+ROUND((COLUMN()-2)/24,5),АТС!$A$41:$F$784,4)+VLOOKUP($A714+ROUND((COLUMN()-2)/24,5),'Расчет сбытовых надбавок'!$B$1537:'Расчет сбытовых надбавок'!$G$2280,5)</f>
        <v>0.01</v>
      </c>
      <c r="X714" s="98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8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4"/>
      <c r="B715" s="78"/>
      <c r="C715" s="78"/>
      <c r="D715" s="78"/>
    </row>
    <row r="716" spans="1:25" x14ac:dyDescent="0.25">
      <c r="A716" s="87" t="s">
        <v>153</v>
      </c>
      <c r="B716" s="78"/>
      <c r="C716" s="78"/>
      <c r="D716" s="78"/>
    </row>
    <row r="717" spans="1:25" ht="12.75" customHeight="1" x14ac:dyDescent="0.2">
      <c r="A717" s="165" t="s">
        <v>48</v>
      </c>
      <c r="B717" s="168" t="s">
        <v>154</v>
      </c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70"/>
    </row>
    <row r="718" spans="1:25" ht="12.75" customHeight="1" x14ac:dyDescent="0.2">
      <c r="A718" s="166"/>
      <c r="B718" s="171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3"/>
    </row>
    <row r="719" spans="1:25" s="111" customFormat="1" ht="12.75" customHeight="1" x14ac:dyDescent="0.2">
      <c r="A719" s="166"/>
      <c r="B719" s="206" t="s">
        <v>123</v>
      </c>
      <c r="C719" s="202" t="s">
        <v>124</v>
      </c>
      <c r="D719" s="202" t="s">
        <v>125</v>
      </c>
      <c r="E719" s="202" t="s">
        <v>126</v>
      </c>
      <c r="F719" s="202" t="s">
        <v>127</v>
      </c>
      <c r="G719" s="202" t="s">
        <v>128</v>
      </c>
      <c r="H719" s="202" t="s">
        <v>129</v>
      </c>
      <c r="I719" s="202" t="s">
        <v>130</v>
      </c>
      <c r="J719" s="202" t="s">
        <v>131</v>
      </c>
      <c r="K719" s="202" t="s">
        <v>132</v>
      </c>
      <c r="L719" s="202" t="s">
        <v>133</v>
      </c>
      <c r="M719" s="202" t="s">
        <v>134</v>
      </c>
      <c r="N719" s="204" t="s">
        <v>135</v>
      </c>
      <c r="O719" s="202" t="s">
        <v>136</v>
      </c>
      <c r="P719" s="202" t="s">
        <v>137</v>
      </c>
      <c r="Q719" s="202" t="s">
        <v>138</v>
      </c>
      <c r="R719" s="202" t="s">
        <v>139</v>
      </c>
      <c r="S719" s="202" t="s">
        <v>140</v>
      </c>
      <c r="T719" s="202" t="s">
        <v>141</v>
      </c>
      <c r="U719" s="202" t="s">
        <v>142</v>
      </c>
      <c r="V719" s="202" t="s">
        <v>143</v>
      </c>
      <c r="W719" s="202" t="s">
        <v>144</v>
      </c>
      <c r="X719" s="202" t="s">
        <v>145</v>
      </c>
      <c r="Y719" s="202" t="s">
        <v>146</v>
      </c>
    </row>
    <row r="720" spans="1:25" s="111" customFormat="1" ht="11.25" customHeight="1" x14ac:dyDescent="0.2">
      <c r="A720" s="167"/>
      <c r="B720" s="207"/>
      <c r="C720" s="203"/>
      <c r="D720" s="203"/>
      <c r="E720" s="203"/>
      <c r="F720" s="203"/>
      <c r="G720" s="203"/>
      <c r="H720" s="203"/>
      <c r="I720" s="203"/>
      <c r="J720" s="203"/>
      <c r="K720" s="203"/>
      <c r="L720" s="203"/>
      <c r="M720" s="203"/>
      <c r="N720" s="205"/>
      <c r="O720" s="203"/>
      <c r="P720" s="203"/>
      <c r="Q720" s="203"/>
      <c r="R720" s="203"/>
      <c r="S720" s="203"/>
      <c r="T720" s="203"/>
      <c r="U720" s="203"/>
      <c r="V720" s="203"/>
      <c r="W720" s="203"/>
      <c r="X720" s="203"/>
      <c r="Y720" s="203"/>
    </row>
    <row r="721" spans="1:27" ht="15.75" customHeight="1" x14ac:dyDescent="0.2">
      <c r="A721" s="79">
        <f>A684</f>
        <v>42583</v>
      </c>
      <c r="B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8">
        <f>VLOOKUP($A721+ROUND((COLUMN()-2)/24,5),АТС!$A$41:$F$736,4)+VLOOKUP($A721+ROUND((COLUMN()-2)/24,5),'Расчет сбытовых надбавок'!$B$1537:'Расчет сбытовых надбавок'!$G$2280,6)</f>
        <v>3.47</v>
      </c>
      <c r="H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8">
        <f>VLOOKUP($A721+ROUND((COLUMN()-2)/24,5),АТС!$A$41:$F$736,4)+VLOOKUP($A721+ROUND((COLUMN()-2)/24,5),'Расчет сбытовых надбавок'!$B$1537:'Расчет сбытовых надбавок'!$G$2280,6)</f>
        <v>92.690000000000012</v>
      </c>
      <c r="J721" s="98">
        <f>VLOOKUP($A721+ROUND((COLUMN()-2)/24,5),АТС!$A$41:$F$736,4)+VLOOKUP($A721+ROUND((COLUMN()-2)/24,5),'Расчет сбытовых надбавок'!$B$1537:'Расчет сбытовых надбавок'!$G$2280,6)</f>
        <v>30.98</v>
      </c>
      <c r="K721" s="98">
        <f>VLOOKUP($A721+ROUND((COLUMN()-2)/24,5),АТС!$A$41:$F$736,4)+VLOOKUP($A721+ROUND((COLUMN()-2)/24,5),'Расчет сбытовых надбавок'!$B$1537:'Расчет сбытовых надбавок'!$G$2280,6)</f>
        <v>116.43</v>
      </c>
      <c r="L721" s="98">
        <f>VLOOKUP($A721+ROUND((COLUMN()-2)/24,5),АТС!$A$41:$F$736,4)+VLOOKUP($A721+ROUND((COLUMN()-2)/24,5),'Расчет сбытовых надбавок'!$B$1537:'Расчет сбытовых надбавок'!$G$2280,6)</f>
        <v>52.959999999999994</v>
      </c>
      <c r="M721" s="98">
        <f>VLOOKUP($A721+ROUND((COLUMN()-2)/24,5),АТС!$A$41:$F$736,4)+VLOOKUP($A721+ROUND((COLUMN()-2)/24,5),'Расчет сбытовых надбавок'!$B$1537:'Расчет сбытовых надбавок'!$G$2280,6)</f>
        <v>88.68</v>
      </c>
      <c r="N721" s="98">
        <f>VLOOKUP($A721+ROUND((COLUMN()-2)/24,5),АТС!$A$41:$F$736,4)+VLOOKUP($A721+ROUND((COLUMN()-2)/24,5),'Расчет сбытовых надбавок'!$B$1537:'Расчет сбытовых надбавок'!$G$2280,6)</f>
        <v>325.42</v>
      </c>
      <c r="O721" s="98">
        <f>VLOOKUP($A721+ROUND((COLUMN()-2)/24,5),АТС!$A$41:$F$736,4)+VLOOKUP($A721+ROUND((COLUMN()-2)/24,5),'Расчет сбытовых надбавок'!$B$1537:'Расчет сбытовых надбавок'!$G$2280,6)</f>
        <v>317.53000000000003</v>
      </c>
      <c r="P721" s="98">
        <f>VLOOKUP($A721+ROUND((COLUMN()-2)/24,5),АТС!$A$41:$F$736,4)+VLOOKUP($A721+ROUND((COLUMN()-2)/24,5),'Расчет сбытовых надбавок'!$B$1537:'Расчет сбытовых надбавок'!$G$2280,6)</f>
        <v>247.48000000000002</v>
      </c>
      <c r="Q721" s="98">
        <f>VLOOKUP($A721+ROUND((COLUMN()-2)/24,5),АТС!$A$41:$F$736,4)+VLOOKUP($A721+ROUND((COLUMN()-2)/24,5),'Расчет сбытовых надбавок'!$B$1537:'Расчет сбытовых надбавок'!$G$2280,6)</f>
        <v>101.96000000000001</v>
      </c>
      <c r="R721" s="98">
        <f>VLOOKUP($A721+ROUND((COLUMN()-2)/24,5),АТС!$A$41:$F$736,4)+VLOOKUP($A721+ROUND((COLUMN()-2)/24,5),'Расчет сбытовых надбавок'!$B$1537:'Расчет сбытовых надбавок'!$G$2280,6)</f>
        <v>179.19</v>
      </c>
      <c r="S721" s="98">
        <f>VLOOKUP($A721+ROUND((COLUMN()-2)/24,5),АТС!$A$41:$F$736,4)+VLOOKUP($A721+ROUND((COLUMN()-2)/24,5),'Расчет сбытовых надбавок'!$B$1537:'Расчет сбытовых надбавок'!$G$2280,6)</f>
        <v>68.94</v>
      </c>
      <c r="T721" s="98">
        <f>VLOOKUP($A721+ROUND((COLUMN()-2)/24,5),АТС!$A$41:$F$736,4)+VLOOKUP($A721+ROUND((COLUMN()-2)/24,5),'Расчет сбытовых надбавок'!$B$1537:'Расчет сбытовых надбавок'!$G$2280,6)</f>
        <v>74.45</v>
      </c>
      <c r="U721" s="98">
        <f>VLOOKUP($A721+ROUND((COLUMN()-2)/24,5),АТС!$A$41:$F$736,4)+VLOOKUP($A721+ROUND((COLUMN()-2)/24,5),'Расчет сбытовых надбавок'!$B$1537:'Расчет сбытовых надбавок'!$G$2280,6)</f>
        <v>176.26999999999998</v>
      </c>
      <c r="V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W721" s="98">
        <f>VLOOKUP($A721+ROUND((COLUMN()-2)/24,5),АТС!$A$41:$F$736,4)+VLOOKUP($A721+ROUND((COLUMN()-2)/24,5),'Расчет сбытовых надбавок'!$B$1537:'Расчет сбытовых надбавок'!$G$2280,6)</f>
        <v>95.67</v>
      </c>
      <c r="X721" s="98">
        <f>VLOOKUP($A721+ROUND((COLUMN()-2)/24,5),АТС!$A$41:$F$736,4)+VLOOKUP($A721+ROUND((COLUMN()-2)/24,5),'Расчет сбытовых надбавок'!$B$1537:'Расчет сбытовых надбавок'!$G$2280,6)</f>
        <v>0.01</v>
      </c>
      <c r="Y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80"/>
    </row>
    <row r="722" spans="1:27" x14ac:dyDescent="0.2">
      <c r="A722" s="79">
        <f>A721+1</f>
        <v>42584</v>
      </c>
      <c r="B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D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8">
        <f>VLOOKUP($A722+ROUND((COLUMN()-2)/24,5),АТС!$A$41:$F$736,4)+VLOOKUP($A722+ROUND((COLUMN()-2)/24,5),'Расчет сбытовых надбавок'!$B$1537:'Расчет сбытовых надбавок'!$G$2280,6)</f>
        <v>30.13</v>
      </c>
      <c r="F722" s="98">
        <f>VLOOKUP($A722+ROUND((COLUMN()-2)/24,5),АТС!$A$41:$F$736,4)+VLOOKUP($A722+ROUND((COLUMN()-2)/24,5),'Расчет сбытовых надбавок'!$B$1537:'Расчет сбытовых надбавок'!$G$2280,6)</f>
        <v>144.11999999999998</v>
      </c>
      <c r="G722" s="98">
        <f>VLOOKUP($A722+ROUND((COLUMN()-2)/24,5),АТС!$A$41:$F$736,4)+VLOOKUP($A722+ROUND((COLUMN()-2)/24,5),'Расчет сбытовых надбавок'!$B$1537:'Расчет сбытовых надбавок'!$G$2280,6)</f>
        <v>130.86000000000001</v>
      </c>
      <c r="H722" s="98">
        <f>VLOOKUP($A722+ROUND((COLUMN()-2)/24,5),АТС!$A$41:$F$736,4)+VLOOKUP($A722+ROUND((COLUMN()-2)/24,5),'Расчет сбытовых надбавок'!$B$1537:'Расчет сбытовых надбавок'!$G$2280,6)</f>
        <v>187.95000000000002</v>
      </c>
      <c r="I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J722" s="98">
        <f>VLOOKUP($A722+ROUND((COLUMN()-2)/24,5),АТС!$A$41:$F$736,4)+VLOOKUP($A722+ROUND((COLUMN()-2)/24,5),'Расчет сбытовых надбавок'!$B$1537:'Расчет сбытовых надбавок'!$G$2280,6)</f>
        <v>80.62</v>
      </c>
      <c r="K722" s="98">
        <f>VLOOKUP($A722+ROUND((COLUMN()-2)/24,5),АТС!$A$41:$F$736,4)+VLOOKUP($A722+ROUND((COLUMN()-2)/24,5),'Расчет сбытовых надбавок'!$B$1537:'Расчет сбытовых надбавок'!$G$2280,6)</f>
        <v>116.93</v>
      </c>
      <c r="L722" s="98">
        <f>VLOOKUP($A722+ROUND((COLUMN()-2)/24,5),АТС!$A$41:$F$736,4)+VLOOKUP($A722+ROUND((COLUMN()-2)/24,5),'Расчет сбытовых надбавок'!$B$1537:'Расчет сбытовых надбавок'!$G$2280,6)</f>
        <v>80.960000000000008</v>
      </c>
      <c r="M722" s="98">
        <f>VLOOKUP($A722+ROUND((COLUMN()-2)/24,5),АТС!$A$41:$F$736,4)+VLOOKUP($A722+ROUND((COLUMN()-2)/24,5),'Расчет сбытовых надбавок'!$B$1537:'Расчет сбытовых надбавок'!$G$2280,6)</f>
        <v>26.73</v>
      </c>
      <c r="N722" s="98">
        <f>VLOOKUP($A722+ROUND((COLUMN()-2)/24,5),АТС!$A$41:$F$736,4)+VLOOKUP($A722+ROUND((COLUMN()-2)/24,5),'Расчет сбытовых надбавок'!$B$1537:'Расчет сбытовых надбавок'!$G$2280,6)</f>
        <v>205.27999999999997</v>
      </c>
      <c r="O722" s="98">
        <f>VLOOKUP($A722+ROUND((COLUMN()-2)/24,5),АТС!$A$41:$F$736,4)+VLOOKUP($A722+ROUND((COLUMN()-2)/24,5),'Расчет сбытовых надбавок'!$B$1537:'Расчет сбытовых надбавок'!$G$2280,6)</f>
        <v>216.67</v>
      </c>
      <c r="P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Q722" s="98">
        <f>VLOOKUP($A722+ROUND((COLUMN()-2)/24,5),АТС!$A$41:$F$736,4)+VLOOKUP($A722+ROUND((COLUMN()-2)/24,5),'Расчет сбытовых надбавок'!$B$1537:'Расчет сбытовых надбавок'!$G$2280,6)</f>
        <v>27.55</v>
      </c>
      <c r="R722" s="98">
        <f>VLOOKUP($A722+ROUND((COLUMN()-2)/24,5),АТС!$A$41:$F$736,4)+VLOOKUP($A722+ROUND((COLUMN()-2)/24,5),'Расчет сбытовых надбавок'!$B$1537:'Расчет сбытовых надбавок'!$G$2280,6)</f>
        <v>220.3</v>
      </c>
      <c r="S722" s="98">
        <f>VLOOKUP($A722+ROUND((COLUMN()-2)/24,5),АТС!$A$41:$F$736,4)+VLOOKUP($A722+ROUND((COLUMN()-2)/24,5),'Расчет сбытовых надбавок'!$B$1537:'Расчет сбытовых надбавок'!$G$2280,6)</f>
        <v>176.29</v>
      </c>
      <c r="T722" s="98">
        <f>VLOOKUP($A722+ROUND((COLUMN()-2)/24,5),АТС!$A$41:$F$736,4)+VLOOKUP($A722+ROUND((COLUMN()-2)/24,5),'Расчет сбытовых надбавок'!$B$1537:'Расчет сбытовых надбавок'!$G$2280,6)</f>
        <v>127.97</v>
      </c>
      <c r="U722" s="98">
        <f>VLOOKUP($A722+ROUND((COLUMN()-2)/24,5),АТС!$A$41:$F$736,4)+VLOOKUP($A722+ROUND((COLUMN()-2)/24,5),'Расчет сбытовых надбавок'!$B$1537:'Расчет сбытовых надбавок'!$G$2280,6)</f>
        <v>133.85</v>
      </c>
      <c r="V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W722" s="98">
        <f>VLOOKUP($A722+ROUND((COLUMN()-2)/24,5),АТС!$A$41:$F$736,4)+VLOOKUP($A722+ROUND((COLUMN()-2)/24,5),'Расчет сбытовых надбавок'!$B$1537:'Расчет сбытовых надбавок'!$G$2280,6)</f>
        <v>172.53</v>
      </c>
      <c r="X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Y722" s="98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9">
        <f t="shared" ref="A723:A751" si="22">A722+1</f>
        <v>42585</v>
      </c>
      <c r="B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8">
        <f>VLOOKUP($A723+ROUND((COLUMN()-2)/24,5),АТС!$A$41:$F$736,4)+VLOOKUP($A723+ROUND((COLUMN()-2)/24,5),'Расчет сбытовых надбавок'!$B$1537:'Расчет сбытовых надбавок'!$G$2280,6)</f>
        <v>7.43</v>
      </c>
      <c r="E723" s="98">
        <f>VLOOKUP($A723+ROUND((COLUMN()-2)/24,5),АТС!$A$41:$F$736,4)+VLOOKUP($A723+ROUND((COLUMN()-2)/24,5),'Расчет сбытовых надбавок'!$B$1537:'Расчет сбытовых надбавок'!$G$2280,6)</f>
        <v>2.36</v>
      </c>
      <c r="F723" s="98">
        <f>VLOOKUP($A723+ROUND((COLUMN()-2)/24,5),АТС!$A$41:$F$736,4)+VLOOKUP($A723+ROUND((COLUMN()-2)/24,5),'Расчет сбытовых надбавок'!$B$1537:'Расчет сбытовых надбавок'!$G$2280,6)</f>
        <v>55.800000000000004</v>
      </c>
      <c r="G723" s="98">
        <f>VLOOKUP($A723+ROUND((COLUMN()-2)/24,5),АТС!$A$41:$F$736,4)+VLOOKUP($A723+ROUND((COLUMN()-2)/24,5),'Расчет сбытовых надбавок'!$B$1537:'Расчет сбытовых надбавок'!$G$2280,6)</f>
        <v>98.26</v>
      </c>
      <c r="H723" s="98">
        <f>VLOOKUP($A723+ROUND((COLUMN()-2)/24,5),АТС!$A$41:$F$736,4)+VLOOKUP($A723+ROUND((COLUMN()-2)/24,5),'Расчет сбытовых надбавок'!$B$1537:'Расчет сбытовых надбавок'!$G$2280,6)</f>
        <v>132.19999999999999</v>
      </c>
      <c r="I723" s="98">
        <f>VLOOKUP($A723+ROUND((COLUMN()-2)/24,5),АТС!$A$41:$F$736,4)+VLOOKUP($A723+ROUND((COLUMN()-2)/24,5),'Расчет сбытовых надбавок'!$B$1537:'Расчет сбытовых надбавок'!$G$2280,6)</f>
        <v>125.50999999999999</v>
      </c>
      <c r="J723" s="98">
        <f>VLOOKUP($A723+ROUND((COLUMN()-2)/24,5),АТС!$A$41:$F$736,4)+VLOOKUP($A723+ROUND((COLUMN()-2)/24,5),'Расчет сбытовых надбавок'!$B$1537:'Расчет сбытовых надбавок'!$G$2280,6)</f>
        <v>113.22999999999999</v>
      </c>
      <c r="K723" s="98">
        <f>VLOOKUP($A723+ROUND((COLUMN()-2)/24,5),АТС!$A$41:$F$736,4)+VLOOKUP($A723+ROUND((COLUMN()-2)/24,5),'Расчет сбытовых надбавок'!$B$1537:'Расчет сбытовых надбавок'!$G$2280,6)</f>
        <v>125.32000000000001</v>
      </c>
      <c r="L723" s="98">
        <f>VLOOKUP($A723+ROUND((COLUMN()-2)/24,5),АТС!$A$41:$F$736,4)+VLOOKUP($A723+ROUND((COLUMN()-2)/24,5),'Расчет сбытовых надбавок'!$B$1537:'Расчет сбытовых надбавок'!$G$2280,6)</f>
        <v>144.75</v>
      </c>
      <c r="M723" s="98">
        <f>VLOOKUP($A723+ROUND((COLUMN()-2)/24,5),АТС!$A$41:$F$736,4)+VLOOKUP($A723+ROUND((COLUMN()-2)/24,5),'Расчет сбытовых надбавок'!$B$1537:'Расчет сбытовых надбавок'!$G$2280,6)</f>
        <v>140.01</v>
      </c>
      <c r="N723" s="98">
        <f>VLOOKUP($A723+ROUND((COLUMN()-2)/24,5),АТС!$A$41:$F$736,4)+VLOOKUP($A723+ROUND((COLUMN()-2)/24,5),'Расчет сбытовых надбавок'!$B$1537:'Расчет сбытовых надбавок'!$G$2280,6)</f>
        <v>252.08</v>
      </c>
      <c r="O723" s="98">
        <f>VLOOKUP($A723+ROUND((COLUMN()-2)/24,5),АТС!$A$41:$F$736,4)+VLOOKUP($A723+ROUND((COLUMN()-2)/24,5),'Расчет сбытовых надбавок'!$B$1537:'Расчет сбытовых надбавок'!$G$2280,6)</f>
        <v>116.22</v>
      </c>
      <c r="P723" s="98">
        <f>VLOOKUP($A723+ROUND((COLUMN()-2)/24,5),АТС!$A$41:$F$736,4)+VLOOKUP($A723+ROUND((COLUMN()-2)/24,5),'Расчет сбытовых надбавок'!$B$1537:'Расчет сбытовых надбавок'!$G$2280,6)</f>
        <v>27.01</v>
      </c>
      <c r="Q723" s="98">
        <f>VLOOKUP($A723+ROUND((COLUMN()-2)/24,5),АТС!$A$41:$F$736,4)+VLOOKUP($A723+ROUND((COLUMN()-2)/24,5),'Расчет сбытовых надбавок'!$B$1537:'Расчет сбытовых надбавок'!$G$2280,6)</f>
        <v>127.86</v>
      </c>
      <c r="R723" s="98">
        <f>VLOOKUP($A723+ROUND((COLUMN()-2)/24,5),АТС!$A$41:$F$736,4)+VLOOKUP($A723+ROUND((COLUMN()-2)/24,5),'Расчет сбытовых надбавок'!$B$1537:'Расчет сбытовых надбавок'!$G$2280,6)</f>
        <v>95.67</v>
      </c>
      <c r="S723" s="98">
        <f>VLOOKUP($A723+ROUND((COLUMN()-2)/24,5),АТС!$A$41:$F$736,4)+VLOOKUP($A723+ROUND((COLUMN()-2)/24,5),'Расчет сбытовых надбавок'!$B$1537:'Расчет сбытовых надбавок'!$G$2280,6)</f>
        <v>127.19</v>
      </c>
      <c r="T723" s="98">
        <f>VLOOKUP($A723+ROUND((COLUMN()-2)/24,5),АТС!$A$41:$F$736,4)+VLOOKUP($A723+ROUND((COLUMN()-2)/24,5),'Расчет сбытовых надбавок'!$B$1537:'Расчет сбытовых надбавок'!$G$2280,6)</f>
        <v>15.93</v>
      </c>
      <c r="U723" s="98">
        <f>VLOOKUP($A723+ROUND((COLUMN()-2)/24,5),АТС!$A$41:$F$736,4)+VLOOKUP($A723+ROUND((COLUMN()-2)/24,5),'Расчет сбытовых надбавок'!$B$1537:'Расчет сбытовых надбавок'!$G$2280,6)</f>
        <v>54.99</v>
      </c>
      <c r="V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8">
        <f>VLOOKUP($A723+ROUND((COLUMN()-2)/24,5),АТС!$A$41:$F$736,4)+VLOOKUP($A723+ROUND((COLUMN()-2)/24,5),'Расчет сбытовых надбавок'!$B$1537:'Расчет сбытовых надбавок'!$G$2280,6)</f>
        <v>71.31</v>
      </c>
      <c r="X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8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9">
        <f t="shared" si="22"/>
        <v>42586</v>
      </c>
      <c r="B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D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8">
        <f>VLOOKUP($A724+ROUND((COLUMN()-2)/24,5),АТС!$A$41:$F$736,4)+VLOOKUP($A724+ROUND((COLUMN()-2)/24,5),'Расчет сбытовых надбавок'!$B$1537:'Расчет сбытовых надбавок'!$G$2280,6)</f>
        <v>85.78</v>
      </c>
      <c r="H724" s="98">
        <f>VLOOKUP($A724+ROUND((COLUMN()-2)/24,5),АТС!$A$41:$F$736,4)+VLOOKUP($A724+ROUND((COLUMN()-2)/24,5),'Расчет сбытовых надбавок'!$B$1537:'Расчет сбытовых надбавок'!$G$2280,6)</f>
        <v>142.74</v>
      </c>
      <c r="I724" s="98">
        <f>VLOOKUP($A724+ROUND((COLUMN()-2)/24,5),АТС!$A$41:$F$736,4)+VLOOKUP($A724+ROUND((COLUMN()-2)/24,5),'Расчет сбытовых надбавок'!$B$1537:'Расчет сбытовых надбавок'!$G$2280,6)</f>
        <v>69.56</v>
      </c>
      <c r="J724" s="98">
        <f>VLOOKUP($A724+ROUND((COLUMN()-2)/24,5),АТС!$A$41:$F$736,4)+VLOOKUP($A724+ROUND((COLUMN()-2)/24,5),'Расчет сбытовых надбавок'!$B$1537:'Расчет сбытовых надбавок'!$G$2280,6)</f>
        <v>77.53</v>
      </c>
      <c r="K724" s="98">
        <f>VLOOKUP($A724+ROUND((COLUMN()-2)/24,5),АТС!$A$41:$F$736,4)+VLOOKUP($A724+ROUND((COLUMN()-2)/24,5),'Расчет сбытовых надбавок'!$B$1537:'Расчет сбытовых надбавок'!$G$2280,6)</f>
        <v>119.96000000000001</v>
      </c>
      <c r="L724" s="98">
        <f>VLOOKUP($A724+ROUND((COLUMN()-2)/24,5),АТС!$A$41:$F$736,4)+VLOOKUP($A724+ROUND((COLUMN()-2)/24,5),'Расчет сбытовых надбавок'!$B$1537:'Расчет сбытовых надбавок'!$G$2280,6)</f>
        <v>93.960000000000008</v>
      </c>
      <c r="M724" s="98">
        <f>VLOOKUP($A724+ROUND((COLUMN()-2)/24,5),АТС!$A$41:$F$736,4)+VLOOKUP($A724+ROUND((COLUMN()-2)/24,5),'Расчет сбытовых надбавок'!$B$1537:'Расчет сбытовых надбавок'!$G$2280,6)</f>
        <v>44.32</v>
      </c>
      <c r="N724" s="98">
        <f>VLOOKUP($A724+ROUND((COLUMN()-2)/24,5),АТС!$A$41:$F$736,4)+VLOOKUP($A724+ROUND((COLUMN()-2)/24,5),'Расчет сбытовых надбавок'!$B$1537:'Расчет сбытовых надбавок'!$G$2280,6)</f>
        <v>50.14</v>
      </c>
      <c r="O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P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Q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T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V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Y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</row>
    <row r="725" spans="1:27" x14ac:dyDescent="0.2">
      <c r="A725" s="79">
        <f t="shared" si="22"/>
        <v>42587</v>
      </c>
      <c r="B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C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8">
        <f>VLOOKUP($A725+ROUND((COLUMN()-2)/24,5),АТС!$A$41:$F$736,4)+VLOOKUP($A725+ROUND((COLUMN()-2)/24,5),'Расчет сбытовых надбавок'!$B$1537:'Расчет сбытовых надбавок'!$G$2280,6)</f>
        <v>50.510000000000005</v>
      </c>
      <c r="I725" s="98">
        <f>VLOOKUP($A725+ROUND((COLUMN()-2)/24,5),АТС!$A$41:$F$736,4)+VLOOKUP($A725+ROUND((COLUMN()-2)/24,5),'Расчет сбытовых надбавок'!$B$1537:'Расчет сбытовых надбавок'!$G$2280,6)</f>
        <v>29.83</v>
      </c>
      <c r="J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8">
        <f>VLOOKUP($A725+ROUND((COLUMN()-2)/24,5),АТС!$A$41:$F$736,4)+VLOOKUP($A725+ROUND((COLUMN()-2)/24,5),'Расчет сбытовых надбавок'!$B$1537:'Расчет сбытовых надбавок'!$G$2280,6)</f>
        <v>39.200000000000003</v>
      </c>
      <c r="L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N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P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Q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V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8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9">
        <f t="shared" si="22"/>
        <v>42588</v>
      </c>
      <c r="B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C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F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H726" s="98">
        <f>VLOOKUP($A726+ROUND((COLUMN()-2)/24,5),АТС!$A$41:$F$736,4)+VLOOKUP($A726+ROUND((COLUMN()-2)/24,5),'Расчет сбытовых надбавок'!$B$1537:'Расчет сбытовых надбавок'!$G$2280,6)</f>
        <v>88.67</v>
      </c>
      <c r="I726" s="98">
        <f>VLOOKUP($A726+ROUND((COLUMN()-2)/24,5),АТС!$A$41:$F$736,4)+VLOOKUP($A726+ROUND((COLUMN()-2)/24,5),'Расчет сбытовых надбавок'!$B$1537:'Расчет сбытовых надбавок'!$G$2280,6)</f>
        <v>35.65</v>
      </c>
      <c r="J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K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L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O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S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U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V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W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8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9">
        <f t="shared" si="22"/>
        <v>42589</v>
      </c>
      <c r="B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8">
        <f>VLOOKUP($A727+ROUND((COLUMN()-2)/24,5),АТС!$A$41:$F$736,4)+VLOOKUP($A727+ROUND((COLUMN()-2)/24,5),'Расчет сбытовых надбавок'!$B$1537:'Расчет сбытовых надбавок'!$G$2280,6)</f>
        <v>20.059999999999999</v>
      </c>
      <c r="I727" s="98">
        <f>VLOOKUP($A727+ROUND((COLUMN()-2)/24,5),АТС!$A$41:$F$736,4)+VLOOKUP($A727+ROUND((COLUMN()-2)/24,5),'Расчет сбытовых надбавок'!$B$1537:'Расчет сбытовых надбавок'!$G$2280,6)</f>
        <v>28.68</v>
      </c>
      <c r="J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M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8">
        <f>VLOOKUP($A727+ROUND((COLUMN()-2)/24,5),АТС!$A$41:$F$736,4)+VLOOKUP($A727+ROUND((COLUMN()-2)/24,5),'Расчет сбытовых надбавок'!$B$1537:'Расчет сбытовых надбавок'!$G$2280,6)</f>
        <v>11.430000000000001</v>
      </c>
      <c r="Q727" s="98">
        <f>VLOOKUP($A727+ROUND((COLUMN()-2)/24,5),АТС!$A$41:$F$736,4)+VLOOKUP($A727+ROUND((COLUMN()-2)/24,5),'Расчет сбытовых надбавок'!$B$1537:'Расчет сбытовых надбавок'!$G$2280,6)</f>
        <v>6.83</v>
      </c>
      <c r="R727" s="98">
        <f>VLOOKUP($A727+ROUND((COLUMN()-2)/24,5),АТС!$A$41:$F$736,4)+VLOOKUP($A727+ROUND((COLUMN()-2)/24,5),'Расчет сбытовых надбавок'!$B$1537:'Расчет сбытовых надбавок'!$G$2280,6)</f>
        <v>31.71</v>
      </c>
      <c r="S727" s="98">
        <f>VLOOKUP($A727+ROUND((COLUMN()-2)/24,5),АТС!$A$41:$F$736,4)+VLOOKUP($A727+ROUND((COLUMN()-2)/24,5),'Расчет сбытовых надбавок'!$B$1537:'Расчет сбытовых надбавок'!$G$2280,6)</f>
        <v>15.65</v>
      </c>
      <c r="T727" s="98">
        <f>VLOOKUP($A727+ROUND((COLUMN()-2)/24,5),АТС!$A$41:$F$736,4)+VLOOKUP($A727+ROUND((COLUMN()-2)/24,5),'Расчет сбытовых надбавок'!$B$1537:'Расчет сбытовых надбавок'!$G$2280,6)</f>
        <v>5.6700000000000008</v>
      </c>
      <c r="U727" s="98">
        <f>VLOOKUP($A727+ROUND((COLUMN()-2)/24,5),АТС!$A$41:$F$736,4)+VLOOKUP($A727+ROUND((COLUMN()-2)/24,5),'Расчет сбытовых надбавок'!$B$1537:'Расчет сбытовых надбавок'!$G$2280,6)</f>
        <v>65.069999999999993</v>
      </c>
      <c r="V727" s="98">
        <f>VLOOKUP($A727+ROUND((COLUMN()-2)/24,5),АТС!$A$41:$F$736,4)+VLOOKUP($A727+ROUND((COLUMN()-2)/24,5),'Расчет сбытовых надбавок'!$B$1537:'Расчет сбытовых надбавок'!$G$2280,6)</f>
        <v>37.67</v>
      </c>
      <c r="W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8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9">
        <f t="shared" si="22"/>
        <v>42590</v>
      </c>
      <c r="B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D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8">
        <f>VLOOKUP($A728+ROUND((COLUMN()-2)/24,5),АТС!$A$41:$F$736,4)+VLOOKUP($A728+ROUND((COLUMN()-2)/24,5),'Расчет сбытовых надбавок'!$B$1537:'Расчет сбытовых надбавок'!$G$2280,6)</f>
        <v>15.72</v>
      </c>
      <c r="H728" s="98">
        <f>VLOOKUP($A728+ROUND((COLUMN()-2)/24,5),АТС!$A$41:$F$736,4)+VLOOKUP($A728+ROUND((COLUMN()-2)/24,5),'Расчет сбытовых надбавок'!$B$1537:'Расчет сбытовых надбавок'!$G$2280,6)</f>
        <v>50.53</v>
      </c>
      <c r="I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K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M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N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O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R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T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U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V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Y728" s="98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9">
        <f t="shared" si="22"/>
        <v>42591</v>
      </c>
      <c r="B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8">
        <f>VLOOKUP($A729+ROUND((COLUMN()-2)/24,5),АТС!$A$41:$F$736,4)+VLOOKUP($A729+ROUND((COLUMN()-2)/24,5),'Расчет сбытовых надбавок'!$B$1537:'Расчет сбытовых надбавок'!$G$2280,6)</f>
        <v>9.77</v>
      </c>
      <c r="G729" s="98">
        <f>VLOOKUP($A729+ROUND((COLUMN()-2)/24,5),АТС!$A$41:$F$736,4)+VLOOKUP($A729+ROUND((COLUMN()-2)/24,5),'Расчет сбытовых надбавок'!$B$1537:'Расчет сбытовых надбавок'!$G$2280,6)</f>
        <v>153.95999999999998</v>
      </c>
      <c r="H729" s="98">
        <f>VLOOKUP($A729+ROUND((COLUMN()-2)/24,5),АТС!$A$41:$F$736,4)+VLOOKUP($A729+ROUND((COLUMN()-2)/24,5),'Расчет сбытовых надбавок'!$B$1537:'Расчет сбытовых надбавок'!$G$2280,6)</f>
        <v>117.39</v>
      </c>
      <c r="I729" s="98">
        <f>VLOOKUP($A729+ROUND((COLUMN()-2)/24,5),АТС!$A$41:$F$736,4)+VLOOKUP($A729+ROUND((COLUMN()-2)/24,5),'Расчет сбытовых надбавок'!$B$1537:'Расчет сбытовых надбавок'!$G$2280,6)</f>
        <v>65.680000000000007</v>
      </c>
      <c r="J729" s="98">
        <f>VLOOKUP($A729+ROUND((COLUMN()-2)/24,5),АТС!$A$41:$F$736,4)+VLOOKUP($A729+ROUND((COLUMN()-2)/24,5),'Расчет сбытовых надбавок'!$B$1537:'Расчет сбытовых надбавок'!$G$2280,6)</f>
        <v>138.02999999999997</v>
      </c>
      <c r="K729" s="98">
        <f>VLOOKUP($A729+ROUND((COLUMN()-2)/24,5),АТС!$A$41:$F$736,4)+VLOOKUP($A729+ROUND((COLUMN()-2)/24,5),'Расчет сбытовых надбавок'!$B$1537:'Расчет сбытовых надбавок'!$G$2280,6)</f>
        <v>95.59</v>
      </c>
      <c r="L729" s="98">
        <f>VLOOKUP($A729+ROUND((COLUMN()-2)/24,5),АТС!$A$41:$F$736,4)+VLOOKUP($A729+ROUND((COLUMN()-2)/24,5),'Расчет сбытовых надбавок'!$B$1537:'Расчет сбытовых надбавок'!$G$2280,6)</f>
        <v>82.13</v>
      </c>
      <c r="M729" s="98">
        <f>VLOOKUP($A729+ROUND((COLUMN()-2)/24,5),АТС!$A$41:$F$736,4)+VLOOKUP($A729+ROUND((COLUMN()-2)/24,5),'Расчет сбытовых надбавок'!$B$1537:'Расчет сбытовых надбавок'!$G$2280,6)</f>
        <v>85.339999999999989</v>
      </c>
      <c r="N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O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8">
        <f>VLOOKUP($A729+ROUND((COLUMN()-2)/24,5),АТС!$A$41:$F$736,4)+VLOOKUP($A729+ROUND((COLUMN()-2)/24,5),'Расчет сбытовых надбавок'!$B$1537:'Расчет сбытовых надбавок'!$G$2280,6)</f>
        <v>26.75</v>
      </c>
      <c r="Q729" s="98">
        <f>VLOOKUP($A729+ROUND((COLUMN()-2)/24,5),АТС!$A$41:$F$736,4)+VLOOKUP($A729+ROUND((COLUMN()-2)/24,5),'Расчет сбытовых надбавок'!$B$1537:'Расчет сбытовых надбавок'!$G$2280,6)</f>
        <v>20.05</v>
      </c>
      <c r="R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S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U729" s="98">
        <f>VLOOKUP($A729+ROUND((COLUMN()-2)/24,5),АТС!$A$41:$F$736,4)+VLOOKUP($A729+ROUND((COLUMN()-2)/24,5),'Расчет сбытовых надбавок'!$B$1537:'Расчет сбытовых надбавок'!$G$2280,6)</f>
        <v>48.79</v>
      </c>
      <c r="V729" s="98">
        <f>VLOOKUP($A729+ROUND((COLUMN()-2)/24,5),АТС!$A$41:$F$736,4)+VLOOKUP($A729+ROUND((COLUMN()-2)/24,5),'Расчет сбытовых надбавок'!$B$1537:'Расчет сбытовых надбавок'!$G$2280,6)</f>
        <v>52.4</v>
      </c>
      <c r="W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X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8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9">
        <f t="shared" si="22"/>
        <v>42592</v>
      </c>
      <c r="B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8">
        <f>VLOOKUP($A730+ROUND((COLUMN()-2)/24,5),АТС!$A$41:$F$736,4)+VLOOKUP($A730+ROUND((COLUMN()-2)/24,5),'Расчет сбытовых надбавок'!$B$1537:'Расчет сбытовых надбавок'!$G$2280,6)</f>
        <v>46.89</v>
      </c>
      <c r="F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8">
        <f>VLOOKUP($A730+ROUND((COLUMN()-2)/24,5),АТС!$A$41:$F$736,4)+VLOOKUP($A730+ROUND((COLUMN()-2)/24,5),'Расчет сбытовых надбавок'!$B$1537:'Расчет сбытовых надбавок'!$G$2280,6)</f>
        <v>96.14</v>
      </c>
      <c r="H730" s="98">
        <f>VLOOKUP($A730+ROUND((COLUMN()-2)/24,5),АТС!$A$41:$F$736,4)+VLOOKUP($A730+ROUND((COLUMN()-2)/24,5),'Расчет сбытовых надбавок'!$B$1537:'Расчет сбытовых надбавок'!$G$2280,6)</f>
        <v>139.42999999999998</v>
      </c>
      <c r="I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J730" s="98">
        <f>VLOOKUP($A730+ROUND((COLUMN()-2)/24,5),АТС!$A$41:$F$736,4)+VLOOKUP($A730+ROUND((COLUMN()-2)/24,5),'Расчет сбытовых надбавок'!$B$1537:'Расчет сбытовых надбавок'!$G$2280,6)</f>
        <v>66.179999999999993</v>
      </c>
      <c r="K730" s="98">
        <f>VLOOKUP($A730+ROUND((COLUMN()-2)/24,5),АТС!$A$41:$F$736,4)+VLOOKUP($A730+ROUND((COLUMN()-2)/24,5),'Расчет сбытовых надбавок'!$B$1537:'Расчет сбытовых надбавок'!$G$2280,6)</f>
        <v>122.89999999999999</v>
      </c>
      <c r="L730" s="98">
        <f>VLOOKUP($A730+ROUND((COLUMN()-2)/24,5),АТС!$A$41:$F$736,4)+VLOOKUP($A730+ROUND((COLUMN()-2)/24,5),'Расчет сбытовых надбавок'!$B$1537:'Расчет сбытовых надбавок'!$G$2280,6)</f>
        <v>1.82</v>
      </c>
      <c r="M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8">
        <f>VLOOKUP($A730+ROUND((COLUMN()-2)/24,5),АТС!$A$41:$F$736,4)+VLOOKUP($A730+ROUND((COLUMN()-2)/24,5),'Расчет сбытовых надбавок'!$B$1537:'Расчет сбытовых надбавок'!$G$2280,6)</f>
        <v>80.5</v>
      </c>
      <c r="O730" s="98">
        <f>VLOOKUP($A730+ROUND((COLUMN()-2)/24,5),АТС!$A$41:$F$736,4)+VLOOKUP($A730+ROUND((COLUMN()-2)/24,5),'Расчет сбытовых надбавок'!$B$1537:'Расчет сбытовых надбавок'!$G$2280,6)</f>
        <v>130.30000000000001</v>
      </c>
      <c r="P730" s="98">
        <f>VLOOKUP($A730+ROUND((COLUMN()-2)/24,5),АТС!$A$41:$F$736,4)+VLOOKUP($A730+ROUND((COLUMN()-2)/24,5),'Расчет сбытовых надбавок'!$B$1537:'Расчет сбытовых надбавок'!$G$2280,6)</f>
        <v>305.72000000000003</v>
      </c>
      <c r="Q730" s="98">
        <f>VLOOKUP($A730+ROUND((COLUMN()-2)/24,5),АТС!$A$41:$F$736,4)+VLOOKUP($A730+ROUND((COLUMN()-2)/24,5),'Расчет сбытовых надбавок'!$B$1537:'Расчет сбытовых надбавок'!$G$2280,6)</f>
        <v>184.56</v>
      </c>
      <c r="R730" s="98">
        <f>VLOOKUP($A730+ROUND((COLUMN()-2)/24,5),АТС!$A$41:$F$736,4)+VLOOKUP($A730+ROUND((COLUMN()-2)/24,5),'Расчет сбытовых надбавок'!$B$1537:'Расчет сбытовых надбавок'!$G$2280,6)</f>
        <v>160.63</v>
      </c>
      <c r="S730" s="98">
        <f>VLOOKUP($A730+ROUND((COLUMN()-2)/24,5),АТС!$A$41:$F$736,4)+VLOOKUP($A730+ROUND((COLUMN()-2)/24,5),'Расчет сбытовых надбавок'!$B$1537:'Расчет сбытовых надбавок'!$G$2280,6)</f>
        <v>197.04000000000002</v>
      </c>
      <c r="T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8">
        <f>VLOOKUP($A730+ROUND((COLUMN()-2)/24,5),АТС!$A$41:$F$736,4)+VLOOKUP($A730+ROUND((COLUMN()-2)/24,5),'Расчет сбытовых надбавок'!$B$1537:'Расчет сбытовых надбавок'!$G$2280,6)</f>
        <v>418.56</v>
      </c>
      <c r="V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W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</row>
    <row r="731" spans="1:27" x14ac:dyDescent="0.2">
      <c r="A731" s="79">
        <f t="shared" si="22"/>
        <v>42593</v>
      </c>
      <c r="B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C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8">
        <f>VLOOKUP($A731+ROUND((COLUMN()-2)/24,5),АТС!$A$41:$F$736,4)+VLOOKUP($A731+ROUND((COLUMN()-2)/24,5),'Расчет сбытовых надбавок'!$B$1537:'Расчет сбытовых надбавок'!$G$2280,6)</f>
        <v>25.740000000000002</v>
      </c>
      <c r="G731" s="98">
        <f>VLOOKUP($A731+ROUND((COLUMN()-2)/24,5),АТС!$A$41:$F$736,4)+VLOOKUP($A731+ROUND((COLUMN()-2)/24,5),'Расчет сбытовых надбавок'!$B$1537:'Расчет сбытовых надбавок'!$G$2280,6)</f>
        <v>126.49</v>
      </c>
      <c r="H731" s="98">
        <f>VLOOKUP($A731+ROUND((COLUMN()-2)/24,5),АТС!$A$41:$F$736,4)+VLOOKUP($A731+ROUND((COLUMN()-2)/24,5),'Расчет сбытовых надбавок'!$B$1537:'Расчет сбытовых надбавок'!$G$2280,6)</f>
        <v>206.72</v>
      </c>
      <c r="I731" s="98">
        <f>VLOOKUP($A731+ROUND((COLUMN()-2)/24,5),АТС!$A$41:$F$736,4)+VLOOKUP($A731+ROUND((COLUMN()-2)/24,5),'Расчет сбытовых надбавок'!$B$1537:'Расчет сбытовых надбавок'!$G$2280,6)</f>
        <v>6.4399999999999995</v>
      </c>
      <c r="J731" s="98">
        <f>VLOOKUP($A731+ROUND((COLUMN()-2)/24,5),АТС!$A$41:$F$736,4)+VLOOKUP($A731+ROUND((COLUMN()-2)/24,5),'Расчет сбытовых надбавок'!$B$1537:'Расчет сбытовых надбавок'!$G$2280,6)</f>
        <v>171.03</v>
      </c>
      <c r="K731" s="98">
        <f>VLOOKUP($A731+ROUND((COLUMN()-2)/24,5),АТС!$A$41:$F$736,4)+VLOOKUP($A731+ROUND((COLUMN()-2)/24,5),'Расчет сбытовых надбавок'!$B$1537:'Расчет сбытовых надбавок'!$G$2280,6)</f>
        <v>154.01</v>
      </c>
      <c r="L731" s="98">
        <f>VLOOKUP($A731+ROUND((COLUMN()-2)/24,5),АТС!$A$41:$F$736,4)+VLOOKUP($A731+ROUND((COLUMN()-2)/24,5),'Расчет сбытовых надбавок'!$B$1537:'Расчет сбытовых надбавок'!$G$2280,6)</f>
        <v>104.87</v>
      </c>
      <c r="M731" s="98">
        <f>VLOOKUP($A731+ROUND((COLUMN()-2)/24,5),АТС!$A$41:$F$736,4)+VLOOKUP($A731+ROUND((COLUMN()-2)/24,5),'Расчет сбытовых надбавок'!$B$1537:'Расчет сбытовых надбавок'!$G$2280,6)</f>
        <v>73.819999999999993</v>
      </c>
      <c r="N731" s="98">
        <f>VLOOKUP($A731+ROUND((COLUMN()-2)/24,5),АТС!$A$41:$F$736,4)+VLOOKUP($A731+ROUND((COLUMN()-2)/24,5),'Расчет сбытовых надбавок'!$B$1537:'Расчет сбытовых надбавок'!$G$2280,6)</f>
        <v>158.83000000000001</v>
      </c>
      <c r="O731" s="98">
        <f>VLOOKUP($A731+ROUND((COLUMN()-2)/24,5),АТС!$A$41:$F$736,4)+VLOOKUP($A731+ROUND((COLUMN()-2)/24,5),'Расчет сбытовых надбавок'!$B$1537:'Расчет сбытовых надбавок'!$G$2280,6)</f>
        <v>188.51999999999998</v>
      </c>
      <c r="P731" s="98">
        <f>VLOOKUP($A731+ROUND((COLUMN()-2)/24,5),АТС!$A$41:$F$736,4)+VLOOKUP($A731+ROUND((COLUMN()-2)/24,5),'Расчет сбытовых надбавок'!$B$1537:'Расчет сбытовых надбавок'!$G$2280,6)</f>
        <v>278.75</v>
      </c>
      <c r="Q731" s="98">
        <f>VLOOKUP($A731+ROUND((COLUMN()-2)/24,5),АТС!$A$41:$F$736,4)+VLOOKUP($A731+ROUND((COLUMN()-2)/24,5),'Расчет сбытовых надбавок'!$B$1537:'Расчет сбытовых надбавок'!$G$2280,6)</f>
        <v>279.73</v>
      </c>
      <c r="R731" s="98">
        <f>VLOOKUP($A731+ROUND((COLUMN()-2)/24,5),АТС!$A$41:$F$736,4)+VLOOKUP($A731+ROUND((COLUMN()-2)/24,5),'Расчет сбытовых надбавок'!$B$1537:'Расчет сбытовых надбавок'!$G$2280,6)</f>
        <v>79.339999999999989</v>
      </c>
      <c r="S731" s="98">
        <f>VLOOKUP($A731+ROUND((COLUMN()-2)/24,5),АТС!$A$41:$F$736,4)+VLOOKUP($A731+ROUND((COLUMN()-2)/24,5),'Расчет сбытовых надбавок'!$B$1537:'Расчет сбытовых надбавок'!$G$2280,6)</f>
        <v>81.73</v>
      </c>
      <c r="T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U731" s="98">
        <f>VLOOKUP($A731+ROUND((COLUMN()-2)/24,5),АТС!$A$41:$F$736,4)+VLOOKUP($A731+ROUND((COLUMN()-2)/24,5),'Расчет сбытовых надбавок'!$B$1537:'Расчет сбытовых надбавок'!$G$2280,6)</f>
        <v>107.43</v>
      </c>
      <c r="V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8">
        <f>VLOOKUP($A731+ROUND((COLUMN()-2)/24,5),АТС!$A$41:$F$736,4)+VLOOKUP($A731+ROUND((COLUMN()-2)/24,5),'Расчет сбытовых надбавок'!$B$1537:'Расчет сбытовых надбавок'!$G$2280,6)</f>
        <v>0.02</v>
      </c>
      <c r="X731" s="98">
        <f>VLOOKUP($A731+ROUND((COLUMN()-2)/24,5),АТС!$A$41:$F$736,4)+VLOOKUP($A731+ROUND((COLUMN()-2)/24,5),'Расчет сбытовых надбавок'!$B$1537:'Расчет сбытовых надбавок'!$G$2280,6)</f>
        <v>0.01</v>
      </c>
      <c r="Y731" s="98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9">
        <f t="shared" si="22"/>
        <v>42594</v>
      </c>
      <c r="B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8">
        <f>VLOOKUP($A732+ROUND((COLUMN()-2)/24,5),АТС!$A$41:$F$736,4)+VLOOKUP($A732+ROUND((COLUMN()-2)/24,5),'Расчет сбытовых надбавок'!$B$1537:'Расчет сбытовых надбавок'!$G$2280,6)</f>
        <v>14.78</v>
      </c>
      <c r="H732" s="98">
        <f>VLOOKUP($A732+ROUND((COLUMN()-2)/24,5),АТС!$A$41:$F$736,4)+VLOOKUP($A732+ROUND((COLUMN()-2)/24,5),'Расчет сбытовых надбавок'!$B$1537:'Расчет сбытовых надбавок'!$G$2280,6)</f>
        <v>91.52</v>
      </c>
      <c r="I732" s="98">
        <f>VLOOKUP($A732+ROUND((COLUMN()-2)/24,5),АТС!$A$41:$F$736,4)+VLOOKUP($A732+ROUND((COLUMN()-2)/24,5),'Расчет сбытовых надбавок'!$B$1537:'Расчет сбытовых надбавок'!$G$2280,6)</f>
        <v>5.95</v>
      </c>
      <c r="J732" s="98">
        <f>VLOOKUP($A732+ROUND((COLUMN()-2)/24,5),АТС!$A$41:$F$736,4)+VLOOKUP($A732+ROUND((COLUMN()-2)/24,5),'Расчет сбытовых надбавок'!$B$1537:'Расчет сбытовых надбавок'!$G$2280,6)</f>
        <v>118.48</v>
      </c>
      <c r="K732" s="98">
        <f>VLOOKUP($A732+ROUND((COLUMN()-2)/24,5),АТС!$A$41:$F$736,4)+VLOOKUP($A732+ROUND((COLUMN()-2)/24,5),'Расчет сбытовых надбавок'!$B$1537:'Расчет сбытовых надбавок'!$G$2280,6)</f>
        <v>40.54</v>
      </c>
      <c r="L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N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S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T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U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W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X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Y732" s="98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9">
        <f t="shared" si="22"/>
        <v>42595</v>
      </c>
      <c r="B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8">
        <f>VLOOKUP($A733+ROUND((COLUMN()-2)/24,5),АТС!$A$41:$F$736,4)+VLOOKUP($A733+ROUND((COLUMN()-2)/24,5),'Расчет сбытовых надбавок'!$B$1537:'Расчет сбытовых надбавок'!$G$2280,6)</f>
        <v>34.22</v>
      </c>
      <c r="F733" s="98">
        <f>VLOOKUP($A733+ROUND((COLUMN()-2)/24,5),АТС!$A$41:$F$736,4)+VLOOKUP($A733+ROUND((COLUMN()-2)/24,5),'Расчет сбытовых надбавок'!$B$1537:'Расчет сбытовых надбавок'!$G$2280,6)</f>
        <v>45.010000000000005</v>
      </c>
      <c r="G733" s="98">
        <f>VLOOKUP($A733+ROUND((COLUMN()-2)/24,5),АТС!$A$41:$F$736,4)+VLOOKUP($A733+ROUND((COLUMN()-2)/24,5),'Расчет сбытовых надбавок'!$B$1537:'Расчет сбытовых надбавок'!$G$2280,6)</f>
        <v>50.839999999999996</v>
      </c>
      <c r="H733" s="98">
        <f>VLOOKUP($A733+ROUND((COLUMN()-2)/24,5),АТС!$A$41:$F$736,4)+VLOOKUP($A733+ROUND((COLUMN()-2)/24,5),'Расчет сбытовых надбавок'!$B$1537:'Расчет сбытовых надбавок'!$G$2280,6)</f>
        <v>109.44</v>
      </c>
      <c r="I733" s="98">
        <f>VLOOKUP($A733+ROUND((COLUMN()-2)/24,5),АТС!$A$41:$F$736,4)+VLOOKUP($A733+ROUND((COLUMN()-2)/24,5),'Расчет сбытовых надбавок'!$B$1537:'Расчет сбытовых надбавок'!$G$2280,6)</f>
        <v>455.61</v>
      </c>
      <c r="J733" s="98">
        <f>VLOOKUP($A733+ROUND((COLUMN()-2)/24,5),АТС!$A$41:$F$736,4)+VLOOKUP($A733+ROUND((COLUMN()-2)/24,5),'Расчет сбытовых надбавок'!$B$1537:'Расчет сбытовых надбавок'!$G$2280,6)</f>
        <v>73.899999999999991</v>
      </c>
      <c r="K733" s="98">
        <f>VLOOKUP($A733+ROUND((COLUMN()-2)/24,5),АТС!$A$41:$F$736,4)+VLOOKUP($A733+ROUND((COLUMN()-2)/24,5),'Расчет сбытовых надбавок'!$B$1537:'Расчет сбытовых надбавок'!$G$2280,6)</f>
        <v>51.49</v>
      </c>
      <c r="L733" s="98">
        <f>VLOOKUP($A733+ROUND((COLUMN()-2)/24,5),АТС!$A$41:$F$736,4)+VLOOKUP($A733+ROUND((COLUMN()-2)/24,5),'Расчет сбытовых надбавок'!$B$1537:'Расчет сбытовых надбавок'!$G$2280,6)</f>
        <v>20.409999999999997</v>
      </c>
      <c r="M733" s="98">
        <f>VLOOKUP($A733+ROUND((COLUMN()-2)/24,5),АТС!$A$41:$F$736,4)+VLOOKUP($A733+ROUND((COLUMN()-2)/24,5),'Расчет сбытовых надбавок'!$B$1537:'Расчет сбытовых надбавок'!$G$2280,6)</f>
        <v>20.61</v>
      </c>
      <c r="N733" s="98">
        <f>VLOOKUP($A733+ROUND((COLUMN()-2)/24,5),АТС!$A$41:$F$736,4)+VLOOKUP($A733+ROUND((COLUMN()-2)/24,5),'Расчет сбытовых надбавок'!$B$1537:'Расчет сбытовых надбавок'!$G$2280,6)</f>
        <v>555.5</v>
      </c>
      <c r="O733" s="98">
        <f>VLOOKUP($A733+ROUND((COLUMN()-2)/24,5),АТС!$A$41:$F$736,4)+VLOOKUP($A733+ROUND((COLUMN()-2)/24,5),'Расчет сбытовых надбавок'!$B$1537:'Расчет сбытовых надбавок'!$G$2280,6)</f>
        <v>565.82000000000005</v>
      </c>
      <c r="P733" s="98">
        <f>VLOOKUP($A733+ROUND((COLUMN()-2)/24,5),АТС!$A$41:$F$736,4)+VLOOKUP($A733+ROUND((COLUMN()-2)/24,5),'Расчет сбытовых надбавок'!$B$1537:'Расчет сбытовых надбавок'!$G$2280,6)</f>
        <v>450.01</v>
      </c>
      <c r="Q733" s="98">
        <f>VLOOKUP($A733+ROUND((COLUMN()-2)/24,5),АТС!$A$41:$F$736,4)+VLOOKUP($A733+ROUND((COLUMN()-2)/24,5),'Расчет сбытовых надбавок'!$B$1537:'Расчет сбытовых надбавок'!$G$2280,6)</f>
        <v>598.24</v>
      </c>
      <c r="R733" s="98">
        <f>VLOOKUP($A733+ROUND((COLUMN()-2)/24,5),АТС!$A$41:$F$736,4)+VLOOKUP($A733+ROUND((COLUMN()-2)/24,5),'Расчет сбытовых надбавок'!$B$1537:'Расчет сбытовых надбавок'!$G$2280,6)</f>
        <v>444.86</v>
      </c>
      <c r="S733" s="98">
        <f>VLOOKUP($A733+ROUND((COLUMN()-2)/24,5),АТС!$A$41:$F$736,4)+VLOOKUP($A733+ROUND((COLUMN()-2)/24,5),'Расчет сбытовых надбавок'!$B$1537:'Расчет сбытовых надбавок'!$G$2280,6)</f>
        <v>434.59999999999997</v>
      </c>
      <c r="T733" s="98">
        <f>VLOOKUP($A733+ROUND((COLUMN()-2)/24,5),АТС!$A$41:$F$736,4)+VLOOKUP($A733+ROUND((COLUMN()-2)/24,5),'Расчет сбытовых надбавок'!$B$1537:'Расчет сбытовых надбавок'!$G$2280,6)</f>
        <v>605.54999999999995</v>
      </c>
      <c r="U733" s="98">
        <f>VLOOKUP($A733+ROUND((COLUMN()-2)/24,5),АТС!$A$41:$F$736,4)+VLOOKUP($A733+ROUND((COLUMN()-2)/24,5),'Расчет сбытовых надбавок'!$B$1537:'Расчет сбытовых надбавок'!$G$2280,6)</f>
        <v>948.68999999999994</v>
      </c>
      <c r="V733" s="98">
        <f>VLOOKUP($A733+ROUND((COLUMN()-2)/24,5),АТС!$A$41:$F$736,4)+VLOOKUP($A733+ROUND((COLUMN()-2)/24,5),'Расчет сбытовых надбавок'!$B$1537:'Расчет сбытовых надбавок'!$G$2280,6)</f>
        <v>595.47</v>
      </c>
      <c r="W733" s="98">
        <f>VLOOKUP($A733+ROUND((COLUMN()-2)/24,5),АТС!$A$41:$F$736,4)+VLOOKUP($A733+ROUND((COLUMN()-2)/24,5),'Расчет сбытовых надбавок'!$B$1537:'Расчет сбытовых надбавок'!$G$2280,6)</f>
        <v>533.39</v>
      </c>
      <c r="X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8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9">
        <f t="shared" si="22"/>
        <v>42596</v>
      </c>
      <c r="B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8">
        <f>VLOOKUP($A734+ROUND((COLUMN()-2)/24,5),АТС!$A$41:$F$736,4)+VLOOKUP($A734+ROUND((COLUMN()-2)/24,5),'Расчет сбытовых надбавок'!$B$1537:'Расчет сбытовых надбавок'!$G$2280,6)</f>
        <v>46.55</v>
      </c>
      <c r="F734" s="98">
        <f>VLOOKUP($A734+ROUND((COLUMN()-2)/24,5),АТС!$A$41:$F$736,4)+VLOOKUP($A734+ROUND((COLUMN()-2)/24,5),'Расчет сбытовых надбавок'!$B$1537:'Расчет сбытовых надбавок'!$G$2280,6)</f>
        <v>58.76</v>
      </c>
      <c r="G734" s="98">
        <f>VLOOKUP($A734+ROUND((COLUMN()-2)/24,5),АТС!$A$41:$F$736,4)+VLOOKUP($A734+ROUND((COLUMN()-2)/24,5),'Расчет сбытовых надбавок'!$B$1537:'Расчет сбытовых надбавок'!$G$2280,6)</f>
        <v>127.38000000000001</v>
      </c>
      <c r="H734" s="98">
        <f>VLOOKUP($A734+ROUND((COLUMN()-2)/24,5),АТС!$A$41:$F$736,4)+VLOOKUP($A734+ROUND((COLUMN()-2)/24,5),'Расчет сбытовых надбавок'!$B$1537:'Расчет сбытовых надбавок'!$G$2280,6)</f>
        <v>116.95</v>
      </c>
      <c r="I734" s="98">
        <f>VLOOKUP($A734+ROUND((COLUMN()-2)/24,5),АТС!$A$41:$F$736,4)+VLOOKUP($A734+ROUND((COLUMN()-2)/24,5),'Расчет сбытовых надбавок'!$B$1537:'Расчет сбытовых надбавок'!$G$2280,6)</f>
        <v>148.07000000000002</v>
      </c>
      <c r="J734" s="98">
        <f>VLOOKUP($A734+ROUND((COLUMN()-2)/24,5),АТС!$A$41:$F$736,4)+VLOOKUP($A734+ROUND((COLUMN()-2)/24,5),'Расчет сбытовых надбавок'!$B$1537:'Расчет сбытовых надбавок'!$G$2280,6)</f>
        <v>25.240000000000002</v>
      </c>
      <c r="K734" s="98">
        <f>VLOOKUP($A734+ROUND((COLUMN()-2)/24,5),АТС!$A$41:$F$736,4)+VLOOKUP($A734+ROUND((COLUMN()-2)/24,5),'Расчет сбытовых надбавок'!$B$1537:'Расчет сбытовых надбавок'!$G$2280,6)</f>
        <v>2.23</v>
      </c>
      <c r="L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M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T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U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W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8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9">
        <f t="shared" si="22"/>
        <v>42597</v>
      </c>
      <c r="B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L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P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T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V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8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9">
        <f t="shared" si="22"/>
        <v>42598</v>
      </c>
      <c r="B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C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G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8">
        <f>VLOOKUP($A736+ROUND((COLUMN()-2)/24,5),АТС!$A$41:$F$736,4)+VLOOKUP($A736+ROUND((COLUMN()-2)/24,5),'Расчет сбытовых надбавок'!$B$1537:'Расчет сбытовых надбавок'!$G$2280,6)</f>
        <v>45.769999999999996</v>
      </c>
      <c r="I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K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N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S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T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U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8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9">
        <f t="shared" si="22"/>
        <v>42599</v>
      </c>
      <c r="B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C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F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G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8">
        <f>VLOOKUP($A737+ROUND((COLUMN()-2)/24,5),АТС!$A$41:$F$736,4)+VLOOKUP($A737+ROUND((COLUMN()-2)/24,5),'Расчет сбытовых надбавок'!$B$1537:'Расчет сбытовых надбавок'!$G$2280,6)</f>
        <v>107.78</v>
      </c>
      <c r="I737" s="98">
        <f>VLOOKUP($A737+ROUND((COLUMN()-2)/24,5),АТС!$A$41:$F$736,4)+VLOOKUP($A737+ROUND((COLUMN()-2)/24,5),'Расчет сбытовых надбавок'!$B$1537:'Расчет сбытовых надбавок'!$G$2280,6)</f>
        <v>12.07</v>
      </c>
      <c r="J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K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L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M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N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O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Q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8">
        <f>VLOOKUP($A737+ROUND((COLUMN()-2)/24,5),АТС!$A$41:$F$736,4)+VLOOKUP($A737+ROUND((COLUMN()-2)/24,5),'Расчет сбытовых надбавок'!$B$1537:'Расчет сбытовых надбавок'!$G$2280,6)</f>
        <v>0.02</v>
      </c>
      <c r="T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U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V737" s="98">
        <f>VLOOKUP($A737+ROUND((COLUMN()-2)/24,5),АТС!$A$41:$F$736,4)+VLOOKUP($A737+ROUND((COLUMN()-2)/24,5),'Расчет сбытовых надбавок'!$B$1537:'Расчет сбытовых надбавок'!$G$2280,6)</f>
        <v>82.71</v>
      </c>
      <c r="W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8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9">
        <f t="shared" si="22"/>
        <v>42600</v>
      </c>
      <c r="B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8">
        <f>VLOOKUP($A738+ROUND((COLUMN()-2)/24,5),АТС!$A$41:$F$736,4)+VLOOKUP($A738+ROUND((COLUMN()-2)/24,5),'Расчет сбытовых надбавок'!$B$1537:'Расчет сбытовых надбавок'!$G$2280,6)</f>
        <v>49.34</v>
      </c>
      <c r="I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K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L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M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N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8">
        <f>VLOOKUP($A738+ROUND((COLUMN()-2)/24,5),АТС!$A$41:$F$736,4)+VLOOKUP($A738+ROUND((COLUMN()-2)/24,5),'Расчет сбытовых надбавок'!$B$1537:'Расчет сбытовых надбавок'!$G$2280,6)</f>
        <v>20.34</v>
      </c>
      <c r="P738" s="98">
        <f>VLOOKUP($A738+ROUND((COLUMN()-2)/24,5),АТС!$A$41:$F$736,4)+VLOOKUP($A738+ROUND((COLUMN()-2)/24,5),'Расчет сбытовых надбавок'!$B$1537:'Расчет сбытовых надбавок'!$G$2280,6)</f>
        <v>22.24</v>
      </c>
      <c r="Q738" s="98">
        <f>VLOOKUP($A738+ROUND((COLUMN()-2)/24,5),АТС!$A$41:$F$736,4)+VLOOKUP($A738+ROUND((COLUMN()-2)/24,5),'Расчет сбытовых надбавок'!$B$1537:'Расчет сбытовых надбавок'!$G$2280,6)</f>
        <v>16.990000000000002</v>
      </c>
      <c r="R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S738" s="98">
        <f>VLOOKUP($A738+ROUND((COLUMN()-2)/24,5),АТС!$A$41:$F$736,4)+VLOOKUP($A738+ROUND((COLUMN()-2)/24,5),'Расчет сбытовых надбавок'!$B$1537:'Расчет сбытовых надбавок'!$G$2280,6)</f>
        <v>11.33</v>
      </c>
      <c r="T738" s="98">
        <f>VLOOKUP($A738+ROUND((COLUMN()-2)/24,5),АТС!$A$41:$F$736,4)+VLOOKUP($A738+ROUND((COLUMN()-2)/24,5),'Расчет сбытовых надбавок'!$B$1537:'Расчет сбытовых надбавок'!$G$2280,6)</f>
        <v>32.57</v>
      </c>
      <c r="U738" s="98">
        <f>VLOOKUP($A738+ROUND((COLUMN()-2)/24,5),АТС!$A$41:$F$736,4)+VLOOKUP($A738+ROUND((COLUMN()-2)/24,5),'Расчет сбытовых надбавок'!$B$1537:'Расчет сбытовых надбавок'!$G$2280,6)</f>
        <v>257.74</v>
      </c>
      <c r="V738" s="98">
        <f>VLOOKUP($A738+ROUND((COLUMN()-2)/24,5),АТС!$A$41:$F$736,4)+VLOOKUP($A738+ROUND((COLUMN()-2)/24,5),'Расчет сбытовых надбавок'!$B$1537:'Расчет сбытовых надбавок'!$G$2280,6)</f>
        <v>237.85</v>
      </c>
      <c r="W738" s="98">
        <f>VLOOKUP($A738+ROUND((COLUMN()-2)/24,5),АТС!$A$41:$F$736,4)+VLOOKUP($A738+ROUND((COLUMN()-2)/24,5),'Расчет сбытовых надбавок'!$B$1537:'Расчет сбытовых надбавок'!$G$2280,6)</f>
        <v>35.440000000000005</v>
      </c>
      <c r="X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Y738" s="98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9">
        <f t="shared" si="22"/>
        <v>42601</v>
      </c>
      <c r="B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8">
        <f>VLOOKUP($A739+ROUND((COLUMN()-2)/24,5),АТС!$A$41:$F$736,4)+VLOOKUP($A739+ROUND((COLUMN()-2)/24,5),'Расчет сбытовых надбавок'!$B$1537:'Расчет сбытовых надбавок'!$G$2280,6)</f>
        <v>9.56</v>
      </c>
      <c r="H739" s="98">
        <f>VLOOKUP($A739+ROUND((COLUMN()-2)/24,5),АТС!$A$41:$F$736,4)+VLOOKUP($A739+ROUND((COLUMN()-2)/24,5),'Расчет сбытовых надбавок'!$B$1537:'Расчет сбытовых надбавок'!$G$2280,6)</f>
        <v>101.05</v>
      </c>
      <c r="I739" s="98">
        <f>VLOOKUP($A739+ROUND((COLUMN()-2)/24,5),АТС!$A$41:$F$736,4)+VLOOKUP($A739+ROUND((COLUMN()-2)/24,5),'Расчет сбытовых надбавок'!$B$1537:'Расчет сбытовых надбавок'!$G$2280,6)</f>
        <v>9.0599999999999987</v>
      </c>
      <c r="J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8">
        <f>VLOOKUP($A739+ROUND((COLUMN()-2)/24,5),АТС!$A$41:$F$736,4)+VLOOKUP($A739+ROUND((COLUMN()-2)/24,5),'Расчет сбытовых надбавок'!$B$1537:'Расчет сбытовых надбавок'!$G$2280,6)</f>
        <v>30.75</v>
      </c>
      <c r="L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N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O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R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S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T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8">
        <f>VLOOKUP($A739+ROUND((COLUMN()-2)/24,5),АТС!$A$41:$F$736,4)+VLOOKUP($A739+ROUND((COLUMN()-2)/24,5),'Расчет сбытовых надбавок'!$B$1537:'Расчет сбытовых надбавок'!$G$2280,6)</f>
        <v>78.91</v>
      </c>
      <c r="V739" s="98">
        <f>VLOOKUP($A739+ROUND((COLUMN()-2)/24,5),АТС!$A$41:$F$736,4)+VLOOKUP($A739+ROUND((COLUMN()-2)/24,5),'Расчет сбытовых надбавок'!$B$1537:'Расчет сбытовых надбавок'!$G$2280,6)</f>
        <v>222.21</v>
      </c>
      <c r="W739" s="98">
        <f>VLOOKUP($A739+ROUND((COLUMN()-2)/24,5),АТС!$A$41:$F$736,4)+VLOOKUP($A739+ROUND((COLUMN()-2)/24,5),'Расчет сбытовых надбавок'!$B$1537:'Расчет сбытовых надбавок'!$G$2280,6)</f>
        <v>67.11999999999999</v>
      </c>
      <c r="X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8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9">
        <f t="shared" si="22"/>
        <v>42602</v>
      </c>
      <c r="B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Q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R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8">
        <f>VLOOKUP($A740+ROUND((COLUMN()-2)/24,5),АТС!$A$41:$F$736,4)+VLOOKUP($A740+ROUND((COLUMN()-2)/24,5),'Расчет сбытовых надбавок'!$B$1537:'Расчет сбытовых надбавок'!$G$2280,6)</f>
        <v>0.79</v>
      </c>
      <c r="U740" s="98">
        <f>VLOOKUP($A740+ROUND((COLUMN()-2)/24,5),АТС!$A$41:$F$736,4)+VLOOKUP($A740+ROUND((COLUMN()-2)/24,5),'Расчет сбытовых надбавок'!$B$1537:'Расчет сбытовых надбавок'!$G$2280,6)</f>
        <v>89.23</v>
      </c>
      <c r="V740" s="98">
        <f>VLOOKUP($A740+ROUND((COLUMN()-2)/24,5),АТС!$A$41:$F$736,4)+VLOOKUP($A740+ROUND((COLUMN()-2)/24,5),'Расчет сбытовых надбавок'!$B$1537:'Расчет сбытовых надбавок'!$G$2280,6)</f>
        <v>823.56</v>
      </c>
      <c r="W740" s="98">
        <f>VLOOKUP($A740+ROUND((COLUMN()-2)/24,5),АТС!$A$41:$F$736,4)+VLOOKUP($A740+ROUND((COLUMN()-2)/24,5),'Расчет сбытовых надбавок'!$B$1537:'Расчет сбытовых надбавок'!$G$2280,6)</f>
        <v>371.1</v>
      </c>
      <c r="X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</row>
    <row r="741" spans="1:25" x14ac:dyDescent="0.2">
      <c r="A741" s="79">
        <f t="shared" si="22"/>
        <v>42603</v>
      </c>
      <c r="B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C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8">
        <f>VLOOKUP($A741+ROUND((COLUMN()-2)/24,5),АТС!$A$41:$F$736,4)+VLOOKUP($A741+ROUND((COLUMN()-2)/24,5),'Расчет сбытовых надбавок'!$B$1537:'Расчет сбытовых надбавок'!$G$2280,6)</f>
        <v>90.55</v>
      </c>
      <c r="J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8">
        <f>VLOOKUP($A741+ROUND((COLUMN()-2)/24,5),АТС!$A$41:$F$736,4)+VLOOKUP($A741+ROUND((COLUMN()-2)/24,5),'Расчет сбытовых надбавок'!$B$1537:'Расчет сбытовых надбавок'!$G$2280,6)</f>
        <v>53.599999999999994</v>
      </c>
      <c r="L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O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R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T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8">
        <f>VLOOKUP($A741+ROUND((COLUMN()-2)/24,5),АТС!$A$41:$F$736,4)+VLOOKUP($A741+ROUND((COLUMN()-2)/24,5),'Расчет сбытовых надбавок'!$B$1537:'Расчет сбытовых надбавок'!$G$2280,6)</f>
        <v>14.27</v>
      </c>
      <c r="V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W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8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9">
        <f t="shared" si="22"/>
        <v>42604</v>
      </c>
      <c r="B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8">
        <f>VLOOKUP($A742+ROUND((COLUMN()-2)/24,5),АТС!$A$41:$F$736,4)+VLOOKUP($A742+ROUND((COLUMN()-2)/24,5),'Расчет сбытовых надбавок'!$B$1537:'Расчет сбытовых надбавок'!$G$2280,6)</f>
        <v>57.410000000000004</v>
      </c>
      <c r="E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8">
        <f>VLOOKUP($A742+ROUND((COLUMN()-2)/24,5),АТС!$A$41:$F$736,4)+VLOOKUP($A742+ROUND((COLUMN()-2)/24,5),'Расчет сбытовых надбавок'!$B$1537:'Расчет сбытовых надбавок'!$G$2280,6)</f>
        <v>71.319999999999993</v>
      </c>
      <c r="H742" s="98">
        <f>VLOOKUP($A742+ROUND((COLUMN()-2)/24,5),АТС!$A$41:$F$736,4)+VLOOKUP($A742+ROUND((COLUMN()-2)/24,5),'Расчет сбытовых надбавок'!$B$1537:'Расчет сбытовых надбавок'!$G$2280,6)</f>
        <v>105.68</v>
      </c>
      <c r="I742" s="98">
        <f>VLOOKUP($A742+ROUND((COLUMN()-2)/24,5),АТС!$A$41:$F$736,4)+VLOOKUP($A742+ROUND((COLUMN()-2)/24,5),'Расчет сбытовых надбавок'!$B$1537:'Расчет сбытовых надбавок'!$G$2280,6)</f>
        <v>100.54</v>
      </c>
      <c r="J742" s="98">
        <f>VLOOKUP($A742+ROUND((COLUMN()-2)/24,5),АТС!$A$41:$F$736,4)+VLOOKUP($A742+ROUND((COLUMN()-2)/24,5),'Расчет сбытовых надбавок'!$B$1537:'Расчет сбытовых надбавок'!$G$2280,6)</f>
        <v>164.66</v>
      </c>
      <c r="K742" s="98">
        <f>VLOOKUP($A742+ROUND((COLUMN()-2)/24,5),АТС!$A$41:$F$736,4)+VLOOKUP($A742+ROUND((COLUMN()-2)/24,5),'Расчет сбытовых надбавок'!$B$1537:'Расчет сбытовых надбавок'!$G$2280,6)</f>
        <v>124.8</v>
      </c>
      <c r="L742" s="98">
        <f>VLOOKUP($A742+ROUND((COLUMN()-2)/24,5),АТС!$A$41:$F$736,4)+VLOOKUP($A742+ROUND((COLUMN()-2)/24,5),'Расчет сбытовых надбавок'!$B$1537:'Расчет сбытовых надбавок'!$G$2280,6)</f>
        <v>109.27999999999999</v>
      </c>
      <c r="M742" s="98">
        <f>VLOOKUP($A742+ROUND((COLUMN()-2)/24,5),АТС!$A$41:$F$736,4)+VLOOKUP($A742+ROUND((COLUMN()-2)/24,5),'Расчет сбытовых надбавок'!$B$1537:'Расчет сбытовых надбавок'!$G$2280,6)</f>
        <v>7.5</v>
      </c>
      <c r="N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O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S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T742" s="98">
        <f>VLOOKUP($A742+ROUND((COLUMN()-2)/24,5),АТС!$A$41:$F$736,4)+VLOOKUP($A742+ROUND((COLUMN()-2)/24,5),'Расчет сбытовых надбавок'!$B$1537:'Расчет сбытовых надбавок'!$G$2280,6)</f>
        <v>2282.3000000000002</v>
      </c>
      <c r="U742" s="98">
        <f>VLOOKUP($A742+ROUND((COLUMN()-2)/24,5),АТС!$A$41:$F$736,4)+VLOOKUP($A742+ROUND((COLUMN()-2)/24,5),'Расчет сбытовых надбавок'!$B$1537:'Расчет сбытовых надбавок'!$G$2280,6)</f>
        <v>5389.3399999999992</v>
      </c>
      <c r="V742" s="98">
        <f>VLOOKUP($A742+ROUND((COLUMN()-2)/24,5),АТС!$A$41:$F$736,4)+VLOOKUP($A742+ROUND((COLUMN()-2)/24,5),'Расчет сбытовых надбавок'!$B$1537:'Расчет сбытовых надбавок'!$G$2280,6)</f>
        <v>2859.69</v>
      </c>
      <c r="W742" s="98">
        <f>VLOOKUP($A742+ROUND((COLUMN()-2)/24,5),АТС!$A$41:$F$736,4)+VLOOKUP($A742+ROUND((COLUMN()-2)/24,5),'Расчет сбытовых надбавок'!$B$1537:'Расчет сбытовых надбавок'!$G$2280,6)</f>
        <v>5114.8100000000004</v>
      </c>
      <c r="X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8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9">
        <f t="shared" si="22"/>
        <v>42605</v>
      </c>
      <c r="B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C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8">
        <f>VLOOKUP($A743+ROUND((COLUMN()-2)/24,5),АТС!$A$41:$F$736,4)+VLOOKUP($A743+ROUND((COLUMN()-2)/24,5),'Расчет сбытовых надбавок'!$B$1537:'Расчет сбытовых надбавок'!$G$2280,6)</f>
        <v>42.239999999999995</v>
      </c>
      <c r="F743" s="98">
        <f>VLOOKUP($A743+ROUND((COLUMN()-2)/24,5),АТС!$A$41:$F$736,4)+VLOOKUP($A743+ROUND((COLUMN()-2)/24,5),'Расчет сбытовых надбавок'!$B$1537:'Расчет сбытовых надбавок'!$G$2280,6)</f>
        <v>51.51</v>
      </c>
      <c r="G743" s="98">
        <f>VLOOKUP($A743+ROUND((COLUMN()-2)/24,5),АТС!$A$41:$F$736,4)+VLOOKUP($A743+ROUND((COLUMN()-2)/24,5),'Расчет сбытовых надбавок'!$B$1537:'Расчет сбытовых надбавок'!$G$2280,6)</f>
        <v>111.08000000000001</v>
      </c>
      <c r="H743" s="98">
        <f>VLOOKUP($A743+ROUND((COLUMN()-2)/24,5),АТС!$A$41:$F$736,4)+VLOOKUP($A743+ROUND((COLUMN()-2)/24,5),'Расчет сбытовых надбавок'!$B$1537:'Расчет сбытовых надбавок'!$G$2280,6)</f>
        <v>133.97999999999999</v>
      </c>
      <c r="I743" s="98">
        <f>VLOOKUP($A743+ROUND((COLUMN()-2)/24,5),АТС!$A$41:$F$736,4)+VLOOKUP($A743+ROUND((COLUMN()-2)/24,5),'Расчет сбытовых надбавок'!$B$1537:'Расчет сбытовых надбавок'!$G$2280,6)</f>
        <v>173.76999999999998</v>
      </c>
      <c r="J743" s="98">
        <f>VLOOKUP($A743+ROUND((COLUMN()-2)/24,5),АТС!$A$41:$F$736,4)+VLOOKUP($A743+ROUND((COLUMN()-2)/24,5),'Расчет сбытовых надбавок'!$B$1537:'Расчет сбытовых надбавок'!$G$2280,6)</f>
        <v>54.269999999999996</v>
      </c>
      <c r="K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L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N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P743" s="98">
        <f>VLOOKUP($A743+ROUND((COLUMN()-2)/24,5),АТС!$A$41:$F$736,4)+VLOOKUP($A743+ROUND((COLUMN()-2)/24,5),'Расчет сбытовых надбавок'!$B$1537:'Расчет сбытовых надбавок'!$G$2280,6)</f>
        <v>13.350000000000001</v>
      </c>
      <c r="Q743" s="98">
        <f>VLOOKUP($A743+ROUND((COLUMN()-2)/24,5),АТС!$A$41:$F$736,4)+VLOOKUP($A743+ROUND((COLUMN()-2)/24,5),'Расчет сбытовых надбавок'!$B$1537:'Расчет сбытовых надбавок'!$G$2280,6)</f>
        <v>3.61</v>
      </c>
      <c r="R743" s="98">
        <f>VLOOKUP($A743+ROUND((COLUMN()-2)/24,5),АТС!$A$41:$F$736,4)+VLOOKUP($A743+ROUND((COLUMN()-2)/24,5),'Расчет сбытовых надбавок'!$B$1537:'Расчет сбытовых надбавок'!$G$2280,6)</f>
        <v>99.31</v>
      </c>
      <c r="S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8">
        <f>VLOOKUP($A743+ROUND((COLUMN()-2)/24,5),АТС!$A$41:$F$736,4)+VLOOKUP($A743+ROUND((COLUMN()-2)/24,5),'Расчет сбытовых надбавок'!$B$1537:'Расчет сбытовых надбавок'!$G$2280,6)</f>
        <v>269.64999999999998</v>
      </c>
      <c r="U743" s="98">
        <f>VLOOKUP($A743+ROUND((COLUMN()-2)/24,5),АТС!$A$41:$F$736,4)+VLOOKUP($A743+ROUND((COLUMN()-2)/24,5),'Расчет сбытовых надбавок'!$B$1537:'Расчет сбытовых надбавок'!$G$2280,6)</f>
        <v>259.84999999999997</v>
      </c>
      <c r="V743" s="98">
        <f>VLOOKUP($A743+ROUND((COLUMN()-2)/24,5),АТС!$A$41:$F$736,4)+VLOOKUP($A743+ROUND((COLUMN()-2)/24,5),'Расчет сбытовых надбавок'!$B$1537:'Расчет сбытовых надбавок'!$G$2280,6)</f>
        <v>448.3</v>
      </c>
      <c r="W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Y743" s="98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9">
        <f t="shared" si="22"/>
        <v>42606</v>
      </c>
      <c r="B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8">
        <f>VLOOKUP($A744+ROUND((COLUMN()-2)/24,5),АТС!$A$41:$F$736,4)+VLOOKUP($A744+ROUND((COLUMN()-2)/24,5),'Расчет сбытовых надбавок'!$B$1537:'Расчет сбытовых надбавок'!$G$2280,6)</f>
        <v>5.2</v>
      </c>
      <c r="F744" s="98">
        <f>VLOOKUP($A744+ROUND((COLUMN()-2)/24,5),АТС!$A$41:$F$736,4)+VLOOKUP($A744+ROUND((COLUMN()-2)/24,5),'Расчет сбытовых надбавок'!$B$1537:'Расчет сбытовых надбавок'!$G$2280,6)</f>
        <v>37.39</v>
      </c>
      <c r="G744" s="98">
        <f>VLOOKUP($A744+ROUND((COLUMN()-2)/24,5),АТС!$A$41:$F$736,4)+VLOOKUP($A744+ROUND((COLUMN()-2)/24,5),'Расчет сбытовых надбавок'!$B$1537:'Расчет сбытовых надбавок'!$G$2280,6)</f>
        <v>10.09</v>
      </c>
      <c r="H744" s="98">
        <f>VLOOKUP($A744+ROUND((COLUMN()-2)/24,5),АТС!$A$41:$F$736,4)+VLOOKUP($A744+ROUND((COLUMN()-2)/24,5),'Расчет сбытовых надбавок'!$B$1537:'Расчет сбытовых надбавок'!$G$2280,6)</f>
        <v>139.54</v>
      </c>
      <c r="I744" s="98">
        <f>VLOOKUP($A744+ROUND((COLUMN()-2)/24,5),АТС!$A$41:$F$736,4)+VLOOKUP($A744+ROUND((COLUMN()-2)/24,5),'Расчет сбытовых надбавок'!$B$1537:'Расчет сбытовых надбавок'!$G$2280,6)</f>
        <v>21.830000000000002</v>
      </c>
      <c r="J744" s="98">
        <f>VLOOKUP($A744+ROUND((COLUMN()-2)/24,5),АТС!$A$41:$F$736,4)+VLOOKUP($A744+ROUND((COLUMN()-2)/24,5),'Расчет сбытовых надбавок'!$B$1537:'Расчет сбытовых надбавок'!$G$2280,6)</f>
        <v>107.47</v>
      </c>
      <c r="K744" s="98">
        <f>VLOOKUP($A744+ROUND((COLUMN()-2)/24,5),АТС!$A$41:$F$736,4)+VLOOKUP($A744+ROUND((COLUMN()-2)/24,5),'Расчет сбытовых надбавок'!$B$1537:'Расчет сбытовых надбавок'!$G$2280,6)</f>
        <v>147.92999999999998</v>
      </c>
      <c r="L744" s="98">
        <f>VLOOKUP($A744+ROUND((COLUMN()-2)/24,5),АТС!$A$41:$F$736,4)+VLOOKUP($A744+ROUND((COLUMN()-2)/24,5),'Расчет сбытовых надбавок'!$B$1537:'Расчет сбытовых надбавок'!$G$2280,6)</f>
        <v>53.04</v>
      </c>
      <c r="M744" s="98">
        <f>VLOOKUP($A744+ROUND((COLUMN()-2)/24,5),АТС!$A$41:$F$736,4)+VLOOKUP($A744+ROUND((COLUMN()-2)/24,5),'Расчет сбытовых надбавок'!$B$1537:'Расчет сбытовых надбавок'!$G$2280,6)</f>
        <v>37.68</v>
      </c>
      <c r="N744" s="98">
        <f>VLOOKUP($A744+ROUND((COLUMN()-2)/24,5),АТС!$A$41:$F$736,4)+VLOOKUP($A744+ROUND((COLUMN()-2)/24,5),'Расчет сбытовых надбавок'!$B$1537:'Расчет сбытовых надбавок'!$G$2280,6)</f>
        <v>119.94000000000001</v>
      </c>
      <c r="O744" s="98">
        <f>VLOOKUP($A744+ROUND((COLUMN()-2)/24,5),АТС!$A$41:$F$736,4)+VLOOKUP($A744+ROUND((COLUMN()-2)/24,5),'Расчет сбытовых надбавок'!$B$1537:'Расчет сбытовых надбавок'!$G$2280,6)</f>
        <v>84.38000000000001</v>
      </c>
      <c r="P744" s="98">
        <f>VLOOKUP($A744+ROUND((COLUMN()-2)/24,5),АТС!$A$41:$F$736,4)+VLOOKUP($A744+ROUND((COLUMN()-2)/24,5),'Расчет сбытовых надбавок'!$B$1537:'Расчет сбытовых надбавок'!$G$2280,6)</f>
        <v>46.03</v>
      </c>
      <c r="Q744" s="98">
        <f>VLOOKUP($A744+ROUND((COLUMN()-2)/24,5),АТС!$A$41:$F$736,4)+VLOOKUP($A744+ROUND((COLUMN()-2)/24,5),'Расчет сбытовых надбавок'!$B$1537:'Расчет сбытовых надбавок'!$G$2280,6)</f>
        <v>43.75</v>
      </c>
      <c r="R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S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8">
        <f>VLOOKUP($A744+ROUND((COLUMN()-2)/24,5),АТС!$A$41:$F$736,4)+VLOOKUP($A744+ROUND((COLUMN()-2)/24,5),'Расчет сбытовых надбавок'!$B$1537:'Расчет сбытовых надбавок'!$G$2280,6)</f>
        <v>222.43</v>
      </c>
      <c r="U744" s="98">
        <f>VLOOKUP($A744+ROUND((COLUMN()-2)/24,5),АТС!$A$41:$F$736,4)+VLOOKUP($A744+ROUND((COLUMN()-2)/24,5),'Расчет сбытовых надбавок'!$B$1537:'Расчет сбытовых надбавок'!$G$2280,6)</f>
        <v>269.32</v>
      </c>
      <c r="V744" s="98">
        <f>VLOOKUP($A744+ROUND((COLUMN()-2)/24,5),АТС!$A$41:$F$736,4)+VLOOKUP($A744+ROUND((COLUMN()-2)/24,5),'Расчет сбытовых надбавок'!$B$1537:'Расчет сбытовых надбавок'!$G$2280,6)</f>
        <v>8.82</v>
      </c>
      <c r="W744" s="98">
        <f>VLOOKUP($A744+ROUND((COLUMN()-2)/24,5),АТС!$A$41:$F$736,4)+VLOOKUP($A744+ROUND((COLUMN()-2)/24,5),'Расчет сбытовых надбавок'!$B$1537:'Расчет сбытовых надбавок'!$G$2280,6)</f>
        <v>0.02</v>
      </c>
      <c r="X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Y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</row>
    <row r="745" spans="1:25" x14ac:dyDescent="0.2">
      <c r="A745" s="79">
        <f t="shared" si="22"/>
        <v>42607</v>
      </c>
      <c r="B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D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8">
        <f>VLOOKUP($A745+ROUND((COLUMN()-2)/24,5),АТС!$A$41:$F$736,4)+VLOOKUP($A745+ROUND((COLUMN()-2)/24,5),'Расчет сбытовых надбавок'!$B$1537:'Расчет сбытовых надбавок'!$G$2280,6)</f>
        <v>3.92</v>
      </c>
      <c r="H745" s="98">
        <f>VLOOKUP($A745+ROUND((COLUMN()-2)/24,5),АТС!$A$41:$F$736,4)+VLOOKUP($A745+ROUND((COLUMN()-2)/24,5),'Расчет сбытовых надбавок'!$B$1537:'Расчет сбытовых надбавок'!$G$2280,6)</f>
        <v>121.93</v>
      </c>
      <c r="I745" s="98">
        <f>VLOOKUP($A745+ROUND((COLUMN()-2)/24,5),АТС!$A$41:$F$736,4)+VLOOKUP($A745+ROUND((COLUMN()-2)/24,5),'Расчет сбытовых надбавок'!$B$1537:'Расчет сбытовых надбавок'!$G$2280,6)</f>
        <v>44.15</v>
      </c>
      <c r="J745" s="98">
        <f>VLOOKUP($A745+ROUND((COLUMN()-2)/24,5),АТС!$A$41:$F$736,4)+VLOOKUP($A745+ROUND((COLUMN()-2)/24,5),'Расчет сбытовых надбавок'!$B$1537:'Расчет сбытовых надбавок'!$G$2280,6)</f>
        <v>136.87</v>
      </c>
      <c r="K745" s="98">
        <f>VLOOKUP($A745+ROUND((COLUMN()-2)/24,5),АТС!$A$41:$F$736,4)+VLOOKUP($A745+ROUND((COLUMN()-2)/24,5),'Расчет сбытовых надбавок'!$B$1537:'Расчет сбытовых надбавок'!$G$2280,6)</f>
        <v>67.709999999999994</v>
      </c>
      <c r="L745" s="98">
        <f>VLOOKUP($A745+ROUND((COLUMN()-2)/24,5),АТС!$A$41:$F$736,4)+VLOOKUP($A745+ROUND((COLUMN()-2)/24,5),'Расчет сбытовых надбавок'!$B$1537:'Расчет сбытовых надбавок'!$G$2280,6)</f>
        <v>12.07</v>
      </c>
      <c r="M745" s="98">
        <f>VLOOKUP($A745+ROUND((COLUMN()-2)/24,5),АТС!$A$41:$F$736,4)+VLOOKUP($A745+ROUND((COLUMN()-2)/24,5),'Расчет сбытовых надбавок'!$B$1537:'Расчет сбытовых надбавок'!$G$2280,6)</f>
        <v>43.370000000000005</v>
      </c>
      <c r="N745" s="98">
        <f>VLOOKUP($A745+ROUND((COLUMN()-2)/24,5),АТС!$A$41:$F$736,4)+VLOOKUP($A745+ROUND((COLUMN()-2)/24,5),'Расчет сбытовых надбавок'!$B$1537:'Расчет сбытовых надбавок'!$G$2280,6)</f>
        <v>188.2</v>
      </c>
      <c r="O745" s="98">
        <f>VLOOKUP($A745+ROUND((COLUMN()-2)/24,5),АТС!$A$41:$F$736,4)+VLOOKUP($A745+ROUND((COLUMN()-2)/24,5),'Расчет сбытовых надбавок'!$B$1537:'Расчет сбытовых надбавок'!$G$2280,6)</f>
        <v>160.72</v>
      </c>
      <c r="P745" s="98">
        <f>VLOOKUP($A745+ROUND((COLUMN()-2)/24,5),АТС!$A$41:$F$736,4)+VLOOKUP($A745+ROUND((COLUMN()-2)/24,5),'Расчет сбытовых надбавок'!$B$1537:'Расчет сбытовых надбавок'!$G$2280,6)</f>
        <v>30.99</v>
      </c>
      <c r="Q745" s="98">
        <f>VLOOKUP($A745+ROUND((COLUMN()-2)/24,5),АТС!$A$41:$F$736,4)+VLOOKUP($A745+ROUND((COLUMN()-2)/24,5),'Расчет сбытовых надбавок'!$B$1537:'Расчет сбытовых надбавок'!$G$2280,6)</f>
        <v>22.79</v>
      </c>
      <c r="R745" s="98">
        <f>VLOOKUP($A745+ROUND((COLUMN()-2)/24,5),АТС!$A$41:$F$736,4)+VLOOKUP($A745+ROUND((COLUMN()-2)/24,5),'Расчет сбытовых надбавок'!$B$1537:'Расчет сбытовых надбавок'!$G$2280,6)</f>
        <v>32.54</v>
      </c>
      <c r="S745" s="98">
        <f>VLOOKUP($A745+ROUND((COLUMN()-2)/24,5),АТС!$A$41:$F$736,4)+VLOOKUP($A745+ROUND((COLUMN()-2)/24,5),'Расчет сбытовых надбавок'!$B$1537:'Расчет сбытовых надбавок'!$G$2280,6)</f>
        <v>61.88</v>
      </c>
      <c r="T745" s="98">
        <f>VLOOKUP($A745+ROUND((COLUMN()-2)/24,5),АТС!$A$41:$F$736,4)+VLOOKUP($A745+ROUND((COLUMN()-2)/24,5),'Расчет сбытовых надбавок'!$B$1537:'Расчет сбытовых надбавок'!$G$2280,6)</f>
        <v>86.96</v>
      </c>
      <c r="U745" s="98">
        <f>VLOOKUP($A745+ROUND((COLUMN()-2)/24,5),АТС!$A$41:$F$736,4)+VLOOKUP($A745+ROUND((COLUMN()-2)/24,5),'Расчет сбытовых надбавок'!$B$1537:'Расчет сбытовых надбавок'!$G$2280,6)</f>
        <v>284.73</v>
      </c>
      <c r="V745" s="98">
        <f>VLOOKUP($A745+ROUND((COLUMN()-2)/24,5),АТС!$A$41:$F$736,4)+VLOOKUP($A745+ROUND((COLUMN()-2)/24,5),'Расчет сбытовых надбавок'!$B$1537:'Расчет сбытовых надбавок'!$G$2280,6)</f>
        <v>134.59</v>
      </c>
      <c r="W745" s="98">
        <f>VLOOKUP($A745+ROUND((COLUMN()-2)/24,5),АТС!$A$41:$F$736,4)+VLOOKUP($A745+ROUND((COLUMN()-2)/24,5),'Расчет сбытовых надбавок'!$B$1537:'Расчет сбытовых надбавок'!$G$2280,6)</f>
        <v>5.4899999999999993</v>
      </c>
      <c r="X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Y745" s="98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9">
        <f t="shared" si="22"/>
        <v>42608</v>
      </c>
      <c r="B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8">
        <f>VLOOKUP($A746+ROUND((COLUMN()-2)/24,5),АТС!$A$41:$F$736,4)+VLOOKUP($A746+ROUND((COLUMN()-2)/24,5),'Расчет сбытовых надбавок'!$B$1537:'Расчет сбытовых надбавок'!$G$2280,6)</f>
        <v>20.87</v>
      </c>
      <c r="E746" s="98">
        <f>VLOOKUP($A746+ROUND((COLUMN()-2)/24,5),АТС!$A$41:$F$736,4)+VLOOKUP($A746+ROUND((COLUMN()-2)/24,5),'Расчет сбытовых надбавок'!$B$1537:'Расчет сбытовых надбавок'!$G$2280,6)</f>
        <v>23.98</v>
      </c>
      <c r="F746" s="98">
        <f>VLOOKUP($A746+ROUND((COLUMN()-2)/24,5),АТС!$A$41:$F$736,4)+VLOOKUP($A746+ROUND((COLUMN()-2)/24,5),'Расчет сбытовых надбавок'!$B$1537:'Расчет сбытовых надбавок'!$G$2280,6)</f>
        <v>0.1</v>
      </c>
      <c r="G746" s="98">
        <f>VLOOKUP($A746+ROUND((COLUMN()-2)/24,5),АТС!$A$41:$F$736,4)+VLOOKUP($A746+ROUND((COLUMN()-2)/24,5),'Расчет сбытовых надбавок'!$B$1537:'Расчет сбытовых надбавок'!$G$2280,6)</f>
        <v>44.660000000000004</v>
      </c>
      <c r="H746" s="98">
        <f>VLOOKUP($A746+ROUND((COLUMN()-2)/24,5),АТС!$A$41:$F$736,4)+VLOOKUP($A746+ROUND((COLUMN()-2)/24,5),'Расчет сбытовых надбавок'!$B$1537:'Расчет сбытовых надбавок'!$G$2280,6)</f>
        <v>204.43</v>
      </c>
      <c r="I746" s="98">
        <f>VLOOKUP($A746+ROUND((COLUMN()-2)/24,5),АТС!$A$41:$F$736,4)+VLOOKUP($A746+ROUND((COLUMN()-2)/24,5),'Расчет сбытовых надбавок'!$B$1537:'Расчет сбытовых надбавок'!$G$2280,6)</f>
        <v>53.35</v>
      </c>
      <c r="J746" s="98">
        <f>VLOOKUP($A746+ROUND((COLUMN()-2)/24,5),АТС!$A$41:$F$736,4)+VLOOKUP($A746+ROUND((COLUMN()-2)/24,5),'Расчет сбытовых надбавок'!$B$1537:'Расчет сбытовых надбавок'!$G$2280,6)</f>
        <v>146.81</v>
      </c>
      <c r="K746" s="98">
        <f>VLOOKUP($A746+ROUND((COLUMN()-2)/24,5),АТС!$A$41:$F$736,4)+VLOOKUP($A746+ROUND((COLUMN()-2)/24,5),'Расчет сбытовых надбавок'!$B$1537:'Расчет сбытовых надбавок'!$G$2280,6)</f>
        <v>414.9</v>
      </c>
      <c r="L746" s="98">
        <f>VLOOKUP($A746+ROUND((COLUMN()-2)/24,5),АТС!$A$41:$F$736,4)+VLOOKUP($A746+ROUND((COLUMN()-2)/24,5),'Расчет сбытовых надбавок'!$B$1537:'Расчет сбытовых надбавок'!$G$2280,6)</f>
        <v>1186.8700000000001</v>
      </c>
      <c r="M746" s="98">
        <f>VLOOKUP($A746+ROUND((COLUMN()-2)/24,5),АТС!$A$41:$F$736,4)+VLOOKUP($A746+ROUND((COLUMN()-2)/24,5),'Расчет сбытовых надбавок'!$B$1537:'Расчет сбытовых надбавок'!$G$2280,6)</f>
        <v>384.70000000000005</v>
      </c>
      <c r="N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O746" s="98">
        <f>VLOOKUP($A746+ROUND((COLUMN()-2)/24,5),АТС!$A$41:$F$736,4)+VLOOKUP($A746+ROUND((COLUMN()-2)/24,5),'Расчет сбытовых надбавок'!$B$1537:'Расчет сбытовых надбавок'!$G$2280,6)</f>
        <v>15.66</v>
      </c>
      <c r="P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S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T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U746" s="98">
        <f>VLOOKUP($A746+ROUND((COLUMN()-2)/24,5),АТС!$A$41:$F$736,4)+VLOOKUP($A746+ROUND((COLUMN()-2)/24,5),'Расчет сбытовых надбавок'!$B$1537:'Расчет сбытовых надбавок'!$G$2280,6)</f>
        <v>19.12</v>
      </c>
      <c r="V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X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Y746" s="98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9">
        <f t="shared" si="22"/>
        <v>42609</v>
      </c>
      <c r="B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8">
        <f>VLOOKUP($A747+ROUND((COLUMN()-2)/24,5),АТС!$A$41:$F$736,4)+VLOOKUP($A747+ROUND((COLUMN()-2)/24,5),'Расчет сбытовых надбавок'!$B$1537:'Расчет сбытовых надбавок'!$G$2280,6)</f>
        <v>7.54</v>
      </c>
      <c r="H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8">
        <f>VLOOKUP($A747+ROUND((COLUMN()-2)/24,5),АТС!$A$41:$F$736,4)+VLOOKUP($A747+ROUND((COLUMN()-2)/24,5),'Расчет сбытовых надбавок'!$B$1537:'Расчет сбытовых надбавок'!$G$2280,6)</f>
        <v>179.18</v>
      </c>
      <c r="J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P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S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V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X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</row>
    <row r="748" spans="1:25" x14ac:dyDescent="0.2">
      <c r="A748" s="79">
        <f t="shared" si="22"/>
        <v>42610</v>
      </c>
      <c r="B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8">
        <f>VLOOKUP($A748+ROUND((COLUMN()-2)/24,5),АТС!$A$41:$F$736,4)+VLOOKUP($A748+ROUND((COLUMN()-2)/24,5),'Расчет сбытовых надбавок'!$B$1537:'Расчет сбытовых надбавок'!$G$2280,6)</f>
        <v>1.6900000000000002</v>
      </c>
      <c r="I748" s="98">
        <f>VLOOKUP($A748+ROUND((COLUMN()-2)/24,5),АТС!$A$41:$F$736,4)+VLOOKUP($A748+ROUND((COLUMN()-2)/24,5),'Расчет сбытовых надбавок'!$B$1537:'Расчет сбытовых надбавок'!$G$2280,6)</f>
        <v>53.38</v>
      </c>
      <c r="J748" s="98">
        <f>VLOOKUP($A748+ROUND((COLUMN()-2)/24,5),АТС!$A$41:$F$736,4)+VLOOKUP($A748+ROUND((COLUMN()-2)/24,5),'Расчет сбытовых надбавок'!$B$1537:'Расчет сбытовых надбавок'!$G$2280,6)</f>
        <v>83.84</v>
      </c>
      <c r="K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M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N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O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P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Q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T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V748" s="98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X748" s="98">
        <f>VLOOKUP($A748+ROUND((COLUMN()-2)/24,5),АТС!$A$41:$F$736,4)+VLOOKUP($A748+ROUND((COLUMN()-2)/24,5),'Расчет сбытовых надбавок'!$B$1537:'Расчет сбытовых надбавок'!$G$2280,6)</f>
        <v>0.01</v>
      </c>
      <c r="Y748" s="98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9">
        <f t="shared" si="22"/>
        <v>42611</v>
      </c>
      <c r="B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G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8">
        <f>VLOOKUP($A749+ROUND((COLUMN()-2)/24,5),АТС!$A$41:$F$736,4)+VLOOKUP($A749+ROUND((COLUMN()-2)/24,5),'Расчет сбытовых надбавок'!$B$1537:'Расчет сбытовых надбавок'!$G$2280,6)</f>
        <v>120.04</v>
      </c>
      <c r="I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L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O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Q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R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S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T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U749" s="98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W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X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  <c r="Y749" s="98">
        <f>VLOOKUP($A749+ROUND((COLUMN()-2)/24,5),АТС!$A$41:$F$736,4)+VLOOKUP($A749+ROUND((COLUMN()-2)/24,5),'Расчет сбытовых надбавок'!$B$1537:'Расчет сбытовых надбавок'!$G$2280,6)</f>
        <v>0.01</v>
      </c>
    </row>
    <row r="750" spans="1:25" x14ac:dyDescent="0.2">
      <c r="A750" s="79">
        <f t="shared" si="22"/>
        <v>42612</v>
      </c>
      <c r="B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C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D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E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F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G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H750" s="98">
        <f>VLOOKUP($A750+ROUND((COLUMN()-2)/24,5),АТС!$A$41:$F$784,4)+VLOOKUP($A750+ROUND((COLUMN()-2)/24,5),'Расчет сбытовых надбавок'!$B$1537:'Расчет сбытовых надбавок'!$G$2280,6)</f>
        <v>15.99</v>
      </c>
      <c r="I750" s="98">
        <f>VLOOKUP($A750+ROUND((COLUMN()-2)/24,5),АТС!$A$41:$F$784,4)+VLOOKUP($A750+ROUND((COLUMN()-2)/24,5),'Расчет сбытовых надбавок'!$B$1537:'Расчет сбытовых надбавок'!$G$2280,6)</f>
        <v>56.620000000000005</v>
      </c>
      <c r="J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K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L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M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N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O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P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Q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R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S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T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U750" s="98">
        <f>VLOOKUP($A750+ROUND((COLUMN()-2)/24,5),АТС!$A$41:$F$784,4)+VLOOKUP($A750+ROUND((COLUMN()-2)/24,5),'Расчет сбытовых надбавок'!$B$1537:'Расчет сбытовых надбавок'!$G$2280,6)</f>
        <v>0.01</v>
      </c>
      <c r="V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W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X750" s="98">
        <f>VLOOKUP($A750+ROUND((COLUMN()-2)/24,5),АТС!$A$41:$F$784,4)+VLOOKUP($A750+ROUND((COLUMN()-2)/24,5),'Расчет сбытовых надбавок'!$B$1537:'Расчет сбытовых надбавок'!$G$2280,6)</f>
        <v>0</v>
      </c>
      <c r="Y750" s="98">
        <f>VLOOKUP($A750+ROUND((COLUMN()-2)/24,5),АТС!$A$41:$F$784,4)+VLOOKUP($A750+ROUND((COLUMN()-2)/24,5),'Расчет сбытовых надбавок'!$B$1537:'Расчет сбытовых надбавок'!$G$2280,6)</f>
        <v>0</v>
      </c>
    </row>
    <row r="751" spans="1:25" x14ac:dyDescent="0.2">
      <c r="A751" s="79">
        <f t="shared" si="22"/>
        <v>42613</v>
      </c>
      <c r="B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8">
        <f>VLOOKUP($A751+ROUND((COLUMN()-2)/24,5),АТС!$A$41:$F$784,4)+VLOOKUP($A751+ROUND((COLUMN()-2)/24,5),'Расчет сбытовых надбавок'!$B$1537:'Расчет сбытовых надбавок'!$G$2280,6)</f>
        <v>66.61</v>
      </c>
      <c r="H751" s="98">
        <f>VLOOKUP($A751+ROUND((COLUMN()-2)/24,5),АТС!$A$41:$F$784,4)+VLOOKUP($A751+ROUND((COLUMN()-2)/24,5),'Расчет сбытовых надбавок'!$B$1537:'Расчет сбытовых надбавок'!$G$2280,6)</f>
        <v>97.350000000000009</v>
      </c>
      <c r="I751" s="98">
        <f>VLOOKUP($A751+ROUND((COLUMN()-2)/24,5),АТС!$A$41:$F$784,4)+VLOOKUP($A751+ROUND((COLUMN()-2)/24,5),'Расчет сбытовых надбавок'!$B$1537:'Расчет сбытовых надбавок'!$G$2280,6)</f>
        <v>142.41999999999999</v>
      </c>
      <c r="J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K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T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U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8">
        <f>VLOOKUP($A751+ROUND((COLUMN()-2)/24,5),АТС!$A$41:$F$784,4)+VLOOKUP($A751+ROUND((COLUMN()-2)/24,5),'Расчет сбытовых надбавок'!$B$1537:'Расчет сбытовых надбавок'!$G$2280,6)</f>
        <v>0.01</v>
      </c>
      <c r="X751" s="98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8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5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</row>
    <row r="753" spans="1:27" x14ac:dyDescent="0.25">
      <c r="A753" s="87" t="s">
        <v>150</v>
      </c>
      <c r="B753" s="78"/>
      <c r="C753" s="78"/>
      <c r="D753" s="78"/>
    </row>
    <row r="754" spans="1:27" ht="12.75" customHeight="1" x14ac:dyDescent="0.2">
      <c r="A754" s="165" t="s">
        <v>48</v>
      </c>
      <c r="B754" s="168" t="s">
        <v>155</v>
      </c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70"/>
    </row>
    <row r="755" spans="1:27" ht="12.75" customHeight="1" x14ac:dyDescent="0.2">
      <c r="A755" s="166"/>
      <c r="B755" s="171"/>
      <c r="C755" s="172"/>
      <c r="D755" s="172"/>
      <c r="E755" s="172"/>
      <c r="F755" s="172"/>
      <c r="G755" s="172"/>
      <c r="H755" s="172"/>
      <c r="I755" s="172"/>
      <c r="J755" s="172"/>
      <c r="K755" s="172"/>
      <c r="L755" s="172"/>
      <c r="M755" s="172"/>
      <c r="N755" s="172"/>
      <c r="O755" s="172"/>
      <c r="P755" s="172"/>
      <c r="Q755" s="172"/>
      <c r="R755" s="172"/>
      <c r="S755" s="172"/>
      <c r="T755" s="172"/>
      <c r="U755" s="172"/>
      <c r="V755" s="172"/>
      <c r="W755" s="172"/>
      <c r="X755" s="172"/>
      <c r="Y755" s="173"/>
    </row>
    <row r="756" spans="1:27" s="111" customFormat="1" ht="12.75" customHeight="1" x14ac:dyDescent="0.2">
      <c r="A756" s="166"/>
      <c r="B756" s="206" t="s">
        <v>123</v>
      </c>
      <c r="C756" s="202" t="s">
        <v>124</v>
      </c>
      <c r="D756" s="202" t="s">
        <v>125</v>
      </c>
      <c r="E756" s="202" t="s">
        <v>126</v>
      </c>
      <c r="F756" s="202" t="s">
        <v>127</v>
      </c>
      <c r="G756" s="202" t="s">
        <v>128</v>
      </c>
      <c r="H756" s="202" t="s">
        <v>129</v>
      </c>
      <c r="I756" s="202" t="s">
        <v>130</v>
      </c>
      <c r="J756" s="202" t="s">
        <v>131</v>
      </c>
      <c r="K756" s="202" t="s">
        <v>132</v>
      </c>
      <c r="L756" s="202" t="s">
        <v>133</v>
      </c>
      <c r="M756" s="202" t="s">
        <v>134</v>
      </c>
      <c r="N756" s="204" t="s">
        <v>135</v>
      </c>
      <c r="O756" s="202" t="s">
        <v>136</v>
      </c>
      <c r="P756" s="202" t="s">
        <v>137</v>
      </c>
      <c r="Q756" s="202" t="s">
        <v>138</v>
      </c>
      <c r="R756" s="202" t="s">
        <v>139</v>
      </c>
      <c r="S756" s="202" t="s">
        <v>140</v>
      </c>
      <c r="T756" s="202" t="s">
        <v>141</v>
      </c>
      <c r="U756" s="202" t="s">
        <v>142</v>
      </c>
      <c r="V756" s="202" t="s">
        <v>143</v>
      </c>
      <c r="W756" s="202" t="s">
        <v>144</v>
      </c>
      <c r="X756" s="202" t="s">
        <v>145</v>
      </c>
      <c r="Y756" s="202" t="s">
        <v>146</v>
      </c>
    </row>
    <row r="757" spans="1:27" s="111" customFormat="1" ht="11.25" customHeight="1" x14ac:dyDescent="0.2">
      <c r="A757" s="167"/>
      <c r="B757" s="207"/>
      <c r="C757" s="203"/>
      <c r="D757" s="203"/>
      <c r="E757" s="203"/>
      <c r="F757" s="203"/>
      <c r="G757" s="203"/>
      <c r="H757" s="203"/>
      <c r="I757" s="203"/>
      <c r="J757" s="203"/>
      <c r="K757" s="203"/>
      <c r="L757" s="203"/>
      <c r="M757" s="203"/>
      <c r="N757" s="205"/>
      <c r="O757" s="203"/>
      <c r="P757" s="203"/>
      <c r="Q757" s="203"/>
      <c r="R757" s="203"/>
      <c r="S757" s="203"/>
      <c r="T757" s="203"/>
      <c r="U757" s="203"/>
      <c r="V757" s="203"/>
      <c r="W757" s="203"/>
      <c r="X757" s="203"/>
      <c r="Y757" s="203"/>
    </row>
    <row r="758" spans="1:27" ht="15.75" customHeight="1" x14ac:dyDescent="0.2">
      <c r="A758" s="79">
        <f>A721</f>
        <v>42583</v>
      </c>
      <c r="B758" s="98">
        <f>VLOOKUP($A758+ROUND((COLUMN()-2)/24,5),АТС!$A$41:$F$736,5)+VLOOKUP($A758+ROUND((COLUMN()-2)/24,5),'Расчет сбытовых надбавок'!$B$2281:'Расчет сбытовых надбавок'!$G$3024,3)</f>
        <v>249.63</v>
      </c>
      <c r="C758" s="98">
        <f>VLOOKUP($A758+ROUND((COLUMN()-2)/24,5),АТС!$A$41:$F$736,5)+VLOOKUP($A758+ROUND((COLUMN()-2)/24,5),'Расчет сбытовых надбавок'!$B$2281:'Расчет сбытовых надбавок'!$G$3024,3)</f>
        <v>71.739999999999995</v>
      </c>
      <c r="D758" s="98">
        <f>VLOOKUP($A758+ROUND((COLUMN()-2)/24,5),АТС!$A$41:$F$736,5)+VLOOKUP($A758+ROUND((COLUMN()-2)/24,5),'Расчет сбытовых надбавок'!$B$2281:'Расчет сбытовых надбавок'!$G$3024,3)</f>
        <v>55.74</v>
      </c>
      <c r="E758" s="98">
        <f>VLOOKUP($A758+ROUND((COLUMN()-2)/24,5),АТС!$A$41:$F$736,5)+VLOOKUP($A758+ROUND((COLUMN()-2)/24,5),'Расчет сбытовых надбавок'!$B$2281:'Расчет сбытовых надбавок'!$G$3024,3)</f>
        <v>57.28</v>
      </c>
      <c r="F758" s="98">
        <f>VLOOKUP($A758+ROUND((COLUMN()-2)/24,5),АТС!$A$41:$F$736,5)+VLOOKUP($A758+ROUND((COLUMN()-2)/24,5),'Расчет сбытовых надбавок'!$B$2281:'Расчет сбытовых надбавок'!$G$3024,3)</f>
        <v>33.64</v>
      </c>
      <c r="G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8">
        <f>VLOOKUP($A758+ROUND((COLUMN()-2)/24,5),АТС!$A$41:$F$736,5)+VLOOKUP($A758+ROUND((COLUMN()-2)/24,5),'Расчет сбытовых надбавок'!$B$2281:'Расчет сбытовых надбавок'!$G$3024,3)</f>
        <v>61.18</v>
      </c>
      <c r="I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M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N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O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P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Q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R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U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8">
        <f>VLOOKUP($A758+ROUND((COLUMN()-2)/24,5),АТС!$A$41:$F$736,5)+VLOOKUP($A758+ROUND((COLUMN()-2)/24,5),'Расчет сбытовых надбавок'!$B$2281:'Расчет сбытовых надбавок'!$G$3024,3)</f>
        <v>16.990000000000002</v>
      </c>
      <c r="W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X758" s="98">
        <f>VLOOKUP($A758+ROUND((COLUMN()-2)/24,5),АТС!$A$41:$F$736,5)+VLOOKUP($A758+ROUND((COLUMN()-2)/24,5),'Расчет сбытовых надбавок'!$B$2281:'Расчет сбытовых надбавок'!$G$3024,3)</f>
        <v>415.64</v>
      </c>
      <c r="Y758" s="98">
        <f>VLOOKUP($A758+ROUND((COLUMN()-2)/24,5),АТС!$A$41:$F$736,5)+VLOOKUP($A758+ROUND((COLUMN()-2)/24,5),'Расчет сбытовых надбавок'!$B$2281:'Расчет сбытовых надбавок'!$G$3024,3)</f>
        <v>499.44000000000005</v>
      </c>
      <c r="AA758" s="80"/>
    </row>
    <row r="759" spans="1:27" x14ac:dyDescent="0.2">
      <c r="A759" s="79">
        <f>A758+1</f>
        <v>42584</v>
      </c>
      <c r="B759" s="98">
        <f>VLOOKUP($A759+ROUND((COLUMN()-2)/24,5),АТС!$A$41:$F$736,5)+VLOOKUP($A759+ROUND((COLUMN()-2)/24,5),'Расчет сбытовых надбавок'!$B$2281:'Расчет сбытовых надбавок'!$G$3024,3)</f>
        <v>195.27</v>
      </c>
      <c r="C759" s="98">
        <f>VLOOKUP($A759+ROUND((COLUMN()-2)/24,5),АТС!$A$41:$F$736,5)+VLOOKUP($A759+ROUND((COLUMN()-2)/24,5),'Расчет сбытовых надбавок'!$B$2281:'Расчет сбытовых надбавок'!$G$3024,3)</f>
        <v>102.96000000000001</v>
      </c>
      <c r="D759" s="98">
        <f>VLOOKUP($A759+ROUND((COLUMN()-2)/24,5),АТС!$A$41:$F$736,5)+VLOOKUP($A759+ROUND((COLUMN()-2)/24,5),'Расчет сбытовых надбавок'!$B$2281:'Расчет сбытовых надбавок'!$G$3024,3)</f>
        <v>13.65</v>
      </c>
      <c r="E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F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8">
        <f>VLOOKUP($A759+ROUND((COLUMN()-2)/24,5),АТС!$A$41:$F$736,5)+VLOOKUP($A759+ROUND((COLUMN()-2)/24,5),'Расчет сбытовых надбавок'!$B$2281:'Расчет сбытовых надбавок'!$G$3024,3)</f>
        <v>9.73</v>
      </c>
      <c r="J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M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N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8">
        <f>VLOOKUP($A759+ROUND((COLUMN()-2)/24,5),АТС!$A$41:$F$736,5)+VLOOKUP($A759+ROUND((COLUMN()-2)/24,5),'Расчет сбытовых надбавок'!$B$2281:'Расчет сбытовых надбавок'!$G$3024,3)</f>
        <v>316.38</v>
      </c>
      <c r="Q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V759" s="98">
        <f>VLOOKUP($A759+ROUND((COLUMN()-2)/24,5),АТС!$A$41:$F$736,5)+VLOOKUP($A759+ROUND((COLUMN()-2)/24,5),'Расчет сбытовых надбавок'!$B$2281:'Расчет сбытовых надбавок'!$G$3024,3)</f>
        <v>135.45999999999998</v>
      </c>
      <c r="W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X759" s="98">
        <f>VLOOKUP($A759+ROUND((COLUMN()-2)/24,5),АТС!$A$41:$F$736,5)+VLOOKUP($A759+ROUND((COLUMN()-2)/24,5),'Расчет сбытовых надбавок'!$B$2281:'Расчет сбытовых надбавок'!$G$3024,3)</f>
        <v>331.89</v>
      </c>
      <c r="Y759" s="98">
        <f>VLOOKUP($A759+ROUND((COLUMN()-2)/24,5),АТС!$A$41:$F$736,5)+VLOOKUP($A759+ROUND((COLUMN()-2)/24,5),'Расчет сбытовых надбавок'!$B$2281:'Расчет сбытовых надбавок'!$G$3024,3)</f>
        <v>473.74</v>
      </c>
    </row>
    <row r="760" spans="1:27" x14ac:dyDescent="0.2">
      <c r="A760" s="79">
        <f t="shared" ref="A760:A788" si="23">A759+1</f>
        <v>42585</v>
      </c>
      <c r="B760" s="98">
        <f>VLOOKUP($A760+ROUND((COLUMN()-2)/24,5),АТС!$A$41:$F$736,5)+VLOOKUP($A760+ROUND((COLUMN()-2)/24,5),'Расчет сбытовых надбавок'!$B$2281:'Расчет сбытовых надбавок'!$G$3024,3)</f>
        <v>126.53</v>
      </c>
      <c r="C760" s="98">
        <f>VLOOKUP($A760+ROUND((COLUMN()-2)/24,5),АТС!$A$41:$F$736,5)+VLOOKUP($A760+ROUND((COLUMN()-2)/24,5),'Расчет сбытовых надбавок'!$B$2281:'Расчет сбытовых надбавок'!$G$3024,3)</f>
        <v>29.34</v>
      </c>
      <c r="D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E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F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8">
        <f>VLOOKUP($A760+ROUND((COLUMN()-2)/24,5),АТС!$A$41:$F$736,5)+VLOOKUP($A760+ROUND((COLUMN()-2)/24,5),'Расчет сбытовых надбавок'!$B$2281:'Расчет сбытовых надбавок'!$G$3024,3)</f>
        <v>0.01</v>
      </c>
      <c r="J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Q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R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8">
        <f>VLOOKUP($A760+ROUND((COLUMN()-2)/24,5),АТС!$A$41:$F$736,5)+VLOOKUP($A760+ROUND((COLUMN()-2)/24,5),'Расчет сбытовых надбавок'!$B$2281:'Расчет сбытовых надбавок'!$G$3024,3)</f>
        <v>1.1400000000000001</v>
      </c>
      <c r="U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8">
        <f>VLOOKUP($A760+ROUND((COLUMN()-2)/24,5),АТС!$A$41:$F$736,5)+VLOOKUP($A760+ROUND((COLUMN()-2)/24,5),'Расчет сбытовых надбавок'!$B$2281:'Расчет сбытовых надбавок'!$G$3024,3)</f>
        <v>401.64</v>
      </c>
      <c r="W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X760" s="98">
        <f>VLOOKUP($A760+ROUND((COLUMN()-2)/24,5),АТС!$A$41:$F$736,5)+VLOOKUP($A760+ROUND((COLUMN()-2)/24,5),'Расчет сбытовых надбавок'!$B$2281:'Расчет сбытовых надбавок'!$G$3024,3)</f>
        <v>256.70999999999998</v>
      </c>
      <c r="Y760" s="98">
        <f>VLOOKUP($A760+ROUND((COLUMN()-2)/24,5),АТС!$A$41:$F$736,5)+VLOOKUP($A760+ROUND((COLUMN()-2)/24,5),'Расчет сбытовых надбавок'!$B$2281:'Расчет сбытовых надбавок'!$G$3024,3)</f>
        <v>289.68</v>
      </c>
    </row>
    <row r="761" spans="1:27" x14ac:dyDescent="0.2">
      <c r="A761" s="79">
        <f t="shared" si="23"/>
        <v>42586</v>
      </c>
      <c r="B761" s="98">
        <f>VLOOKUP($A761+ROUND((COLUMN()-2)/24,5),АТС!$A$41:$F$736,5)+VLOOKUP($A761+ROUND((COLUMN()-2)/24,5),'Расчет сбытовых надбавок'!$B$2281:'Расчет сбытовых надбавок'!$G$3024,3)</f>
        <v>114.45</v>
      </c>
      <c r="C761" s="98">
        <f>VLOOKUP($A761+ROUND((COLUMN()-2)/24,5),АТС!$A$41:$F$736,5)+VLOOKUP($A761+ROUND((COLUMN()-2)/24,5),'Расчет сбытовых надбавок'!$B$2281:'Расчет сбытовых надбавок'!$G$3024,3)</f>
        <v>77.449999999999989</v>
      </c>
      <c r="D761" s="98">
        <f>VLOOKUP($A761+ROUND((COLUMN()-2)/24,5),АТС!$A$41:$F$736,5)+VLOOKUP($A761+ROUND((COLUMN()-2)/24,5),'Расчет сбытовых надбавок'!$B$2281:'Расчет сбытовых надбавок'!$G$3024,3)</f>
        <v>6.1099999999999994</v>
      </c>
      <c r="E761" s="98">
        <f>VLOOKUP($A761+ROUND((COLUMN()-2)/24,5),АТС!$A$41:$F$736,5)+VLOOKUP($A761+ROUND((COLUMN()-2)/24,5),'Расчет сбытовых надбавок'!$B$2281:'Расчет сбытовых надбавок'!$G$3024,3)</f>
        <v>48.02</v>
      </c>
      <c r="F761" s="98">
        <f>VLOOKUP($A761+ROUND((COLUMN()-2)/24,5),АТС!$A$41:$F$736,5)+VLOOKUP($A761+ROUND((COLUMN()-2)/24,5),'Расчет сбытовых надбавок'!$B$2281:'Расчет сбытовых надбавок'!$G$3024,3)</f>
        <v>40.58</v>
      </c>
      <c r="G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8">
        <f>VLOOKUP($A761+ROUND((COLUMN()-2)/24,5),АТС!$A$41:$F$736,5)+VLOOKUP($A761+ROUND((COLUMN()-2)/24,5),'Расчет сбытовых надбавок'!$B$2281:'Расчет сбытовых надбавок'!$G$3024,3)</f>
        <v>0.19</v>
      </c>
      <c r="N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8">
        <f>VLOOKUP($A761+ROUND((COLUMN()-2)/24,5),АТС!$A$41:$F$736,5)+VLOOKUP($A761+ROUND((COLUMN()-2)/24,5),'Расчет сбытовых надбавок'!$B$2281:'Расчет сбытовых надбавок'!$G$3024,3)</f>
        <v>306.63</v>
      </c>
      <c r="P761" s="98">
        <f>VLOOKUP($A761+ROUND((COLUMN()-2)/24,5),АТС!$A$41:$F$736,5)+VLOOKUP($A761+ROUND((COLUMN()-2)/24,5),'Расчет сбытовых надбавок'!$B$2281:'Расчет сбытовых надбавок'!$G$3024,3)</f>
        <v>367.53000000000003</v>
      </c>
      <c r="Q761" s="98">
        <f>VLOOKUP($A761+ROUND((COLUMN()-2)/24,5),АТС!$A$41:$F$736,5)+VLOOKUP($A761+ROUND((COLUMN()-2)/24,5),'Расчет сбытовых надбавок'!$B$2281:'Расчет сбытовых надбавок'!$G$3024,3)</f>
        <v>117.91</v>
      </c>
      <c r="R761" s="98">
        <f>VLOOKUP($A761+ROUND((COLUMN()-2)/24,5),АТС!$A$41:$F$736,5)+VLOOKUP($A761+ROUND((COLUMN()-2)/24,5),'Расчет сбытовых надбавок'!$B$2281:'Расчет сбытовых надбавок'!$G$3024,3)</f>
        <v>211.78</v>
      </c>
      <c r="S761" s="98">
        <f>VLOOKUP($A761+ROUND((COLUMN()-2)/24,5),АТС!$A$41:$F$736,5)+VLOOKUP($A761+ROUND((COLUMN()-2)/24,5),'Расчет сбытовых надбавок'!$B$2281:'Расчет сбытовых надбавок'!$G$3024,3)</f>
        <v>45.41</v>
      </c>
      <c r="T761" s="98">
        <f>VLOOKUP($A761+ROUND((COLUMN()-2)/24,5),АТС!$A$41:$F$736,5)+VLOOKUP($A761+ROUND((COLUMN()-2)/24,5),'Расчет сбытовых надбавок'!$B$2281:'Расчет сбытовых надбавок'!$G$3024,3)</f>
        <v>142.05000000000001</v>
      </c>
      <c r="U761" s="98">
        <f>VLOOKUP($A761+ROUND((COLUMN()-2)/24,5),АТС!$A$41:$F$736,5)+VLOOKUP($A761+ROUND((COLUMN()-2)/24,5),'Расчет сбытовых надбавок'!$B$2281:'Расчет сбытовых надбавок'!$G$3024,3)</f>
        <v>63.89</v>
      </c>
      <c r="V761" s="98">
        <f>VLOOKUP($A761+ROUND((COLUMN()-2)/24,5),АТС!$A$41:$F$736,5)+VLOOKUP($A761+ROUND((COLUMN()-2)/24,5),'Расчет сбытовых надбавок'!$B$2281:'Расчет сбытовых надбавок'!$G$3024,3)</f>
        <v>26.08</v>
      </c>
      <c r="W761" s="98">
        <f>VLOOKUP($A761+ROUND((COLUMN()-2)/24,5),АТС!$A$41:$F$736,5)+VLOOKUP($A761+ROUND((COLUMN()-2)/24,5),'Расчет сбытовых надбавок'!$B$2281:'Расчет сбытовых надбавок'!$G$3024,3)</f>
        <v>110.2</v>
      </c>
      <c r="X761" s="98">
        <f>VLOOKUP($A761+ROUND((COLUMN()-2)/24,5),АТС!$A$41:$F$736,5)+VLOOKUP($A761+ROUND((COLUMN()-2)/24,5),'Расчет сбытовых надбавок'!$B$2281:'Расчет сбытовых надбавок'!$G$3024,3)</f>
        <v>342.21999999999997</v>
      </c>
      <c r="Y761" s="98">
        <f>VLOOKUP($A761+ROUND((COLUMN()-2)/24,5),АТС!$A$41:$F$736,5)+VLOOKUP($A761+ROUND((COLUMN()-2)/24,5),'Расчет сбытовых надбавок'!$B$2281:'Расчет сбытовых надбавок'!$G$3024,3)</f>
        <v>545.67999999999995</v>
      </c>
    </row>
    <row r="762" spans="1:27" x14ac:dyDescent="0.2">
      <c r="A762" s="79">
        <f t="shared" si="23"/>
        <v>42587</v>
      </c>
      <c r="B762" s="98">
        <f>VLOOKUP($A762+ROUND((COLUMN()-2)/24,5),АТС!$A$41:$F$736,5)+VLOOKUP($A762+ROUND((COLUMN()-2)/24,5),'Расчет сбытовых надбавок'!$B$2281:'Расчет сбытовых надбавок'!$G$3024,3)</f>
        <v>509.29</v>
      </c>
      <c r="C762" s="98">
        <f>VLOOKUP($A762+ROUND((COLUMN()-2)/24,5),АТС!$A$41:$F$736,5)+VLOOKUP($A762+ROUND((COLUMN()-2)/24,5),'Расчет сбытовых надбавок'!$B$2281:'Расчет сбытовых надбавок'!$G$3024,3)</f>
        <v>368.81</v>
      </c>
      <c r="D762" s="98">
        <f>VLOOKUP($A762+ROUND((COLUMN()-2)/24,5),АТС!$A$41:$F$736,5)+VLOOKUP($A762+ROUND((COLUMN()-2)/24,5),'Расчет сбытовых надбавок'!$B$2281:'Расчет сбытовых надбавок'!$G$3024,3)</f>
        <v>276.35000000000002</v>
      </c>
      <c r="E762" s="98">
        <f>VLOOKUP($A762+ROUND((COLUMN()-2)/24,5),АТС!$A$41:$F$736,5)+VLOOKUP($A762+ROUND((COLUMN()-2)/24,5),'Расчет сбытовых надбавок'!$B$2281:'Расчет сбытовых надбавок'!$G$3024,3)</f>
        <v>162.23000000000002</v>
      </c>
      <c r="F762" s="98">
        <f>VLOOKUP($A762+ROUND((COLUMN()-2)/24,5),АТС!$A$41:$F$736,5)+VLOOKUP($A762+ROUND((COLUMN()-2)/24,5),'Расчет сбытовых надбавок'!$B$2281:'Расчет сбытовых надбавок'!$G$3024,3)</f>
        <v>137.28</v>
      </c>
      <c r="G762" s="98">
        <f>VLOOKUP($A762+ROUND((COLUMN()-2)/24,5),АТС!$A$41:$F$736,5)+VLOOKUP($A762+ROUND((COLUMN()-2)/24,5),'Расчет сбытовых надбавок'!$B$2281:'Расчет сбытовых надбавок'!$G$3024,3)</f>
        <v>20.74</v>
      </c>
      <c r="H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8">
        <f>VLOOKUP($A762+ROUND((COLUMN()-2)/24,5),АТС!$A$41:$F$736,5)+VLOOKUP($A762+ROUND((COLUMN()-2)/24,5),'Расчет сбытовых надбавок'!$B$2281:'Расчет сбытовых надбавок'!$G$3024,3)</f>
        <v>33.019999999999996</v>
      </c>
      <c r="K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8">
        <f>VLOOKUP($A762+ROUND((COLUMN()-2)/24,5),АТС!$A$41:$F$736,5)+VLOOKUP($A762+ROUND((COLUMN()-2)/24,5),'Расчет сбытовых надбавок'!$B$2281:'Расчет сбытовых надбавок'!$G$3024,3)</f>
        <v>3.5700000000000003</v>
      </c>
      <c r="M762" s="98">
        <f>VLOOKUP($A762+ROUND((COLUMN()-2)/24,5),АТС!$A$41:$F$736,5)+VLOOKUP($A762+ROUND((COLUMN()-2)/24,5),'Расчет сбытовых надбавок'!$B$2281:'Расчет сбытовых надбавок'!$G$3024,3)</f>
        <v>26.07</v>
      </c>
      <c r="N762" s="98">
        <f>VLOOKUP($A762+ROUND((COLUMN()-2)/24,5),АТС!$A$41:$F$736,5)+VLOOKUP($A762+ROUND((COLUMN()-2)/24,5),'Расчет сбытовых надбавок'!$B$2281:'Расчет сбытовых надбавок'!$G$3024,3)</f>
        <v>53.98</v>
      </c>
      <c r="O762" s="98">
        <f>VLOOKUP($A762+ROUND((COLUMN()-2)/24,5),АТС!$A$41:$F$736,5)+VLOOKUP($A762+ROUND((COLUMN()-2)/24,5),'Расчет сбытовых надбавок'!$B$2281:'Расчет сбытовых надбавок'!$G$3024,3)</f>
        <v>69.67</v>
      </c>
      <c r="P762" s="98">
        <f>VLOOKUP($A762+ROUND((COLUMN()-2)/24,5),АТС!$A$41:$F$736,5)+VLOOKUP($A762+ROUND((COLUMN()-2)/24,5),'Расчет сбытовых надбавок'!$B$2281:'Расчет сбытовых надбавок'!$G$3024,3)</f>
        <v>72.070000000000007</v>
      </c>
      <c r="Q762" s="98">
        <f>VLOOKUP($A762+ROUND((COLUMN()-2)/24,5),АТС!$A$41:$F$736,5)+VLOOKUP($A762+ROUND((COLUMN()-2)/24,5),'Расчет сбытовых надбавок'!$B$2281:'Расчет сбытовых надбавок'!$G$3024,3)</f>
        <v>58.17</v>
      </c>
      <c r="R762" s="98">
        <f>VLOOKUP($A762+ROUND((COLUMN()-2)/24,5),АТС!$A$41:$F$736,5)+VLOOKUP($A762+ROUND((COLUMN()-2)/24,5),'Расчет сбытовых надбавок'!$B$2281:'Расчет сбытовых надбавок'!$G$3024,3)</f>
        <v>204.35999999999999</v>
      </c>
      <c r="S762" s="98">
        <f>VLOOKUP($A762+ROUND((COLUMN()-2)/24,5),АТС!$A$41:$F$736,5)+VLOOKUP($A762+ROUND((COLUMN()-2)/24,5),'Расчет сбытовых надбавок'!$B$2281:'Расчет сбытовых надбавок'!$G$3024,3)</f>
        <v>142.34</v>
      </c>
      <c r="T762" s="98">
        <f>VLOOKUP($A762+ROUND((COLUMN()-2)/24,5),АТС!$A$41:$F$736,5)+VLOOKUP($A762+ROUND((COLUMN()-2)/24,5),'Расчет сбытовых надбавок'!$B$2281:'Расчет сбытовых надбавок'!$G$3024,3)</f>
        <v>176.79000000000002</v>
      </c>
      <c r="U762" s="98">
        <f>VLOOKUP($A762+ROUND((COLUMN()-2)/24,5),АТС!$A$41:$F$736,5)+VLOOKUP($A762+ROUND((COLUMN()-2)/24,5),'Расчет сбытовых надбавок'!$B$2281:'Расчет сбытовых надбавок'!$G$3024,3)</f>
        <v>60.059999999999995</v>
      </c>
      <c r="V762" s="98">
        <f>VLOOKUP($A762+ROUND((COLUMN()-2)/24,5),АТС!$A$41:$F$736,5)+VLOOKUP($A762+ROUND((COLUMN()-2)/24,5),'Расчет сбытовых надбавок'!$B$2281:'Расчет сбытовых надбавок'!$G$3024,3)</f>
        <v>83.490000000000009</v>
      </c>
      <c r="W762" s="98">
        <f>VLOOKUP($A762+ROUND((COLUMN()-2)/24,5),АТС!$A$41:$F$736,5)+VLOOKUP($A762+ROUND((COLUMN()-2)/24,5),'Расчет сбытовых надбавок'!$B$2281:'Расчет сбытовых надбавок'!$G$3024,3)</f>
        <v>218.75</v>
      </c>
      <c r="X762" s="98">
        <f>VLOOKUP($A762+ROUND((COLUMN()-2)/24,5),АТС!$A$41:$F$736,5)+VLOOKUP($A762+ROUND((COLUMN()-2)/24,5),'Расчет сбытовых надбавок'!$B$2281:'Расчет сбытовых надбавок'!$G$3024,3)</f>
        <v>667.37</v>
      </c>
      <c r="Y762" s="98">
        <f>VLOOKUP($A762+ROUND((COLUMN()-2)/24,5),АТС!$A$41:$F$736,5)+VLOOKUP($A762+ROUND((COLUMN()-2)/24,5),'Расчет сбытовых надбавок'!$B$2281:'Расчет сбытовых надбавок'!$G$3024,3)</f>
        <v>565.9</v>
      </c>
    </row>
    <row r="763" spans="1:27" x14ac:dyDescent="0.2">
      <c r="A763" s="79">
        <f t="shared" si="23"/>
        <v>42588</v>
      </c>
      <c r="B763" s="98">
        <f>VLOOKUP($A763+ROUND((COLUMN()-2)/24,5),АТС!$A$41:$F$736,5)+VLOOKUP($A763+ROUND((COLUMN()-2)/24,5),'Расчет сбытовых надбавок'!$B$2281:'Расчет сбытовых надбавок'!$G$3024,3)</f>
        <v>308.51</v>
      </c>
      <c r="C763" s="98">
        <f>VLOOKUP($A763+ROUND((COLUMN()-2)/24,5),АТС!$A$41:$F$736,5)+VLOOKUP($A763+ROUND((COLUMN()-2)/24,5),'Расчет сбытовых надбавок'!$B$2281:'Расчет сбытовых надбавок'!$G$3024,3)</f>
        <v>260.74</v>
      </c>
      <c r="D763" s="98">
        <f>VLOOKUP($A763+ROUND((COLUMN()-2)/24,5),АТС!$A$41:$F$736,5)+VLOOKUP($A763+ROUND((COLUMN()-2)/24,5),'Расчет сбытовых надбавок'!$B$2281:'Расчет сбытовых надбавок'!$G$3024,3)</f>
        <v>325.59000000000003</v>
      </c>
      <c r="E763" s="98">
        <f>VLOOKUP($A763+ROUND((COLUMN()-2)/24,5),АТС!$A$41:$F$736,5)+VLOOKUP($A763+ROUND((COLUMN()-2)/24,5),'Расчет сбытовых надбавок'!$B$2281:'Расчет сбытовых надбавок'!$G$3024,3)</f>
        <v>264.08</v>
      </c>
      <c r="F763" s="98">
        <f>VLOOKUP($A763+ROUND((COLUMN()-2)/24,5),АТС!$A$41:$F$736,5)+VLOOKUP($A763+ROUND((COLUMN()-2)/24,5),'Расчет сбытовых надбавок'!$B$2281:'Расчет сбытовых надбавок'!$G$3024,3)</f>
        <v>250.84</v>
      </c>
      <c r="G763" s="98">
        <f>VLOOKUP($A763+ROUND((COLUMN()-2)/24,5),АТС!$A$41:$F$736,5)+VLOOKUP($A763+ROUND((COLUMN()-2)/24,5),'Расчет сбытовых надбавок'!$B$2281:'Расчет сбытовых надбавок'!$G$3024,3)</f>
        <v>76.61</v>
      </c>
      <c r="H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8">
        <f>VLOOKUP($A763+ROUND((COLUMN()-2)/24,5),АТС!$A$41:$F$736,5)+VLOOKUP($A763+ROUND((COLUMN()-2)/24,5),'Расчет сбытовых надбавок'!$B$2281:'Расчет сбытовых надбавок'!$G$3024,3)</f>
        <v>27.37</v>
      </c>
      <c r="K763" s="98">
        <f>VLOOKUP($A763+ROUND((COLUMN()-2)/24,5),АТС!$A$41:$F$736,5)+VLOOKUP($A763+ROUND((COLUMN()-2)/24,5),'Расчет сбытовых надбавок'!$B$2281:'Расчет сбытовых надбавок'!$G$3024,3)</f>
        <v>121.95</v>
      </c>
      <c r="L763" s="98">
        <f>VLOOKUP($A763+ROUND((COLUMN()-2)/24,5),АТС!$A$41:$F$736,5)+VLOOKUP($A763+ROUND((COLUMN()-2)/24,5),'Расчет сбытовых надбавок'!$B$2281:'Расчет сбытовых надбавок'!$G$3024,3)</f>
        <v>74.38</v>
      </c>
      <c r="M763" s="98">
        <f>VLOOKUP($A763+ROUND((COLUMN()-2)/24,5),АТС!$A$41:$F$736,5)+VLOOKUP($A763+ROUND((COLUMN()-2)/24,5),'Расчет сбытовых надбавок'!$B$2281:'Расчет сбытовых надбавок'!$G$3024,3)</f>
        <v>135.27000000000001</v>
      </c>
      <c r="N763" s="98">
        <f>VLOOKUP($A763+ROUND((COLUMN()-2)/24,5),АТС!$A$41:$F$736,5)+VLOOKUP($A763+ROUND((COLUMN()-2)/24,5),'Расчет сбытовых надбавок'!$B$2281:'Расчет сбытовых надбавок'!$G$3024,3)</f>
        <v>58.01</v>
      </c>
      <c r="O763" s="98">
        <f>VLOOKUP($A763+ROUND((COLUMN()-2)/24,5),АТС!$A$41:$F$736,5)+VLOOKUP($A763+ROUND((COLUMN()-2)/24,5),'Расчет сбытовых надбавок'!$B$2281:'Расчет сбытовых надбавок'!$G$3024,3)</f>
        <v>60.38</v>
      </c>
      <c r="P763" s="98">
        <f>VLOOKUP($A763+ROUND((COLUMN()-2)/24,5),АТС!$A$41:$F$736,5)+VLOOKUP($A763+ROUND((COLUMN()-2)/24,5),'Расчет сбытовых надбавок'!$B$2281:'Расчет сбытовых надбавок'!$G$3024,3)</f>
        <v>61.03</v>
      </c>
      <c r="Q763" s="98">
        <f>VLOOKUP($A763+ROUND((COLUMN()-2)/24,5),АТС!$A$41:$F$736,5)+VLOOKUP($A763+ROUND((COLUMN()-2)/24,5),'Расчет сбытовых надбавок'!$B$2281:'Расчет сбытовых надбавок'!$G$3024,3)</f>
        <v>69.179999999999993</v>
      </c>
      <c r="R763" s="98">
        <f>VLOOKUP($A763+ROUND((COLUMN()-2)/24,5),АТС!$A$41:$F$736,5)+VLOOKUP($A763+ROUND((COLUMN()-2)/24,5),'Расчет сбытовых надбавок'!$B$2281:'Расчет сбытовых надбавок'!$G$3024,3)</f>
        <v>64.81</v>
      </c>
      <c r="S763" s="98">
        <f>VLOOKUP($A763+ROUND((COLUMN()-2)/24,5),АТС!$A$41:$F$736,5)+VLOOKUP($A763+ROUND((COLUMN()-2)/24,5),'Расчет сбытовых надбавок'!$B$2281:'Расчет сбытовых надбавок'!$G$3024,3)</f>
        <v>73.84</v>
      </c>
      <c r="T763" s="98">
        <f>VLOOKUP($A763+ROUND((COLUMN()-2)/24,5),АТС!$A$41:$F$736,5)+VLOOKUP($A763+ROUND((COLUMN()-2)/24,5),'Расчет сбытовых надбавок'!$B$2281:'Расчет сбытовых надбавок'!$G$3024,3)</f>
        <v>97.259999999999991</v>
      </c>
      <c r="U763" s="98">
        <f>VLOOKUP($A763+ROUND((COLUMN()-2)/24,5),АТС!$A$41:$F$736,5)+VLOOKUP($A763+ROUND((COLUMN()-2)/24,5),'Расчет сбытовых надбавок'!$B$2281:'Расчет сбытовых надбавок'!$G$3024,3)</f>
        <v>21.13</v>
      </c>
      <c r="V763" s="98">
        <f>VLOOKUP($A763+ROUND((COLUMN()-2)/24,5),АТС!$A$41:$F$736,5)+VLOOKUP($A763+ROUND((COLUMN()-2)/24,5),'Расчет сбытовых надбавок'!$B$2281:'Расчет сбытовых надбавок'!$G$3024,3)</f>
        <v>45.59</v>
      </c>
      <c r="W763" s="98">
        <f>VLOOKUP($A763+ROUND((COLUMN()-2)/24,5),АТС!$A$41:$F$736,5)+VLOOKUP($A763+ROUND((COLUMN()-2)/24,5),'Расчет сбытовых надбавок'!$B$2281:'Расчет сбытовых надбавок'!$G$3024,3)</f>
        <v>151.56</v>
      </c>
      <c r="X763" s="98">
        <f>VLOOKUP($A763+ROUND((COLUMN()-2)/24,5),АТС!$A$41:$F$736,5)+VLOOKUP($A763+ROUND((COLUMN()-2)/24,5),'Расчет сбытовых надбавок'!$B$2281:'Расчет сбытовых надбавок'!$G$3024,3)</f>
        <v>399.65999999999997</v>
      </c>
      <c r="Y763" s="98">
        <f>VLOOKUP($A763+ROUND((COLUMN()-2)/24,5),АТС!$A$41:$F$736,5)+VLOOKUP($A763+ROUND((COLUMN()-2)/24,5),'Расчет сбытовых надбавок'!$B$2281:'Расчет сбытовых надбавок'!$G$3024,3)</f>
        <v>323.32</v>
      </c>
    </row>
    <row r="764" spans="1:27" x14ac:dyDescent="0.2">
      <c r="A764" s="79">
        <f t="shared" si="23"/>
        <v>42589</v>
      </c>
      <c r="B764" s="98">
        <f>VLOOKUP($A764+ROUND((COLUMN()-2)/24,5),АТС!$A$41:$F$736,5)+VLOOKUP($A764+ROUND((COLUMN()-2)/24,5),'Расчет сбытовых надбавок'!$B$2281:'Расчет сбытовых надбавок'!$G$3024,3)</f>
        <v>211.42000000000002</v>
      </c>
      <c r="C764" s="98">
        <f>VLOOKUP($A764+ROUND((COLUMN()-2)/24,5),АТС!$A$41:$F$736,5)+VLOOKUP($A764+ROUND((COLUMN()-2)/24,5),'Расчет сбытовых надбавок'!$B$2281:'Расчет сбытовых надбавок'!$G$3024,3)</f>
        <v>177.59</v>
      </c>
      <c r="D764" s="98">
        <f>VLOOKUP($A764+ROUND((COLUMN()-2)/24,5),АТС!$A$41:$F$736,5)+VLOOKUP($A764+ROUND((COLUMN()-2)/24,5),'Расчет сбытовых надбавок'!$B$2281:'Расчет сбытовых надбавок'!$G$3024,3)</f>
        <v>172.87</v>
      </c>
      <c r="E764" s="98">
        <f>VLOOKUP($A764+ROUND((COLUMN()-2)/24,5),АТС!$A$41:$F$736,5)+VLOOKUP($A764+ROUND((COLUMN()-2)/24,5),'Расчет сбытовых надбавок'!$B$2281:'Расчет сбытовых надбавок'!$G$3024,3)</f>
        <v>189.53</v>
      </c>
      <c r="F764" s="98">
        <f>VLOOKUP($A764+ROUND((COLUMN()-2)/24,5),АТС!$A$41:$F$736,5)+VLOOKUP($A764+ROUND((COLUMN()-2)/24,5),'Расчет сбытовых надбавок'!$B$2281:'Расчет сбытовых надбавок'!$G$3024,3)</f>
        <v>112.16</v>
      </c>
      <c r="G764" s="98">
        <f>VLOOKUP($A764+ROUND((COLUMN()-2)/24,5),АТС!$A$41:$F$736,5)+VLOOKUP($A764+ROUND((COLUMN()-2)/24,5),'Расчет сбытовых надбавок'!$B$2281:'Расчет сбытовых надбавок'!$G$3024,3)</f>
        <v>28.63</v>
      </c>
      <c r="H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8">
        <f>VLOOKUP($A764+ROUND((COLUMN()-2)/24,5),АТС!$A$41:$F$736,5)+VLOOKUP($A764+ROUND((COLUMN()-2)/24,5),'Расчет сбытовых надбавок'!$B$2281:'Расчет сбытовых надбавок'!$G$3024,3)</f>
        <v>61.76</v>
      </c>
      <c r="K764" s="98">
        <f>VLOOKUP($A764+ROUND((COLUMN()-2)/24,5),АТС!$A$41:$F$736,5)+VLOOKUP($A764+ROUND((COLUMN()-2)/24,5),'Расчет сбытовых надбавок'!$B$2281:'Расчет сбытовых надбавок'!$G$3024,3)</f>
        <v>98.800000000000011</v>
      </c>
      <c r="L764" s="98">
        <f>VLOOKUP($A764+ROUND((COLUMN()-2)/24,5),АТС!$A$41:$F$736,5)+VLOOKUP($A764+ROUND((COLUMN()-2)/24,5),'Расчет сбытовых надбавок'!$B$2281:'Расчет сбытовых надбавок'!$G$3024,3)</f>
        <v>99.800000000000011</v>
      </c>
      <c r="M764" s="98">
        <f>VLOOKUP($A764+ROUND((COLUMN()-2)/24,5),АТС!$A$41:$F$736,5)+VLOOKUP($A764+ROUND((COLUMN()-2)/24,5),'Расчет сбытовых надбавок'!$B$2281:'Расчет сбытовых надбавок'!$G$3024,3)</f>
        <v>86.23</v>
      </c>
      <c r="N764" s="98">
        <f>VLOOKUP($A764+ROUND((COLUMN()-2)/24,5),АТС!$A$41:$F$736,5)+VLOOKUP($A764+ROUND((COLUMN()-2)/24,5),'Расчет сбытовых надбавок'!$B$2281:'Расчет сбытовых надбавок'!$G$3024,3)</f>
        <v>4.1900000000000004</v>
      </c>
      <c r="O764" s="98">
        <f>VLOOKUP($A764+ROUND((COLUMN()-2)/24,5),АТС!$A$41:$F$736,5)+VLOOKUP($A764+ROUND((COLUMN()-2)/24,5),'Расчет сбытовых надбавок'!$B$2281:'Расчет сбытовых надбавок'!$G$3024,3)</f>
        <v>6.08</v>
      </c>
      <c r="P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Q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R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W764" s="98">
        <f>VLOOKUP($A764+ROUND((COLUMN()-2)/24,5),АТС!$A$41:$F$736,5)+VLOOKUP($A764+ROUND((COLUMN()-2)/24,5),'Расчет сбытовых надбавок'!$B$2281:'Расчет сбытовых надбавок'!$G$3024,3)</f>
        <v>78.34</v>
      </c>
      <c r="X764" s="98">
        <f>VLOOKUP($A764+ROUND((COLUMN()-2)/24,5),АТС!$A$41:$F$736,5)+VLOOKUP($A764+ROUND((COLUMN()-2)/24,5),'Расчет сбытовых надбавок'!$B$2281:'Расчет сбытовых надбавок'!$G$3024,3)</f>
        <v>241.56</v>
      </c>
      <c r="Y764" s="98">
        <f>VLOOKUP($A764+ROUND((COLUMN()-2)/24,5),АТС!$A$41:$F$736,5)+VLOOKUP($A764+ROUND((COLUMN()-2)/24,5),'Расчет сбытовых надбавок'!$B$2281:'Расчет сбытовых надбавок'!$G$3024,3)</f>
        <v>537.1</v>
      </c>
    </row>
    <row r="765" spans="1:27" x14ac:dyDescent="0.2">
      <c r="A765" s="79">
        <f t="shared" si="23"/>
        <v>42590</v>
      </c>
      <c r="B765" s="98">
        <f>VLOOKUP($A765+ROUND((COLUMN()-2)/24,5),АТС!$A$41:$F$736,5)+VLOOKUP($A765+ROUND((COLUMN()-2)/24,5),'Расчет сбытовых надбавок'!$B$2281:'Расчет сбытовых надбавок'!$G$3024,3)</f>
        <v>135.27000000000001</v>
      </c>
      <c r="C765" s="98">
        <f>VLOOKUP($A765+ROUND((COLUMN()-2)/24,5),АТС!$A$41:$F$736,5)+VLOOKUP($A765+ROUND((COLUMN()-2)/24,5),'Расчет сбытовых надбавок'!$B$2281:'Расчет сбытовых надбавок'!$G$3024,3)</f>
        <v>135.63</v>
      </c>
      <c r="D765" s="98">
        <f>VLOOKUP($A765+ROUND((COLUMN()-2)/24,5),АТС!$A$41:$F$736,5)+VLOOKUP($A765+ROUND((COLUMN()-2)/24,5),'Расчет сбытовых надбавок'!$B$2281:'Расчет сбытовых надбавок'!$G$3024,3)</f>
        <v>126.24000000000001</v>
      </c>
      <c r="E765" s="98">
        <f>VLOOKUP($A765+ROUND((COLUMN()-2)/24,5),АТС!$A$41:$F$736,5)+VLOOKUP($A765+ROUND((COLUMN()-2)/24,5),'Расчет сбытовых надбавок'!$B$2281:'Расчет сбытовых надбавок'!$G$3024,3)</f>
        <v>116.93</v>
      </c>
      <c r="F765" s="98">
        <f>VLOOKUP($A765+ROUND((COLUMN()-2)/24,5),АТС!$A$41:$F$736,5)+VLOOKUP($A765+ROUND((COLUMN()-2)/24,5),'Расчет сбытовых надбавок'!$B$2281:'Расчет сбытовых надбавок'!$G$3024,3)</f>
        <v>76.510000000000005</v>
      </c>
      <c r="G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8">
        <f>VLOOKUP($A765+ROUND((COLUMN()-2)/24,5),АТС!$A$41:$F$736,5)+VLOOKUP($A765+ROUND((COLUMN()-2)/24,5),'Расчет сбытовых надбавок'!$B$2281:'Расчет сбытовых надбавок'!$G$3024,3)</f>
        <v>0.01</v>
      </c>
      <c r="I765" s="98">
        <f>VLOOKUP($A765+ROUND((COLUMN()-2)/24,5),АТС!$A$41:$F$736,5)+VLOOKUP($A765+ROUND((COLUMN()-2)/24,5),'Расчет сбытовых надбавок'!$B$2281:'Расчет сбытовых надбавок'!$G$3024,3)</f>
        <v>2.99</v>
      </c>
      <c r="J765" s="98">
        <f>VLOOKUP($A765+ROUND((COLUMN()-2)/24,5),АТС!$A$41:$F$736,5)+VLOOKUP($A765+ROUND((COLUMN()-2)/24,5),'Расчет сбытовых надбавок'!$B$2281:'Расчет сбытовых надбавок'!$G$3024,3)</f>
        <v>21.39</v>
      </c>
      <c r="K765" s="98">
        <f>VLOOKUP($A765+ROUND((COLUMN()-2)/24,5),АТС!$A$41:$F$736,5)+VLOOKUP($A765+ROUND((COLUMN()-2)/24,5),'Расчет сбытовых надбавок'!$B$2281:'Расчет сбытовых надбавок'!$G$3024,3)</f>
        <v>99.81</v>
      </c>
      <c r="L765" s="98">
        <f>VLOOKUP($A765+ROUND((COLUMN()-2)/24,5),АТС!$A$41:$F$736,5)+VLOOKUP($A765+ROUND((COLUMN()-2)/24,5),'Расчет сбытовых надбавок'!$B$2281:'Расчет сбытовых надбавок'!$G$3024,3)</f>
        <v>144.76000000000002</v>
      </c>
      <c r="M765" s="98">
        <f>VLOOKUP($A765+ROUND((COLUMN()-2)/24,5),АТС!$A$41:$F$736,5)+VLOOKUP($A765+ROUND((COLUMN()-2)/24,5),'Расчет сбытовых надбавок'!$B$2281:'Расчет сбытовых надбавок'!$G$3024,3)</f>
        <v>126.36</v>
      </c>
      <c r="N765" s="98">
        <f>VLOOKUP($A765+ROUND((COLUMN()-2)/24,5),АТС!$A$41:$F$736,5)+VLOOKUP($A765+ROUND((COLUMN()-2)/24,5),'Расчет сбытовых надбавок'!$B$2281:'Расчет сбытовых надбавок'!$G$3024,3)</f>
        <v>81.3</v>
      </c>
      <c r="O765" s="98">
        <f>VLOOKUP($A765+ROUND((COLUMN()-2)/24,5),АТС!$A$41:$F$736,5)+VLOOKUP($A765+ROUND((COLUMN()-2)/24,5),'Расчет сбытовых надбавок'!$B$2281:'Расчет сбытовых надбавок'!$G$3024,3)</f>
        <v>55.480000000000004</v>
      </c>
      <c r="P765" s="98">
        <f>VLOOKUP($A765+ROUND((COLUMN()-2)/24,5),АТС!$A$41:$F$736,5)+VLOOKUP($A765+ROUND((COLUMN()-2)/24,5),'Расчет сбытовых надбавок'!$B$2281:'Расчет сбытовых надбавок'!$G$3024,3)</f>
        <v>92.86</v>
      </c>
      <c r="Q765" s="98">
        <f>VLOOKUP($A765+ROUND((COLUMN()-2)/24,5),АТС!$A$41:$F$736,5)+VLOOKUP($A765+ROUND((COLUMN()-2)/24,5),'Расчет сбытовых надбавок'!$B$2281:'Расчет сбытовых надбавок'!$G$3024,3)</f>
        <v>271.77</v>
      </c>
      <c r="R765" s="98">
        <f>VLOOKUP($A765+ROUND((COLUMN()-2)/24,5),АТС!$A$41:$F$736,5)+VLOOKUP($A765+ROUND((COLUMN()-2)/24,5),'Расчет сбытовых надбавок'!$B$2281:'Расчет сбытовых надбавок'!$G$3024,3)</f>
        <v>265.94</v>
      </c>
      <c r="S765" s="98">
        <f>VLOOKUP($A765+ROUND((COLUMN()-2)/24,5),АТС!$A$41:$F$736,5)+VLOOKUP($A765+ROUND((COLUMN()-2)/24,5),'Расчет сбытовых надбавок'!$B$2281:'Расчет сбытовых надбавок'!$G$3024,3)</f>
        <v>104.19</v>
      </c>
      <c r="T765" s="98">
        <f>VLOOKUP($A765+ROUND((COLUMN()-2)/24,5),АТС!$A$41:$F$736,5)+VLOOKUP($A765+ROUND((COLUMN()-2)/24,5),'Расчет сбытовых надбавок'!$B$2281:'Расчет сбытовых надбавок'!$G$3024,3)</f>
        <v>237.11999999999998</v>
      </c>
      <c r="U765" s="98">
        <f>VLOOKUP($A765+ROUND((COLUMN()-2)/24,5),АТС!$A$41:$F$736,5)+VLOOKUP($A765+ROUND((COLUMN()-2)/24,5),'Расчет сбытовых надбавок'!$B$2281:'Расчет сбытовых надбавок'!$G$3024,3)</f>
        <v>126.87</v>
      </c>
      <c r="V765" s="98">
        <f>VLOOKUP($A765+ROUND((COLUMN()-2)/24,5),АТС!$A$41:$F$736,5)+VLOOKUP($A765+ROUND((COLUMN()-2)/24,5),'Расчет сбытовых надбавок'!$B$2281:'Расчет сбытовых надбавок'!$G$3024,3)</f>
        <v>948.9</v>
      </c>
      <c r="W765" s="98">
        <f>VLOOKUP($A765+ROUND((COLUMN()-2)/24,5),АТС!$A$41:$F$736,5)+VLOOKUP($A765+ROUND((COLUMN()-2)/24,5),'Расчет сбытовых надбавок'!$B$2281:'Расчет сбытовых надбавок'!$G$3024,3)</f>
        <v>468.25</v>
      </c>
      <c r="X765" s="98">
        <f>VLOOKUP($A765+ROUND((COLUMN()-2)/24,5),АТС!$A$41:$F$736,5)+VLOOKUP($A765+ROUND((COLUMN()-2)/24,5),'Расчет сбытовых надбавок'!$B$2281:'Расчет сбытовых надбавок'!$G$3024,3)</f>
        <v>809.02</v>
      </c>
      <c r="Y765" s="98">
        <f>VLOOKUP($A765+ROUND((COLUMN()-2)/24,5),АТС!$A$41:$F$736,5)+VLOOKUP($A765+ROUND((COLUMN()-2)/24,5),'Расчет сбытовых надбавок'!$B$2281:'Расчет сбытовых надбавок'!$G$3024,3)</f>
        <v>583.53</v>
      </c>
    </row>
    <row r="766" spans="1:27" x14ac:dyDescent="0.2">
      <c r="A766" s="79">
        <f t="shared" si="23"/>
        <v>42591</v>
      </c>
      <c r="B766" s="98">
        <f>VLOOKUP($A766+ROUND((COLUMN()-2)/24,5),АТС!$A$41:$F$736,5)+VLOOKUP($A766+ROUND((COLUMN()-2)/24,5),'Расчет сбытовых надбавок'!$B$2281:'Расчет сбытовых надбавок'!$G$3024,3)</f>
        <v>204.96</v>
      </c>
      <c r="C766" s="98">
        <f>VLOOKUP($A766+ROUND((COLUMN()-2)/24,5),АТС!$A$41:$F$736,5)+VLOOKUP($A766+ROUND((COLUMN()-2)/24,5),'Расчет сбытовых надбавок'!$B$2281:'Расчет сбытовых надбавок'!$G$3024,3)</f>
        <v>261.03000000000003</v>
      </c>
      <c r="D766" s="98">
        <f>VLOOKUP($A766+ROUND((COLUMN()-2)/24,5),АТС!$A$41:$F$736,5)+VLOOKUP($A766+ROUND((COLUMN()-2)/24,5),'Расчет сбытовых надбавок'!$B$2281:'Расчет сбытовых надбавок'!$G$3024,3)</f>
        <v>73.88000000000001</v>
      </c>
      <c r="E766" s="98">
        <f>VLOOKUP($A766+ROUND((COLUMN()-2)/24,5),АТС!$A$41:$F$736,5)+VLOOKUP($A766+ROUND((COLUMN()-2)/24,5),'Расчет сбытовых надбавок'!$B$2281:'Расчет сбытовых надбавок'!$G$3024,3)</f>
        <v>27.23</v>
      </c>
      <c r="F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8">
        <f>VLOOKUP($A766+ROUND((COLUMN()-2)/24,5),АТС!$A$41:$F$736,5)+VLOOKUP($A766+ROUND((COLUMN()-2)/24,5),'Расчет сбытовых надбавок'!$B$2281:'Расчет сбытовых надбавок'!$G$3024,3)</f>
        <v>74.19</v>
      </c>
      <c r="O766" s="98">
        <f>VLOOKUP($A766+ROUND((COLUMN()-2)/24,5),АТС!$A$41:$F$736,5)+VLOOKUP($A766+ROUND((COLUMN()-2)/24,5),'Расчет сбытовых надбавок'!$B$2281:'Расчет сбытовых надбавок'!$G$3024,3)</f>
        <v>31.86</v>
      </c>
      <c r="P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8">
        <f>VLOOKUP($A766+ROUND((COLUMN()-2)/24,5),АТС!$A$41:$F$736,5)+VLOOKUP($A766+ROUND((COLUMN()-2)/24,5),'Расчет сбытовых надбавок'!$B$2281:'Расчет сбытовых надбавок'!$G$3024,3)</f>
        <v>31.51</v>
      </c>
      <c r="S766" s="98">
        <f>VLOOKUP($A766+ROUND((COLUMN()-2)/24,5),АТС!$A$41:$F$736,5)+VLOOKUP($A766+ROUND((COLUMN()-2)/24,5),'Расчет сбытовых надбавок'!$B$2281:'Расчет сбытовых надбавок'!$G$3024,3)</f>
        <v>53.64</v>
      </c>
      <c r="T766" s="98">
        <f>VLOOKUP($A766+ROUND((COLUMN()-2)/24,5),АТС!$A$41:$F$736,5)+VLOOKUP($A766+ROUND((COLUMN()-2)/24,5),'Расчет сбытовых надбавок'!$B$2281:'Расчет сбытовых надбавок'!$G$3024,3)</f>
        <v>162.32999999999998</v>
      </c>
      <c r="U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W766" s="98">
        <f>VLOOKUP($A766+ROUND((COLUMN()-2)/24,5),АТС!$A$41:$F$736,5)+VLOOKUP($A766+ROUND((COLUMN()-2)/24,5),'Расчет сбытовых надбавок'!$B$2281:'Расчет сбытовых надбавок'!$G$3024,3)</f>
        <v>119.32</v>
      </c>
      <c r="X766" s="98">
        <f>VLOOKUP($A766+ROUND((COLUMN()-2)/24,5),АТС!$A$41:$F$736,5)+VLOOKUP($A766+ROUND((COLUMN()-2)/24,5),'Расчет сбытовых надбавок'!$B$2281:'Расчет сбытовых надбавок'!$G$3024,3)</f>
        <v>663.74</v>
      </c>
      <c r="Y766" s="98">
        <f>VLOOKUP($A766+ROUND((COLUMN()-2)/24,5),АТС!$A$41:$F$736,5)+VLOOKUP($A766+ROUND((COLUMN()-2)/24,5),'Расчет сбытовых надбавок'!$B$2281:'Расчет сбытовых надбавок'!$G$3024,3)</f>
        <v>468.16999999999996</v>
      </c>
    </row>
    <row r="767" spans="1:27" x14ac:dyDescent="0.2">
      <c r="A767" s="79">
        <f t="shared" si="23"/>
        <v>42592</v>
      </c>
      <c r="B767" s="98">
        <f>VLOOKUP($A767+ROUND((COLUMN()-2)/24,5),АТС!$A$41:$F$736,5)+VLOOKUP($A767+ROUND((COLUMN()-2)/24,5),'Расчет сбытовых надбавок'!$B$2281:'Расчет сбытовых надбавок'!$G$3024,3)</f>
        <v>204.62</v>
      </c>
      <c r="C767" s="98">
        <f>VLOOKUP($A767+ROUND((COLUMN()-2)/24,5),АТС!$A$41:$F$736,5)+VLOOKUP($A767+ROUND((COLUMN()-2)/24,5),'Расчет сбытовых надбавок'!$B$2281:'Расчет сбытовых надбавок'!$G$3024,3)</f>
        <v>100.69999999999999</v>
      </c>
      <c r="D767" s="98">
        <f>VLOOKUP($A767+ROUND((COLUMN()-2)/24,5),АТС!$A$41:$F$736,5)+VLOOKUP($A767+ROUND((COLUMN()-2)/24,5),'Расчет сбытовых надбавок'!$B$2281:'Расчет сбытовых надбавок'!$G$3024,3)</f>
        <v>4.76</v>
      </c>
      <c r="E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F767" s="98">
        <f>VLOOKUP($A767+ROUND((COLUMN()-2)/24,5),АТС!$A$41:$F$736,5)+VLOOKUP($A767+ROUND((COLUMN()-2)/24,5),'Расчет сбытовых надбавок'!$B$2281:'Расчет сбытовых надбавок'!$G$3024,3)</f>
        <v>38.28</v>
      </c>
      <c r="G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8">
        <f>VLOOKUP($A767+ROUND((COLUMN()-2)/24,5),АТС!$A$41:$F$736,5)+VLOOKUP($A767+ROUND((COLUMN()-2)/24,5),'Расчет сбытовых надбавок'!$B$2281:'Расчет сбытовых надбавок'!$G$3024,3)</f>
        <v>16.36</v>
      </c>
      <c r="J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8">
        <f>VLOOKUP($A767+ROUND((COLUMN()-2)/24,5),АТС!$A$41:$F$736,5)+VLOOKUP($A767+ROUND((COLUMN()-2)/24,5),'Расчет сбытовых надбавок'!$B$2281:'Расчет сбытовых надбавок'!$G$3024,3)</f>
        <v>0.04</v>
      </c>
      <c r="M767" s="98">
        <f>VLOOKUP($A767+ROUND((COLUMN()-2)/24,5),АТС!$A$41:$F$736,5)+VLOOKUP($A767+ROUND((COLUMN()-2)/24,5),'Расчет сбытовых надбавок'!$B$2281:'Расчет сбытовых надбавок'!$G$3024,3)</f>
        <v>7.76</v>
      </c>
      <c r="N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O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P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Q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S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8">
        <f>VLOOKUP($A767+ROUND((COLUMN()-2)/24,5),АТС!$A$41:$F$736,5)+VLOOKUP($A767+ROUND((COLUMN()-2)/24,5),'Расчет сбытовых надбавок'!$B$2281:'Расчет сбытовых надбавок'!$G$3024,3)</f>
        <v>43.57</v>
      </c>
      <c r="U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8">
        <f>VLOOKUP($A767+ROUND((COLUMN()-2)/24,5),АТС!$A$41:$F$736,5)+VLOOKUP($A767+ROUND((COLUMN()-2)/24,5),'Расчет сбытовых надбавок'!$B$2281:'Расчет сбытовых надбавок'!$G$3024,3)</f>
        <v>94.36</v>
      </c>
      <c r="W767" s="98">
        <f>VLOOKUP($A767+ROUND((COLUMN()-2)/24,5),АТС!$A$41:$F$736,5)+VLOOKUP($A767+ROUND((COLUMN()-2)/24,5),'Расчет сбытовых надбавок'!$B$2281:'Расчет сбытовых надбавок'!$G$3024,3)</f>
        <v>24.729999999999997</v>
      </c>
      <c r="X767" s="98">
        <f>VLOOKUP($A767+ROUND((COLUMN()-2)/24,5),АТС!$A$41:$F$736,5)+VLOOKUP($A767+ROUND((COLUMN()-2)/24,5),'Расчет сбытовых надбавок'!$B$2281:'Расчет сбытовых надбавок'!$G$3024,3)</f>
        <v>432.28</v>
      </c>
      <c r="Y767" s="98">
        <f>VLOOKUP($A767+ROUND((COLUMN()-2)/24,5),АТС!$A$41:$F$736,5)+VLOOKUP($A767+ROUND((COLUMN()-2)/24,5),'Расчет сбытовых надбавок'!$B$2281:'Расчет сбытовых надбавок'!$G$3024,3)</f>
        <v>328.03000000000003</v>
      </c>
    </row>
    <row r="768" spans="1:27" x14ac:dyDescent="0.2">
      <c r="A768" s="79">
        <f t="shared" si="23"/>
        <v>42593</v>
      </c>
      <c r="B768" s="98">
        <f>VLOOKUP($A768+ROUND((COLUMN()-2)/24,5),АТС!$A$41:$F$736,5)+VLOOKUP($A768+ROUND((COLUMN()-2)/24,5),'Расчет сбытовых надбавок'!$B$2281:'Расчет сбытовых надбавок'!$G$3024,3)</f>
        <v>179.42</v>
      </c>
      <c r="C768" s="98">
        <f>VLOOKUP($A768+ROUND((COLUMN()-2)/24,5),АТС!$A$41:$F$736,5)+VLOOKUP($A768+ROUND((COLUMN()-2)/24,5),'Расчет сбытовых надбавок'!$B$2281:'Расчет сбытовых надбавок'!$G$3024,3)</f>
        <v>26.82</v>
      </c>
      <c r="D768" s="98">
        <f>VLOOKUP($A768+ROUND((COLUMN()-2)/24,5),АТС!$A$41:$F$736,5)+VLOOKUP($A768+ROUND((COLUMN()-2)/24,5),'Расчет сбытовых надбавок'!$B$2281:'Расчет сбытовых надбавок'!$G$3024,3)</f>
        <v>74.53</v>
      </c>
      <c r="E768" s="98">
        <f>VLOOKUP($A768+ROUND((COLUMN()-2)/24,5),АТС!$A$41:$F$736,5)+VLOOKUP($A768+ROUND((COLUMN()-2)/24,5),'Расчет сбытовых надбавок'!$B$2281:'Расчет сбытовых надбавок'!$G$3024,3)</f>
        <v>1.3599999999999999</v>
      </c>
      <c r="F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P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Q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R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S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T768" s="98">
        <f>VLOOKUP($A768+ROUND((COLUMN()-2)/24,5),АТС!$A$41:$F$736,5)+VLOOKUP($A768+ROUND((COLUMN()-2)/24,5),'Расчет сбытовых надбавок'!$B$2281:'Расчет сбытовых надбавок'!$G$3024,3)</f>
        <v>21.05</v>
      </c>
      <c r="U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8">
        <f>VLOOKUP($A768+ROUND((COLUMN()-2)/24,5),АТС!$A$41:$F$736,5)+VLOOKUP($A768+ROUND((COLUMN()-2)/24,5),'Расчет сбытовых надбавок'!$B$2281:'Расчет сбытовых надбавок'!$G$3024,3)</f>
        <v>167.32</v>
      </c>
      <c r="W768" s="98">
        <f>VLOOKUP($A768+ROUND((COLUMN()-2)/24,5),АТС!$A$41:$F$736,5)+VLOOKUP($A768+ROUND((COLUMN()-2)/24,5),'Расчет сбытовых надбавок'!$B$2281:'Расчет сбытовых надбавок'!$G$3024,3)</f>
        <v>290.21000000000004</v>
      </c>
      <c r="X768" s="98">
        <f>VLOOKUP($A768+ROUND((COLUMN()-2)/24,5),АТС!$A$41:$F$736,5)+VLOOKUP($A768+ROUND((COLUMN()-2)/24,5),'Расчет сбытовых надбавок'!$B$2281:'Расчет сбытовых надбавок'!$G$3024,3)</f>
        <v>380.98</v>
      </c>
      <c r="Y768" s="98">
        <f>VLOOKUP($A768+ROUND((COLUMN()-2)/24,5),АТС!$A$41:$F$736,5)+VLOOKUP($A768+ROUND((COLUMN()-2)/24,5),'Расчет сбытовых надбавок'!$B$2281:'Расчет сбытовых надбавок'!$G$3024,3)</f>
        <v>561.23</v>
      </c>
    </row>
    <row r="769" spans="1:25" x14ac:dyDescent="0.2">
      <c r="A769" s="79">
        <f t="shared" si="23"/>
        <v>42594</v>
      </c>
      <c r="B769" s="98">
        <f>VLOOKUP($A769+ROUND((COLUMN()-2)/24,5),АТС!$A$41:$F$736,5)+VLOOKUP($A769+ROUND((COLUMN()-2)/24,5),'Расчет сбытовых надбавок'!$B$2281:'Расчет сбытовых надбавок'!$G$3024,3)</f>
        <v>295.59000000000003</v>
      </c>
      <c r="C769" s="98">
        <f>VLOOKUP($A769+ROUND((COLUMN()-2)/24,5),АТС!$A$41:$F$736,5)+VLOOKUP($A769+ROUND((COLUMN()-2)/24,5),'Расчет сбытовых надбавок'!$B$2281:'Расчет сбытовых надбавок'!$G$3024,3)</f>
        <v>139.81</v>
      </c>
      <c r="D769" s="98">
        <f>VLOOKUP($A769+ROUND((COLUMN()-2)/24,5),АТС!$A$41:$F$736,5)+VLOOKUP($A769+ROUND((COLUMN()-2)/24,5),'Расчет сбытовых надбавок'!$B$2281:'Расчет сбытовых надбавок'!$G$3024,3)</f>
        <v>68.16</v>
      </c>
      <c r="E769" s="98">
        <f>VLOOKUP($A769+ROUND((COLUMN()-2)/24,5),АТС!$A$41:$F$736,5)+VLOOKUP($A769+ROUND((COLUMN()-2)/24,5),'Расчет сбытовых надбавок'!$B$2281:'Расчет сбытовых надбавок'!$G$3024,3)</f>
        <v>34.83</v>
      </c>
      <c r="F769" s="98">
        <f>VLOOKUP($A769+ROUND((COLUMN()-2)/24,5),АТС!$A$41:$F$736,5)+VLOOKUP($A769+ROUND((COLUMN()-2)/24,5),'Расчет сбытовых надбавок'!$B$2281:'Расчет сбытовых надбавок'!$G$3024,3)</f>
        <v>59.72</v>
      </c>
      <c r="G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8">
        <f>VLOOKUP($A769+ROUND((COLUMN()-2)/24,5),АТС!$A$41:$F$736,5)+VLOOKUP($A769+ROUND((COLUMN()-2)/24,5),'Расчет сбытовых надбавок'!$B$2281:'Расчет сбытовых надбавок'!$G$3024,3)</f>
        <v>0.01</v>
      </c>
      <c r="I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L769" s="98">
        <f>VLOOKUP($A769+ROUND((COLUMN()-2)/24,5),АТС!$A$41:$F$736,5)+VLOOKUP($A769+ROUND((COLUMN()-2)/24,5),'Расчет сбытовых надбавок'!$B$2281:'Расчет сбытовых надбавок'!$G$3024,3)</f>
        <v>161.91</v>
      </c>
      <c r="M769" s="98">
        <f>VLOOKUP($A769+ROUND((COLUMN()-2)/24,5),АТС!$A$41:$F$736,5)+VLOOKUP($A769+ROUND((COLUMN()-2)/24,5),'Расчет сбытовых надбавок'!$B$2281:'Расчет сбытовых надбавок'!$G$3024,3)</f>
        <v>453.08</v>
      </c>
      <c r="N769" s="98">
        <f>VLOOKUP($A769+ROUND((COLUMN()-2)/24,5),АТС!$A$41:$F$736,5)+VLOOKUP($A769+ROUND((COLUMN()-2)/24,5),'Расчет сбытовых надбавок'!$B$2281:'Расчет сбытовых надбавок'!$G$3024,3)</f>
        <v>341.52</v>
      </c>
      <c r="O769" s="98">
        <f>VLOOKUP($A769+ROUND((COLUMN()-2)/24,5),АТС!$A$41:$F$736,5)+VLOOKUP($A769+ROUND((COLUMN()-2)/24,5),'Расчет сбытовых надбавок'!$B$2281:'Расчет сбытовых надбавок'!$G$3024,3)</f>
        <v>567.35</v>
      </c>
      <c r="P769" s="98">
        <f>VLOOKUP($A769+ROUND((COLUMN()-2)/24,5),АТС!$A$41:$F$736,5)+VLOOKUP($A769+ROUND((COLUMN()-2)/24,5),'Расчет сбытовых надбавок'!$B$2281:'Расчет сбытовых надбавок'!$G$3024,3)</f>
        <v>413.96</v>
      </c>
      <c r="Q769" s="98">
        <f>VLOOKUP($A769+ROUND((COLUMN()-2)/24,5),АТС!$A$41:$F$736,5)+VLOOKUP($A769+ROUND((COLUMN()-2)/24,5),'Расчет сбытовых надбавок'!$B$2281:'Расчет сбытовых надбавок'!$G$3024,3)</f>
        <v>420.62</v>
      </c>
      <c r="R769" s="98">
        <f>VLOOKUP($A769+ROUND((COLUMN()-2)/24,5),АТС!$A$41:$F$736,5)+VLOOKUP($A769+ROUND((COLUMN()-2)/24,5),'Расчет сбытовых надбавок'!$B$2281:'Расчет сбытовых надбавок'!$G$3024,3)</f>
        <v>338.49</v>
      </c>
      <c r="S769" s="98">
        <f>VLOOKUP($A769+ROUND((COLUMN()-2)/24,5),АТС!$A$41:$F$736,5)+VLOOKUP($A769+ROUND((COLUMN()-2)/24,5),'Расчет сбытовых надбавок'!$B$2281:'Расчет сбытовых надбавок'!$G$3024,3)</f>
        <v>337.71</v>
      </c>
      <c r="T769" s="98">
        <f>VLOOKUP($A769+ROUND((COLUMN()-2)/24,5),АТС!$A$41:$F$736,5)+VLOOKUP($A769+ROUND((COLUMN()-2)/24,5),'Расчет сбытовых надбавок'!$B$2281:'Расчет сбытовых надбавок'!$G$3024,3)</f>
        <v>213.29</v>
      </c>
      <c r="U769" s="98">
        <f>VLOOKUP($A769+ROUND((COLUMN()-2)/24,5),АТС!$A$41:$F$736,5)+VLOOKUP($A769+ROUND((COLUMN()-2)/24,5),'Расчет сбытовых надбавок'!$B$2281:'Расчет сбытовых надбавок'!$G$3024,3)</f>
        <v>219.65</v>
      </c>
      <c r="V769" s="98">
        <f>VLOOKUP($A769+ROUND((COLUMN()-2)/24,5),АТС!$A$41:$F$736,5)+VLOOKUP($A769+ROUND((COLUMN()-2)/24,5),'Расчет сбытовых надбавок'!$B$2281:'Расчет сбытовых надбавок'!$G$3024,3)</f>
        <v>98.82</v>
      </c>
      <c r="W769" s="98">
        <f>VLOOKUP($A769+ROUND((COLUMN()-2)/24,5),АТС!$A$41:$F$736,5)+VLOOKUP($A769+ROUND((COLUMN()-2)/24,5),'Расчет сбытовых надбавок'!$B$2281:'Расчет сбытовых надбавок'!$G$3024,3)</f>
        <v>342.74</v>
      </c>
      <c r="X769" s="98">
        <f>VLOOKUP($A769+ROUND((COLUMN()-2)/24,5),АТС!$A$41:$F$736,5)+VLOOKUP($A769+ROUND((COLUMN()-2)/24,5),'Расчет сбытовых надбавок'!$B$2281:'Расчет сбытовых надбавок'!$G$3024,3)</f>
        <v>619.11</v>
      </c>
      <c r="Y769" s="98">
        <f>VLOOKUP($A769+ROUND((COLUMN()-2)/24,5),АТС!$A$41:$F$736,5)+VLOOKUP($A769+ROUND((COLUMN()-2)/24,5),'Расчет сбытовых надбавок'!$B$2281:'Расчет сбытовых надбавок'!$G$3024,3)</f>
        <v>456.53000000000003</v>
      </c>
    </row>
    <row r="770" spans="1:25" x14ac:dyDescent="0.2">
      <c r="A770" s="79">
        <f t="shared" si="23"/>
        <v>42595</v>
      </c>
      <c r="B770" s="98">
        <f>VLOOKUP($A770+ROUND((COLUMN()-2)/24,5),АТС!$A$41:$F$736,5)+VLOOKUP($A770+ROUND((COLUMN()-2)/24,5),'Расчет сбытовых надбавок'!$B$2281:'Расчет сбытовых надбавок'!$G$3024,3)</f>
        <v>144.59</v>
      </c>
      <c r="C770" s="98">
        <f>VLOOKUP($A770+ROUND((COLUMN()-2)/24,5),АТС!$A$41:$F$736,5)+VLOOKUP($A770+ROUND((COLUMN()-2)/24,5),'Расчет сбытовых надбавок'!$B$2281:'Расчет сбытовых надбавок'!$G$3024,3)</f>
        <v>78.08</v>
      </c>
      <c r="D770" s="98">
        <f>VLOOKUP($A770+ROUND((COLUMN()-2)/24,5),АТС!$A$41:$F$736,5)+VLOOKUP($A770+ROUND((COLUMN()-2)/24,5),'Расчет сбытовых надбавок'!$B$2281:'Расчет сбытовых надбавок'!$G$3024,3)</f>
        <v>154.35000000000002</v>
      </c>
      <c r="E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M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N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O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P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8">
        <f>VLOOKUP($A770+ROUND((COLUMN()-2)/24,5),АТС!$A$41:$F$736,5)+VLOOKUP($A770+ROUND((COLUMN()-2)/24,5),'Расчет сбытовых надбавок'!$B$2281:'Расчет сбытовых надбавок'!$G$3024,3)</f>
        <v>0</v>
      </c>
      <c r="X770" s="98">
        <f>VLOOKUP($A770+ROUND((COLUMN()-2)/24,5),АТС!$A$41:$F$736,5)+VLOOKUP($A770+ROUND((COLUMN()-2)/24,5),'Расчет сбытовых надбавок'!$B$2281:'Расчет сбытовых надбавок'!$G$3024,3)</f>
        <v>489.06</v>
      </c>
      <c r="Y770" s="98">
        <f>VLOOKUP($A770+ROUND((COLUMN()-2)/24,5),АТС!$A$41:$F$736,5)+VLOOKUP($A770+ROUND((COLUMN()-2)/24,5),'Расчет сбытовых надбавок'!$B$2281:'Расчет сбытовых надбавок'!$G$3024,3)</f>
        <v>242.03</v>
      </c>
    </row>
    <row r="771" spans="1:25" x14ac:dyDescent="0.2">
      <c r="A771" s="79">
        <f t="shared" si="23"/>
        <v>42596</v>
      </c>
      <c r="B771" s="98">
        <f>VLOOKUP($A771+ROUND((COLUMN()-2)/24,5),АТС!$A$41:$F$736,5)+VLOOKUP($A771+ROUND((COLUMN()-2)/24,5),'Расчет сбытовых надбавок'!$B$2281:'Расчет сбытовых надбавок'!$G$3024,3)</f>
        <v>12.370000000000001</v>
      </c>
      <c r="C771" s="98">
        <f>VLOOKUP($A771+ROUND((COLUMN()-2)/24,5),АТС!$A$41:$F$736,5)+VLOOKUP($A771+ROUND((COLUMN()-2)/24,5),'Расчет сбытовых надбавок'!$B$2281:'Расчет сбытовых надбавок'!$G$3024,3)</f>
        <v>41.6</v>
      </c>
      <c r="D771" s="98">
        <f>VLOOKUP($A771+ROUND((COLUMN()-2)/24,5),АТС!$A$41:$F$736,5)+VLOOKUP($A771+ROUND((COLUMN()-2)/24,5),'Расчет сбытовых надбавок'!$B$2281:'Расчет сбытовых надбавок'!$G$3024,3)</f>
        <v>21.220000000000002</v>
      </c>
      <c r="E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8">
        <f>VLOOKUP($A771+ROUND((COLUMN()-2)/24,5),АТС!$A$41:$F$736,5)+VLOOKUP($A771+ROUND((COLUMN()-2)/24,5),'Расчет сбытовых надбавок'!$B$2281:'Расчет сбытовых надбавок'!$G$3024,3)</f>
        <v>0.01</v>
      </c>
      <c r="J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8">
        <f>VLOOKUP($A771+ROUND((COLUMN()-2)/24,5),АТС!$A$41:$F$736,5)+VLOOKUP($A771+ROUND((COLUMN()-2)/24,5),'Расчет сбытовых надбавок'!$B$2281:'Расчет сбытовых надбавок'!$G$3024,3)</f>
        <v>0.01</v>
      </c>
      <c r="L771" s="98">
        <f>VLOOKUP($A771+ROUND((COLUMN()-2)/24,5),АТС!$A$41:$F$736,5)+VLOOKUP($A771+ROUND((COLUMN()-2)/24,5),'Расчет сбытовых надбавок'!$B$2281:'Расчет сбытовых надбавок'!$G$3024,3)</f>
        <v>60.26</v>
      </c>
      <c r="M771" s="98">
        <f>VLOOKUP($A771+ROUND((COLUMN()-2)/24,5),АТС!$A$41:$F$736,5)+VLOOKUP($A771+ROUND((COLUMN()-2)/24,5),'Расчет сбытовых надбавок'!$B$2281:'Расчет сбытовых надбавок'!$G$3024,3)</f>
        <v>67.55</v>
      </c>
      <c r="N771" s="98">
        <f>VLOOKUP($A771+ROUND((COLUMN()-2)/24,5),АТС!$A$41:$F$736,5)+VLOOKUP($A771+ROUND((COLUMN()-2)/24,5),'Расчет сбытовых надбавок'!$B$2281:'Расчет сбытовых надбавок'!$G$3024,3)</f>
        <v>86.03</v>
      </c>
      <c r="O771" s="98">
        <f>VLOOKUP($A771+ROUND((COLUMN()-2)/24,5),АТС!$A$41:$F$736,5)+VLOOKUP($A771+ROUND((COLUMN()-2)/24,5),'Расчет сбытовых надбавок'!$B$2281:'Расчет сбытовых надбавок'!$G$3024,3)</f>
        <v>82.52</v>
      </c>
      <c r="P771" s="98">
        <f>VLOOKUP($A771+ROUND((COLUMN()-2)/24,5),АТС!$A$41:$F$736,5)+VLOOKUP($A771+ROUND((COLUMN()-2)/24,5),'Расчет сбытовых надбавок'!$B$2281:'Расчет сбытовых надбавок'!$G$3024,3)</f>
        <v>190.93</v>
      </c>
      <c r="Q771" s="98">
        <f>VLOOKUP($A771+ROUND((COLUMN()-2)/24,5),АТС!$A$41:$F$736,5)+VLOOKUP($A771+ROUND((COLUMN()-2)/24,5),'Расчет сбытовых надбавок'!$B$2281:'Расчет сбытовых надбавок'!$G$3024,3)</f>
        <v>198.35</v>
      </c>
      <c r="R771" s="98">
        <f>VLOOKUP($A771+ROUND((COLUMN()-2)/24,5),АТС!$A$41:$F$736,5)+VLOOKUP($A771+ROUND((COLUMN()-2)/24,5),'Расчет сбытовых надбавок'!$B$2281:'Расчет сбытовых надбавок'!$G$3024,3)</f>
        <v>320.26</v>
      </c>
      <c r="S771" s="98">
        <f>VLOOKUP($A771+ROUND((COLUMN()-2)/24,5),АТС!$A$41:$F$736,5)+VLOOKUP($A771+ROUND((COLUMN()-2)/24,5),'Расчет сбытовых надбавок'!$B$2281:'Расчет сбытовых надбавок'!$G$3024,3)</f>
        <v>325.53999999999996</v>
      </c>
      <c r="T771" s="98">
        <f>VLOOKUP($A771+ROUND((COLUMN()-2)/24,5),АТС!$A$41:$F$736,5)+VLOOKUP($A771+ROUND((COLUMN()-2)/24,5),'Расчет сбытовых надбавок'!$B$2281:'Расчет сбытовых надбавок'!$G$3024,3)</f>
        <v>321.46000000000004</v>
      </c>
      <c r="U771" s="98">
        <f>VLOOKUP($A771+ROUND((COLUMN()-2)/24,5),АТС!$A$41:$F$736,5)+VLOOKUP($A771+ROUND((COLUMN()-2)/24,5),'Расчет сбытовых надбавок'!$B$2281:'Расчет сбытовых надбавок'!$G$3024,3)</f>
        <v>199.6</v>
      </c>
      <c r="V771" s="98">
        <f>VLOOKUP($A771+ROUND((COLUMN()-2)/24,5),АТС!$A$41:$F$736,5)+VLOOKUP($A771+ROUND((COLUMN()-2)/24,5),'Расчет сбытовых надбавок'!$B$2281:'Расчет сбытовых надбавок'!$G$3024,3)</f>
        <v>204.27</v>
      </c>
      <c r="W771" s="98">
        <f>VLOOKUP($A771+ROUND((COLUMN()-2)/24,5),АТС!$A$41:$F$736,5)+VLOOKUP($A771+ROUND((COLUMN()-2)/24,5),'Расчет сбытовых надбавок'!$B$2281:'Расчет сбытовых надбавок'!$G$3024,3)</f>
        <v>264.83</v>
      </c>
      <c r="X771" s="98">
        <f>VLOOKUP($A771+ROUND((COLUMN()-2)/24,5),АТС!$A$41:$F$736,5)+VLOOKUP($A771+ROUND((COLUMN()-2)/24,5),'Расчет сбытовых надбавок'!$B$2281:'Расчет сбытовых надбавок'!$G$3024,3)</f>
        <v>489.28999999999996</v>
      </c>
      <c r="Y771" s="98">
        <f>VLOOKUP($A771+ROUND((COLUMN()-2)/24,5),АТС!$A$41:$F$736,5)+VLOOKUP($A771+ROUND((COLUMN()-2)/24,5),'Расчет сбытовых надбавок'!$B$2281:'Расчет сбытовых надбавок'!$G$3024,3)</f>
        <v>371.49</v>
      </c>
    </row>
    <row r="772" spans="1:25" x14ac:dyDescent="0.2">
      <c r="A772" s="79">
        <f t="shared" si="23"/>
        <v>42597</v>
      </c>
      <c r="B772" s="98">
        <f>VLOOKUP($A772+ROUND((COLUMN()-2)/24,5),АТС!$A$41:$F$736,5)+VLOOKUP($A772+ROUND((COLUMN()-2)/24,5),'Расчет сбытовых надбавок'!$B$2281:'Расчет сбытовых надбавок'!$G$3024,3)</f>
        <v>373.83</v>
      </c>
      <c r="C772" s="98">
        <f>VLOOKUP($A772+ROUND((COLUMN()-2)/24,5),АТС!$A$41:$F$736,5)+VLOOKUP($A772+ROUND((COLUMN()-2)/24,5),'Расчет сбытовых надбавок'!$B$2281:'Расчет сбытовых надбавок'!$G$3024,3)</f>
        <v>227.38</v>
      </c>
      <c r="D772" s="98">
        <f>VLOOKUP($A772+ROUND((COLUMN()-2)/24,5),АТС!$A$41:$F$736,5)+VLOOKUP($A772+ROUND((COLUMN()-2)/24,5),'Расчет сбытовых надбавок'!$B$2281:'Расчет сбытовых надбавок'!$G$3024,3)</f>
        <v>259.10000000000002</v>
      </c>
      <c r="E772" s="98">
        <f>VLOOKUP($A772+ROUND((COLUMN()-2)/24,5),АТС!$A$41:$F$736,5)+VLOOKUP($A772+ROUND((COLUMN()-2)/24,5),'Расчет сбытовых надбавок'!$B$2281:'Расчет сбытовых надбавок'!$G$3024,3)</f>
        <v>230.29000000000002</v>
      </c>
      <c r="F772" s="98">
        <f>VLOOKUP($A772+ROUND((COLUMN()-2)/24,5),АТС!$A$41:$F$736,5)+VLOOKUP($A772+ROUND((COLUMN()-2)/24,5),'Расчет сбытовых надбавок'!$B$2281:'Расчет сбытовых надбавок'!$G$3024,3)</f>
        <v>177.53</v>
      </c>
      <c r="G772" s="98">
        <f>VLOOKUP($A772+ROUND((COLUMN()-2)/24,5),АТС!$A$41:$F$736,5)+VLOOKUP($A772+ROUND((COLUMN()-2)/24,5),'Расчет сбытовых надбавок'!$B$2281:'Расчет сбытовых надбавок'!$G$3024,3)</f>
        <v>110.61</v>
      </c>
      <c r="H772" s="98">
        <f>VLOOKUP($A772+ROUND((COLUMN()-2)/24,5),АТС!$A$41:$F$736,5)+VLOOKUP($A772+ROUND((COLUMN()-2)/24,5),'Расчет сбытовых надбавок'!$B$2281:'Расчет сбытовых надбавок'!$G$3024,3)</f>
        <v>8.43</v>
      </c>
      <c r="I772" s="98">
        <f>VLOOKUP($A772+ROUND((COLUMN()-2)/24,5),АТС!$A$41:$F$736,5)+VLOOKUP($A772+ROUND((COLUMN()-2)/24,5),'Расчет сбытовых надбавок'!$B$2281:'Расчет сбытовых надбавок'!$G$3024,3)</f>
        <v>56.269999999999996</v>
      </c>
      <c r="J772" s="98">
        <f>VLOOKUP($A772+ROUND((COLUMN()-2)/24,5),АТС!$A$41:$F$736,5)+VLOOKUP($A772+ROUND((COLUMN()-2)/24,5),'Расчет сбытовых надбавок'!$B$2281:'Расчет сбытовых надбавок'!$G$3024,3)</f>
        <v>72.2</v>
      </c>
      <c r="K772" s="98">
        <f>VLOOKUP($A772+ROUND((COLUMN()-2)/24,5),АТС!$A$41:$F$736,5)+VLOOKUP($A772+ROUND((COLUMN()-2)/24,5),'Расчет сбытовых надбавок'!$B$2281:'Расчет сбытовых надбавок'!$G$3024,3)</f>
        <v>92.81</v>
      </c>
      <c r="L772" s="98">
        <f>VLOOKUP($A772+ROUND((COLUMN()-2)/24,5),АТС!$A$41:$F$736,5)+VLOOKUP($A772+ROUND((COLUMN()-2)/24,5),'Расчет сбытовых надбавок'!$B$2281:'Расчет сбытовых надбавок'!$G$3024,3)</f>
        <v>83.330000000000013</v>
      </c>
      <c r="M772" s="98">
        <f>VLOOKUP($A772+ROUND((COLUMN()-2)/24,5),АТС!$A$41:$F$736,5)+VLOOKUP($A772+ROUND((COLUMN()-2)/24,5),'Расчет сбытовых надбавок'!$B$2281:'Расчет сбытовых надбавок'!$G$3024,3)</f>
        <v>85.97</v>
      </c>
      <c r="N772" s="98">
        <f>VLOOKUP($A772+ROUND((COLUMN()-2)/24,5),АТС!$A$41:$F$736,5)+VLOOKUP($A772+ROUND((COLUMN()-2)/24,5),'Расчет сбытовых надбавок'!$B$2281:'Расчет сбытовых надбавок'!$G$3024,3)</f>
        <v>66.87</v>
      </c>
      <c r="O772" s="98">
        <f>VLOOKUP($A772+ROUND((COLUMN()-2)/24,5),АТС!$A$41:$F$736,5)+VLOOKUP($A772+ROUND((COLUMN()-2)/24,5),'Расчет сбытовых надбавок'!$B$2281:'Расчет сбытовых надбавок'!$G$3024,3)</f>
        <v>78.009999999999991</v>
      </c>
      <c r="P772" s="98">
        <f>VLOOKUP($A772+ROUND((COLUMN()-2)/24,5),АТС!$A$41:$F$736,5)+VLOOKUP($A772+ROUND((COLUMN()-2)/24,5),'Расчет сбытовых надбавок'!$B$2281:'Расчет сбытовых надбавок'!$G$3024,3)</f>
        <v>115.71</v>
      </c>
      <c r="Q772" s="98">
        <f>VLOOKUP($A772+ROUND((COLUMN()-2)/24,5),АТС!$A$41:$F$736,5)+VLOOKUP($A772+ROUND((COLUMN()-2)/24,5),'Расчет сбытовых надбавок'!$B$2281:'Расчет сбытовых надбавок'!$G$3024,3)</f>
        <v>128.22</v>
      </c>
      <c r="R772" s="98">
        <f>VLOOKUP($A772+ROUND((COLUMN()-2)/24,5),АТС!$A$41:$F$736,5)+VLOOKUP($A772+ROUND((COLUMN()-2)/24,5),'Расчет сбытовых надбавок'!$B$2281:'Расчет сбытовых надбавок'!$G$3024,3)</f>
        <v>154.42000000000002</v>
      </c>
      <c r="S772" s="98">
        <f>VLOOKUP($A772+ROUND((COLUMN()-2)/24,5),АТС!$A$41:$F$736,5)+VLOOKUP($A772+ROUND((COLUMN()-2)/24,5),'Расчет сбытовых надбавок'!$B$2281:'Расчет сбытовых надбавок'!$G$3024,3)</f>
        <v>147.37</v>
      </c>
      <c r="T772" s="98">
        <f>VLOOKUP($A772+ROUND((COLUMN()-2)/24,5),АТС!$A$41:$F$736,5)+VLOOKUP($A772+ROUND((COLUMN()-2)/24,5),'Расчет сбытовых надбавок'!$B$2281:'Расчет сбытовых надбавок'!$G$3024,3)</f>
        <v>108.63</v>
      </c>
      <c r="U772" s="98">
        <f>VLOOKUP($A772+ROUND((COLUMN()-2)/24,5),АТС!$A$41:$F$736,5)+VLOOKUP($A772+ROUND((COLUMN()-2)/24,5),'Расчет сбытовых надбавок'!$B$2281:'Расчет сбытовых надбавок'!$G$3024,3)</f>
        <v>37.31</v>
      </c>
      <c r="V772" s="98">
        <f>VLOOKUP($A772+ROUND((COLUMN()-2)/24,5),АТС!$A$41:$F$736,5)+VLOOKUP($A772+ROUND((COLUMN()-2)/24,5),'Расчет сбытовых надбавок'!$B$2281:'Расчет сбытовых надбавок'!$G$3024,3)</f>
        <v>134.28</v>
      </c>
      <c r="W772" s="98">
        <f>VLOOKUP($A772+ROUND((COLUMN()-2)/24,5),АТС!$A$41:$F$736,5)+VLOOKUP($A772+ROUND((COLUMN()-2)/24,5),'Расчет сбытовых надбавок'!$B$2281:'Расчет сбытовых надбавок'!$G$3024,3)</f>
        <v>180.88</v>
      </c>
      <c r="X772" s="98">
        <f>VLOOKUP($A772+ROUND((COLUMN()-2)/24,5),АТС!$A$41:$F$736,5)+VLOOKUP($A772+ROUND((COLUMN()-2)/24,5),'Расчет сбытовых надбавок'!$B$2281:'Расчет сбытовых надбавок'!$G$3024,3)</f>
        <v>577.23</v>
      </c>
      <c r="Y772" s="98">
        <f>VLOOKUP($A772+ROUND((COLUMN()-2)/24,5),АТС!$A$41:$F$736,5)+VLOOKUP($A772+ROUND((COLUMN()-2)/24,5),'Расчет сбытовых надбавок'!$B$2281:'Расчет сбытовых надбавок'!$G$3024,3)</f>
        <v>490.75</v>
      </c>
    </row>
    <row r="773" spans="1:25" x14ac:dyDescent="0.2">
      <c r="A773" s="79">
        <f t="shared" si="23"/>
        <v>42598</v>
      </c>
      <c r="B773" s="98">
        <f>VLOOKUP($A773+ROUND((COLUMN()-2)/24,5),АТС!$A$41:$F$736,5)+VLOOKUP($A773+ROUND((COLUMN()-2)/24,5),'Расчет сбытовых надбавок'!$B$2281:'Расчет сбытовых надбавок'!$G$3024,3)</f>
        <v>247.88</v>
      </c>
      <c r="C773" s="98">
        <f>VLOOKUP($A773+ROUND((COLUMN()-2)/24,5),АТС!$A$41:$F$736,5)+VLOOKUP($A773+ROUND((COLUMN()-2)/24,5),'Расчет сбытовых надбавок'!$B$2281:'Расчет сбытовых надбавок'!$G$3024,3)</f>
        <v>172.14000000000001</v>
      </c>
      <c r="D773" s="98">
        <f>VLOOKUP($A773+ROUND((COLUMN()-2)/24,5),АТС!$A$41:$F$736,5)+VLOOKUP($A773+ROUND((COLUMN()-2)/24,5),'Расчет сбытовых надбавок'!$B$2281:'Расчет сбытовых надбавок'!$G$3024,3)</f>
        <v>158.36000000000001</v>
      </c>
      <c r="E773" s="98">
        <f>VLOOKUP($A773+ROUND((COLUMN()-2)/24,5),АТС!$A$41:$F$736,5)+VLOOKUP($A773+ROUND((COLUMN()-2)/24,5),'Расчет сбытовых надбавок'!$B$2281:'Расчет сбытовых надбавок'!$G$3024,3)</f>
        <v>1125.9000000000001</v>
      </c>
      <c r="F773" s="98">
        <f>VLOOKUP($A773+ROUND((COLUMN()-2)/24,5),АТС!$A$41:$F$736,5)+VLOOKUP($A773+ROUND((COLUMN()-2)/24,5),'Расчет сбытовых надбавок'!$B$2281:'Расчет сбытовых надбавок'!$G$3024,3)</f>
        <v>1069.3800000000001</v>
      </c>
      <c r="G773" s="98">
        <f>VLOOKUP($A773+ROUND((COLUMN()-2)/24,5),АТС!$A$41:$F$736,5)+VLOOKUP($A773+ROUND((COLUMN()-2)/24,5),'Расчет сбытовых надбавок'!$B$2281:'Расчет сбытовых надбавок'!$G$3024,3)</f>
        <v>150.88999999999999</v>
      </c>
      <c r="H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8">
        <f>VLOOKUP($A773+ROUND((COLUMN()-2)/24,5),АТС!$A$41:$F$736,5)+VLOOKUP($A773+ROUND((COLUMN()-2)/24,5),'Расчет сбытовых надбавок'!$B$2281:'Расчет сбытовых надбавок'!$G$3024,3)</f>
        <v>171.76</v>
      </c>
      <c r="J773" s="98">
        <f>VLOOKUP($A773+ROUND((COLUMN()-2)/24,5),АТС!$A$41:$F$736,5)+VLOOKUP($A773+ROUND((COLUMN()-2)/24,5),'Расчет сбытовых надбавок'!$B$2281:'Расчет сбытовых надбавок'!$G$3024,3)</f>
        <v>26.61</v>
      </c>
      <c r="K773" s="98">
        <f>VLOOKUP($A773+ROUND((COLUMN()-2)/24,5),АТС!$A$41:$F$736,5)+VLOOKUP($A773+ROUND((COLUMN()-2)/24,5),'Расчет сбытовых надбавок'!$B$2281:'Расчет сбытовых надбавок'!$G$3024,3)</f>
        <v>83.54</v>
      </c>
      <c r="L773" s="98">
        <f>VLOOKUP($A773+ROUND((COLUMN()-2)/24,5),АТС!$A$41:$F$736,5)+VLOOKUP($A773+ROUND((COLUMN()-2)/24,5),'Расчет сбытовых надбавок'!$B$2281:'Расчет сбытовых надбавок'!$G$3024,3)</f>
        <v>83.01</v>
      </c>
      <c r="M773" s="98">
        <f>VLOOKUP($A773+ROUND((COLUMN()-2)/24,5),АТС!$A$41:$F$736,5)+VLOOKUP($A773+ROUND((COLUMN()-2)/24,5),'Расчет сбытовых надбавок'!$B$2281:'Расчет сбытовых надбавок'!$G$3024,3)</f>
        <v>179.5</v>
      </c>
      <c r="N773" s="98">
        <f>VLOOKUP($A773+ROUND((COLUMN()-2)/24,5),АТС!$A$41:$F$736,5)+VLOOKUP($A773+ROUND((COLUMN()-2)/24,5),'Расчет сбытовых надбавок'!$B$2281:'Расчет сбытовых надбавок'!$G$3024,3)</f>
        <v>117.52</v>
      </c>
      <c r="O773" s="98">
        <f>VLOOKUP($A773+ROUND((COLUMN()-2)/24,5),АТС!$A$41:$F$736,5)+VLOOKUP($A773+ROUND((COLUMN()-2)/24,5),'Расчет сбытовых надбавок'!$B$2281:'Расчет сбытовых надбавок'!$G$3024,3)</f>
        <v>114.87</v>
      </c>
      <c r="P773" s="98">
        <f>VLOOKUP($A773+ROUND((COLUMN()-2)/24,5),АТС!$A$41:$F$736,5)+VLOOKUP($A773+ROUND((COLUMN()-2)/24,5),'Расчет сбытовых надбавок'!$B$2281:'Расчет сбытовых надбавок'!$G$3024,3)</f>
        <v>247.22</v>
      </c>
      <c r="Q773" s="98">
        <f>VLOOKUP($A773+ROUND((COLUMN()-2)/24,5),АТС!$A$41:$F$736,5)+VLOOKUP($A773+ROUND((COLUMN()-2)/24,5),'Расчет сбытовых надбавок'!$B$2281:'Расчет сбытовых надбавок'!$G$3024,3)</f>
        <v>246.21</v>
      </c>
      <c r="R773" s="98">
        <f>VLOOKUP($A773+ROUND((COLUMN()-2)/24,5),АТС!$A$41:$F$736,5)+VLOOKUP($A773+ROUND((COLUMN()-2)/24,5),'Расчет сбытовых надбавок'!$B$2281:'Расчет сбытовых надбавок'!$G$3024,3)</f>
        <v>353.78000000000003</v>
      </c>
      <c r="S773" s="98">
        <f>VLOOKUP($A773+ROUND((COLUMN()-2)/24,5),АТС!$A$41:$F$736,5)+VLOOKUP($A773+ROUND((COLUMN()-2)/24,5),'Расчет сбытовых надбавок'!$B$2281:'Расчет сбытовых надбавок'!$G$3024,3)</f>
        <v>351.71</v>
      </c>
      <c r="T773" s="98">
        <f>VLOOKUP($A773+ROUND((COLUMN()-2)/24,5),АТС!$A$41:$F$736,5)+VLOOKUP($A773+ROUND((COLUMN()-2)/24,5),'Расчет сбытовых надбавок'!$B$2281:'Расчет сбытовых надбавок'!$G$3024,3)</f>
        <v>546.42999999999995</v>
      </c>
      <c r="U773" s="98">
        <f>VLOOKUP($A773+ROUND((COLUMN()-2)/24,5),АТС!$A$41:$F$736,5)+VLOOKUP($A773+ROUND((COLUMN()-2)/24,5),'Расчет сбытовых надбавок'!$B$2281:'Расчет сбытовых надбавок'!$G$3024,3)</f>
        <v>319.44000000000005</v>
      </c>
      <c r="V773" s="98">
        <f>VLOOKUP($A773+ROUND((COLUMN()-2)/24,5),АТС!$A$41:$F$736,5)+VLOOKUP($A773+ROUND((COLUMN()-2)/24,5),'Расчет сбытовых надбавок'!$B$2281:'Расчет сбытовых надбавок'!$G$3024,3)</f>
        <v>419.17</v>
      </c>
      <c r="W773" s="98">
        <f>VLOOKUP($A773+ROUND((COLUMN()-2)/24,5),АТС!$A$41:$F$736,5)+VLOOKUP($A773+ROUND((COLUMN()-2)/24,5),'Расчет сбытовых надбавок'!$B$2281:'Расчет сбытовых надбавок'!$G$3024,3)</f>
        <v>433.98999999999995</v>
      </c>
      <c r="X773" s="98">
        <f>VLOOKUP($A773+ROUND((COLUMN()-2)/24,5),АТС!$A$41:$F$736,5)+VLOOKUP($A773+ROUND((COLUMN()-2)/24,5),'Расчет сбытовых надбавок'!$B$2281:'Расчет сбытовых надбавок'!$G$3024,3)</f>
        <v>455.32</v>
      </c>
      <c r="Y773" s="98">
        <f>VLOOKUP($A773+ROUND((COLUMN()-2)/24,5),АТС!$A$41:$F$736,5)+VLOOKUP($A773+ROUND((COLUMN()-2)/24,5),'Расчет сбытовых надбавок'!$B$2281:'Расчет сбытовых надбавок'!$G$3024,3)</f>
        <v>634.86</v>
      </c>
    </row>
    <row r="774" spans="1:25" x14ac:dyDescent="0.2">
      <c r="A774" s="79">
        <f t="shared" si="23"/>
        <v>42599</v>
      </c>
      <c r="B774" s="98">
        <f>VLOOKUP($A774+ROUND((COLUMN()-2)/24,5),АТС!$A$41:$F$736,5)+VLOOKUP($A774+ROUND((COLUMN()-2)/24,5),'Расчет сбытовых надбавок'!$B$2281:'Расчет сбытовых надбавок'!$G$3024,3)</f>
        <v>330.14</v>
      </c>
      <c r="C774" s="98">
        <f>VLOOKUP($A774+ROUND((COLUMN()-2)/24,5),АТС!$A$41:$F$736,5)+VLOOKUP($A774+ROUND((COLUMN()-2)/24,5),'Расчет сбытовых надбавок'!$B$2281:'Расчет сбытовых надбавок'!$G$3024,3)</f>
        <v>198.19</v>
      </c>
      <c r="D774" s="98">
        <f>VLOOKUP($A774+ROUND((COLUMN()-2)/24,5),АТС!$A$41:$F$736,5)+VLOOKUP($A774+ROUND((COLUMN()-2)/24,5),'Расчет сбытовых надбавок'!$B$2281:'Расчет сбытовых надбавок'!$G$3024,3)</f>
        <v>106.69</v>
      </c>
      <c r="E774" s="98">
        <f>VLOOKUP($A774+ROUND((COLUMN()-2)/24,5),АТС!$A$41:$F$736,5)+VLOOKUP($A774+ROUND((COLUMN()-2)/24,5),'Расчет сбытовых надбавок'!$B$2281:'Расчет сбытовых надбавок'!$G$3024,3)</f>
        <v>80.67</v>
      </c>
      <c r="F774" s="98">
        <f>VLOOKUP($A774+ROUND((COLUMN()-2)/24,5),АТС!$A$41:$F$736,5)+VLOOKUP($A774+ROUND((COLUMN()-2)/24,5),'Расчет сбытовых надбавок'!$B$2281:'Расчет сбытовых надбавок'!$G$3024,3)</f>
        <v>87.78</v>
      </c>
      <c r="G774" s="98">
        <f>VLOOKUP($A774+ROUND((COLUMN()-2)/24,5),АТС!$A$41:$F$736,5)+VLOOKUP($A774+ROUND((COLUMN()-2)/24,5),'Расчет сбытовых надбавок'!$B$2281:'Расчет сбытовых надбавок'!$G$3024,3)</f>
        <v>31.29</v>
      </c>
      <c r="H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8">
        <f>VLOOKUP($A774+ROUND((COLUMN()-2)/24,5),АТС!$A$41:$F$736,5)+VLOOKUP($A774+ROUND((COLUMN()-2)/24,5),'Расчет сбытовых надбавок'!$B$2281:'Расчет сбытовых надбавок'!$G$3024,3)</f>
        <v>35.300000000000004</v>
      </c>
      <c r="K774" s="98">
        <f>VLOOKUP($A774+ROUND((COLUMN()-2)/24,5),АТС!$A$41:$F$736,5)+VLOOKUP($A774+ROUND((COLUMN()-2)/24,5),'Расчет сбытовых надбавок'!$B$2281:'Расчет сбытовых надбавок'!$G$3024,3)</f>
        <v>442.27</v>
      </c>
      <c r="L774" s="98">
        <f>VLOOKUP($A774+ROUND((COLUMN()-2)/24,5),АТС!$A$41:$F$736,5)+VLOOKUP($A774+ROUND((COLUMN()-2)/24,5),'Расчет сбытовых надбавок'!$B$2281:'Расчет сбытовых надбавок'!$G$3024,3)</f>
        <v>439.59000000000003</v>
      </c>
      <c r="M774" s="98">
        <f>VLOOKUP($A774+ROUND((COLUMN()-2)/24,5),АТС!$A$41:$F$736,5)+VLOOKUP($A774+ROUND((COLUMN()-2)/24,5),'Расчет сбытовых надбавок'!$B$2281:'Расчет сбытовых надбавок'!$G$3024,3)</f>
        <v>608.04000000000008</v>
      </c>
      <c r="N774" s="98">
        <f>VLOOKUP($A774+ROUND((COLUMN()-2)/24,5),АТС!$A$41:$F$736,5)+VLOOKUP($A774+ROUND((COLUMN()-2)/24,5),'Расчет сбытовых надбавок'!$B$2281:'Расчет сбытовых надбавок'!$G$3024,3)</f>
        <v>644.6</v>
      </c>
      <c r="O774" s="98">
        <f>VLOOKUP($A774+ROUND((COLUMN()-2)/24,5),АТС!$A$41:$F$736,5)+VLOOKUP($A774+ROUND((COLUMN()-2)/24,5),'Расчет сбытовых надбавок'!$B$2281:'Расчет сбытовых надбавок'!$G$3024,3)</f>
        <v>522.58999999999992</v>
      </c>
      <c r="P774" s="98">
        <f>VLOOKUP($A774+ROUND((COLUMN()-2)/24,5),АТС!$A$41:$F$736,5)+VLOOKUP($A774+ROUND((COLUMN()-2)/24,5),'Расчет сбытовых надбавок'!$B$2281:'Расчет сбытовых надбавок'!$G$3024,3)</f>
        <v>470.99</v>
      </c>
      <c r="Q774" s="98">
        <f>VLOOKUP($A774+ROUND((COLUMN()-2)/24,5),АТС!$A$41:$F$736,5)+VLOOKUP($A774+ROUND((COLUMN()-2)/24,5),'Расчет сбытовых надбавок'!$B$2281:'Расчет сбытовых надбавок'!$G$3024,3)</f>
        <v>471.35</v>
      </c>
      <c r="R774" s="98">
        <f>VLOOKUP($A774+ROUND((COLUMN()-2)/24,5),АТС!$A$41:$F$736,5)+VLOOKUP($A774+ROUND((COLUMN()-2)/24,5),'Расчет сбытовых надбавок'!$B$2281:'Расчет сбытовых надбавок'!$G$3024,3)</f>
        <v>629.91999999999996</v>
      </c>
      <c r="S774" s="98">
        <f>VLOOKUP($A774+ROUND((COLUMN()-2)/24,5),АТС!$A$41:$F$736,5)+VLOOKUP($A774+ROUND((COLUMN()-2)/24,5),'Расчет сбытовых надбавок'!$B$2281:'Расчет сбытовых надбавок'!$G$3024,3)</f>
        <v>698.84999999999991</v>
      </c>
      <c r="T774" s="98">
        <f>VLOOKUP($A774+ROUND((COLUMN()-2)/24,5),АТС!$A$41:$F$736,5)+VLOOKUP($A774+ROUND((COLUMN()-2)/24,5),'Расчет сбытовых надбавок'!$B$2281:'Расчет сбытовых надбавок'!$G$3024,3)</f>
        <v>292.99</v>
      </c>
      <c r="U774" s="98">
        <f>VLOOKUP($A774+ROUND((COLUMN()-2)/24,5),АТС!$A$41:$F$736,5)+VLOOKUP($A774+ROUND((COLUMN()-2)/24,5),'Расчет сбытовых надбавок'!$B$2281:'Расчет сбытовых надбавок'!$G$3024,3)</f>
        <v>15.06</v>
      </c>
      <c r="V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8">
        <f>VLOOKUP($A774+ROUND((COLUMN()-2)/24,5),АТС!$A$41:$F$736,5)+VLOOKUP($A774+ROUND((COLUMN()-2)/24,5),'Расчет сбытовых надбавок'!$B$2281:'Расчет сбытовых надбавок'!$G$3024,3)</f>
        <v>212.56</v>
      </c>
      <c r="X774" s="98">
        <f>VLOOKUP($A774+ROUND((COLUMN()-2)/24,5),АТС!$A$41:$F$736,5)+VLOOKUP($A774+ROUND((COLUMN()-2)/24,5),'Расчет сбытовых надбавок'!$B$2281:'Расчет сбытовых надбавок'!$G$3024,3)</f>
        <v>878.1</v>
      </c>
      <c r="Y774" s="98">
        <f>VLOOKUP($A774+ROUND((COLUMN()-2)/24,5),АТС!$A$41:$F$736,5)+VLOOKUP($A774+ROUND((COLUMN()-2)/24,5),'Расчет сбытовых надбавок'!$B$2281:'Расчет сбытовых надбавок'!$G$3024,3)</f>
        <v>381.5</v>
      </c>
    </row>
    <row r="775" spans="1:25" x14ac:dyDescent="0.2">
      <c r="A775" s="79">
        <f t="shared" si="23"/>
        <v>42600</v>
      </c>
      <c r="B775" s="98">
        <f>VLOOKUP($A775+ROUND((COLUMN()-2)/24,5),АТС!$A$41:$F$736,5)+VLOOKUP($A775+ROUND((COLUMN()-2)/24,5),'Расчет сбытовых надбавок'!$B$2281:'Расчет сбытовых надбавок'!$G$3024,3)</f>
        <v>222.38</v>
      </c>
      <c r="C775" s="98">
        <f>VLOOKUP($A775+ROUND((COLUMN()-2)/24,5),АТС!$A$41:$F$736,5)+VLOOKUP($A775+ROUND((COLUMN()-2)/24,5),'Расчет сбытовых надбавок'!$B$2281:'Расчет сбытовых надбавок'!$G$3024,3)</f>
        <v>239.1</v>
      </c>
      <c r="D775" s="98">
        <f>VLOOKUP($A775+ROUND((COLUMN()-2)/24,5),АТС!$A$41:$F$736,5)+VLOOKUP($A775+ROUND((COLUMN()-2)/24,5),'Расчет сбытовых надбавок'!$B$2281:'Расчет сбытовых надбавок'!$G$3024,3)</f>
        <v>156.73000000000002</v>
      </c>
      <c r="E775" s="98">
        <f>VLOOKUP($A775+ROUND((COLUMN()-2)/24,5),АТС!$A$41:$F$736,5)+VLOOKUP($A775+ROUND((COLUMN()-2)/24,5),'Расчет сбытовых надбавок'!$B$2281:'Расчет сбытовых надбавок'!$G$3024,3)</f>
        <v>108.88000000000001</v>
      </c>
      <c r="F775" s="98">
        <f>VLOOKUP($A775+ROUND((COLUMN()-2)/24,5),АТС!$A$41:$F$736,5)+VLOOKUP($A775+ROUND((COLUMN()-2)/24,5),'Расчет сбытовых надбавок'!$B$2281:'Расчет сбытовых надбавок'!$G$3024,3)</f>
        <v>52.47</v>
      </c>
      <c r="G775" s="98">
        <f>VLOOKUP($A775+ROUND((COLUMN()-2)/24,5),АТС!$A$41:$F$736,5)+VLOOKUP($A775+ROUND((COLUMN()-2)/24,5),'Расчет сбытовых надбавок'!$B$2281:'Расчет сбытовых надбавок'!$G$3024,3)</f>
        <v>29.14</v>
      </c>
      <c r="H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8">
        <f>VLOOKUP($A775+ROUND((COLUMN()-2)/24,5),АТС!$A$41:$F$736,5)+VLOOKUP($A775+ROUND((COLUMN()-2)/24,5),'Расчет сбытовых надбавок'!$B$2281:'Расчет сбытовых надбавок'!$G$3024,3)</f>
        <v>193.49</v>
      </c>
      <c r="J775" s="98">
        <f>VLOOKUP($A775+ROUND((COLUMN()-2)/24,5),АТС!$A$41:$F$736,5)+VLOOKUP($A775+ROUND((COLUMN()-2)/24,5),'Расчет сбытовых надбавок'!$B$2281:'Расчет сбытовых надбавок'!$G$3024,3)</f>
        <v>34.83</v>
      </c>
      <c r="K775" s="98">
        <f>VLOOKUP($A775+ROUND((COLUMN()-2)/24,5),АТС!$A$41:$F$736,5)+VLOOKUP($A775+ROUND((COLUMN()-2)/24,5),'Расчет сбытовых надбавок'!$B$2281:'Расчет сбытовых надбавок'!$G$3024,3)</f>
        <v>37.36</v>
      </c>
      <c r="L775" s="98">
        <f>VLOOKUP($A775+ROUND((COLUMN()-2)/24,5),АТС!$A$41:$F$736,5)+VLOOKUP($A775+ROUND((COLUMN()-2)/24,5),'Расчет сбытовых надбавок'!$B$2281:'Расчет сбытовых надбавок'!$G$3024,3)</f>
        <v>49.76</v>
      </c>
      <c r="M775" s="98">
        <f>VLOOKUP($A775+ROUND((COLUMN()-2)/24,5),АТС!$A$41:$F$736,5)+VLOOKUP($A775+ROUND((COLUMN()-2)/24,5),'Расчет сбытовых надбавок'!$B$2281:'Расчет сбытовых надбавок'!$G$3024,3)</f>
        <v>120.19</v>
      </c>
      <c r="N775" s="98">
        <f>VLOOKUP($A775+ROUND((COLUMN()-2)/24,5),АТС!$A$41:$F$736,5)+VLOOKUP($A775+ROUND((COLUMN()-2)/24,5),'Расчет сбытовых надбавок'!$B$2281:'Расчет сбытовых надбавок'!$G$3024,3)</f>
        <v>6.79</v>
      </c>
      <c r="O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8">
        <f>VLOOKUP($A775+ROUND((COLUMN()-2)/24,5),АТС!$A$41:$F$736,5)+VLOOKUP($A775+ROUND((COLUMN()-2)/24,5),'Расчет сбытовых надбавок'!$B$2281:'Расчет сбытовых надбавок'!$G$3024,3)</f>
        <v>53.949999999999996</v>
      </c>
      <c r="S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X775" s="98">
        <f>VLOOKUP($A775+ROUND((COLUMN()-2)/24,5),АТС!$A$41:$F$736,5)+VLOOKUP($A775+ROUND((COLUMN()-2)/24,5),'Расчет сбытовых надбавок'!$B$2281:'Расчет сбытовых надбавок'!$G$3024,3)</f>
        <v>527.52</v>
      </c>
      <c r="Y775" s="98">
        <f>VLOOKUP($A775+ROUND((COLUMN()-2)/24,5),АТС!$A$41:$F$736,5)+VLOOKUP($A775+ROUND((COLUMN()-2)/24,5),'Расчет сбытовых надбавок'!$B$2281:'Расчет сбытовых надбавок'!$G$3024,3)</f>
        <v>308.81</v>
      </c>
    </row>
    <row r="776" spans="1:25" x14ac:dyDescent="0.2">
      <c r="A776" s="79">
        <f t="shared" si="23"/>
        <v>42601</v>
      </c>
      <c r="B776" s="98">
        <f>VLOOKUP($A776+ROUND((COLUMN()-2)/24,5),АТС!$A$41:$F$736,5)+VLOOKUP($A776+ROUND((COLUMN()-2)/24,5),'Расчет сбытовых надбавок'!$B$2281:'Расчет сбытовых надбавок'!$G$3024,3)</f>
        <v>113.49000000000001</v>
      </c>
      <c r="C776" s="98">
        <f>VLOOKUP($A776+ROUND((COLUMN()-2)/24,5),АТС!$A$41:$F$736,5)+VLOOKUP($A776+ROUND((COLUMN()-2)/24,5),'Расчет сбытовых надбавок'!$B$2281:'Расчет сбытовых надбавок'!$G$3024,3)</f>
        <v>108.21</v>
      </c>
      <c r="D776" s="98">
        <f>VLOOKUP($A776+ROUND((COLUMN()-2)/24,5),АТС!$A$41:$F$736,5)+VLOOKUP($A776+ROUND((COLUMN()-2)/24,5),'Расчет сбытовых надбавок'!$B$2281:'Расчет сбытовых надбавок'!$G$3024,3)</f>
        <v>40.22</v>
      </c>
      <c r="E776" s="98">
        <f>VLOOKUP($A776+ROUND((COLUMN()-2)/24,5),АТС!$A$41:$F$736,5)+VLOOKUP($A776+ROUND((COLUMN()-2)/24,5),'Расчет сбытовых надбавок'!$B$2281:'Расчет сбытовых надбавок'!$G$3024,3)</f>
        <v>15.13</v>
      </c>
      <c r="F776" s="98">
        <f>VLOOKUP($A776+ROUND((COLUMN()-2)/24,5),АТС!$A$41:$F$736,5)+VLOOKUP($A776+ROUND((COLUMN()-2)/24,5),'Расчет сбытовых надбавок'!$B$2281:'Расчет сбытовых надбавок'!$G$3024,3)</f>
        <v>15.9</v>
      </c>
      <c r="G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8">
        <f>VLOOKUP($A776+ROUND((COLUMN()-2)/24,5),АТС!$A$41:$F$736,5)+VLOOKUP($A776+ROUND((COLUMN()-2)/24,5),'Расчет сбытовых надбавок'!$B$2281:'Расчет сбытовых надбавок'!$G$3024,3)</f>
        <v>54.15</v>
      </c>
      <c r="K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8">
        <f>VLOOKUP($A776+ROUND((COLUMN()-2)/24,5),АТС!$A$41:$F$736,5)+VLOOKUP($A776+ROUND((COLUMN()-2)/24,5),'Расчет сбытовых надбавок'!$B$2281:'Расчет сбытовых надбавок'!$G$3024,3)</f>
        <v>82.710000000000008</v>
      </c>
      <c r="M776" s="98">
        <f>VLOOKUP($A776+ROUND((COLUMN()-2)/24,5),АТС!$A$41:$F$736,5)+VLOOKUP($A776+ROUND((COLUMN()-2)/24,5),'Расчет сбытовых надбавок'!$B$2281:'Расчет сбытовых надбавок'!$G$3024,3)</f>
        <v>340.2</v>
      </c>
      <c r="N776" s="98">
        <f>VLOOKUP($A776+ROUND((COLUMN()-2)/24,5),АТС!$A$41:$F$736,5)+VLOOKUP($A776+ROUND((COLUMN()-2)/24,5),'Расчет сбытовых надбавок'!$B$2281:'Расчет сбытовых надбавок'!$G$3024,3)</f>
        <v>173.58999999999997</v>
      </c>
      <c r="O776" s="98">
        <f>VLOOKUP($A776+ROUND((COLUMN()-2)/24,5),АТС!$A$41:$F$736,5)+VLOOKUP($A776+ROUND((COLUMN()-2)/24,5),'Расчет сбытовых надбавок'!$B$2281:'Расчет сбытовых надбавок'!$G$3024,3)</f>
        <v>134.46</v>
      </c>
      <c r="P776" s="98">
        <f>VLOOKUP($A776+ROUND((COLUMN()-2)/24,5),АТС!$A$41:$F$736,5)+VLOOKUP($A776+ROUND((COLUMN()-2)/24,5),'Расчет сбытовых надбавок'!$B$2281:'Расчет сбытовых надбавок'!$G$3024,3)</f>
        <v>111.17999999999999</v>
      </c>
      <c r="Q776" s="98">
        <f>VLOOKUP($A776+ROUND((COLUMN()-2)/24,5),АТС!$A$41:$F$736,5)+VLOOKUP($A776+ROUND((COLUMN()-2)/24,5),'Расчет сбытовых надбавок'!$B$2281:'Расчет сбытовых надбавок'!$G$3024,3)</f>
        <v>110.58</v>
      </c>
      <c r="R776" s="98">
        <f>VLOOKUP($A776+ROUND((COLUMN()-2)/24,5),АТС!$A$41:$F$736,5)+VLOOKUP($A776+ROUND((COLUMN()-2)/24,5),'Расчет сбытовых надбавок'!$B$2281:'Расчет сбытовых надбавок'!$G$3024,3)</f>
        <v>197.27</v>
      </c>
      <c r="S776" s="98">
        <f>VLOOKUP($A776+ROUND((COLUMN()-2)/24,5),АТС!$A$41:$F$736,5)+VLOOKUP($A776+ROUND((COLUMN()-2)/24,5),'Расчет сбытовых надбавок'!$B$2281:'Расчет сбытовых надбавок'!$G$3024,3)</f>
        <v>214.01</v>
      </c>
      <c r="T776" s="98">
        <f>VLOOKUP($A776+ROUND((COLUMN()-2)/24,5),АТС!$A$41:$F$736,5)+VLOOKUP($A776+ROUND((COLUMN()-2)/24,5),'Расчет сбытовых надбавок'!$B$2281:'Расчет сбытовых надбавок'!$G$3024,3)</f>
        <v>24.39</v>
      </c>
      <c r="U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W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X776" s="98">
        <f>VLOOKUP($A776+ROUND((COLUMN()-2)/24,5),АТС!$A$41:$F$736,5)+VLOOKUP($A776+ROUND((COLUMN()-2)/24,5),'Расчет сбытовых надбавок'!$B$2281:'Расчет сбытовых надбавок'!$G$3024,3)</f>
        <v>484.89</v>
      </c>
      <c r="Y776" s="98">
        <f>VLOOKUP($A776+ROUND((COLUMN()-2)/24,5),АТС!$A$41:$F$736,5)+VLOOKUP($A776+ROUND((COLUMN()-2)/24,5),'Расчет сбытовых надбавок'!$B$2281:'Расчет сбытовых надбавок'!$G$3024,3)</f>
        <v>351.09</v>
      </c>
    </row>
    <row r="777" spans="1:25" x14ac:dyDescent="0.2">
      <c r="A777" s="79">
        <f t="shared" si="23"/>
        <v>42602</v>
      </c>
      <c r="B777" s="98">
        <f>VLOOKUP($A777+ROUND((COLUMN()-2)/24,5),АТС!$A$41:$F$736,5)+VLOOKUP($A777+ROUND((COLUMN()-2)/24,5),'Расчет сбытовых надбавок'!$B$2281:'Расчет сбытовых надбавок'!$G$3024,3)</f>
        <v>323.98</v>
      </c>
      <c r="C777" s="98">
        <f>VLOOKUP($A777+ROUND((COLUMN()-2)/24,5),АТС!$A$41:$F$736,5)+VLOOKUP($A777+ROUND((COLUMN()-2)/24,5),'Расчет сбытовых надбавок'!$B$2281:'Расчет сбытовых надбавок'!$G$3024,3)</f>
        <v>181.61</v>
      </c>
      <c r="D777" s="98">
        <f>VLOOKUP($A777+ROUND((COLUMN()-2)/24,5),АТС!$A$41:$F$736,5)+VLOOKUP($A777+ROUND((COLUMN()-2)/24,5),'Расчет сбытовых надбавок'!$B$2281:'Расчет сбытовых надбавок'!$G$3024,3)</f>
        <v>229.64999999999998</v>
      </c>
      <c r="E777" s="98">
        <f>VLOOKUP($A777+ROUND((COLUMN()-2)/24,5),АТС!$A$41:$F$736,5)+VLOOKUP($A777+ROUND((COLUMN()-2)/24,5),'Расчет сбытовых надбавок'!$B$2281:'Расчет сбытовых надбавок'!$G$3024,3)</f>
        <v>229.88</v>
      </c>
      <c r="F777" s="98">
        <f>VLOOKUP($A777+ROUND((COLUMN()-2)/24,5),АТС!$A$41:$F$736,5)+VLOOKUP($A777+ROUND((COLUMN()-2)/24,5),'Расчет сбытовых надбавок'!$B$2281:'Расчет сбытовых надбавок'!$G$3024,3)</f>
        <v>259.85000000000002</v>
      </c>
      <c r="G777" s="98">
        <f>VLOOKUP($A777+ROUND((COLUMN()-2)/24,5),АТС!$A$41:$F$736,5)+VLOOKUP($A777+ROUND((COLUMN()-2)/24,5),'Расчет сбытовых надбавок'!$B$2281:'Расчет сбытовых надбавок'!$G$3024,3)</f>
        <v>114.36999999999999</v>
      </c>
      <c r="H777" s="98">
        <f>VLOOKUP($A777+ROUND((COLUMN()-2)/24,5),АТС!$A$41:$F$736,5)+VLOOKUP($A777+ROUND((COLUMN()-2)/24,5),'Расчет сбытовых надбавок'!$B$2281:'Расчет сбытовых надбавок'!$G$3024,3)</f>
        <v>1.1600000000000001</v>
      </c>
      <c r="I777" s="98">
        <f>VLOOKUP($A777+ROUND((COLUMN()-2)/24,5),АТС!$A$41:$F$736,5)+VLOOKUP($A777+ROUND((COLUMN()-2)/24,5),'Расчет сбытовых надбавок'!$B$2281:'Расчет сбытовых надбавок'!$G$3024,3)</f>
        <v>0.85</v>
      </c>
      <c r="J777" s="98">
        <f>VLOOKUP($A777+ROUND((COLUMN()-2)/24,5),АТС!$A$41:$F$736,5)+VLOOKUP($A777+ROUND((COLUMN()-2)/24,5),'Расчет сбытовых надбавок'!$B$2281:'Расчет сбытовых надбавок'!$G$3024,3)</f>
        <v>81.47</v>
      </c>
      <c r="K777" s="98">
        <f>VLOOKUP($A777+ROUND((COLUMN()-2)/24,5),АТС!$A$41:$F$736,5)+VLOOKUP($A777+ROUND((COLUMN()-2)/24,5),'Расчет сбытовых надбавок'!$B$2281:'Расчет сбытовых надбавок'!$G$3024,3)</f>
        <v>13.809999999999999</v>
      </c>
      <c r="L777" s="98">
        <f>VLOOKUP($A777+ROUND((COLUMN()-2)/24,5),АТС!$A$41:$F$736,5)+VLOOKUP($A777+ROUND((COLUMN()-2)/24,5),'Расчет сбытовых надбавок'!$B$2281:'Расчет сбытовых надбавок'!$G$3024,3)</f>
        <v>444.38</v>
      </c>
      <c r="M777" s="98">
        <f>VLOOKUP($A777+ROUND((COLUMN()-2)/24,5),АТС!$A$41:$F$736,5)+VLOOKUP($A777+ROUND((COLUMN()-2)/24,5),'Расчет сбытовых надбавок'!$B$2281:'Расчет сбытовых надбавок'!$G$3024,3)</f>
        <v>403.99</v>
      </c>
      <c r="N777" s="98">
        <f>VLOOKUP($A777+ROUND((COLUMN()-2)/24,5),АТС!$A$41:$F$736,5)+VLOOKUP($A777+ROUND((COLUMN()-2)/24,5),'Расчет сбытовых надбавок'!$B$2281:'Расчет сбытовых надбавок'!$G$3024,3)</f>
        <v>462.74</v>
      </c>
      <c r="O777" s="98">
        <f>VLOOKUP($A777+ROUND((COLUMN()-2)/24,5),АТС!$A$41:$F$736,5)+VLOOKUP($A777+ROUND((COLUMN()-2)/24,5),'Расчет сбытовых надбавок'!$B$2281:'Расчет сбытовых надбавок'!$G$3024,3)</f>
        <v>376.8</v>
      </c>
      <c r="P777" s="98">
        <f>VLOOKUP($A777+ROUND((COLUMN()-2)/24,5),АТС!$A$41:$F$736,5)+VLOOKUP($A777+ROUND((COLUMN()-2)/24,5),'Расчет сбытовых надбавок'!$B$2281:'Расчет сбытовых надбавок'!$G$3024,3)</f>
        <v>224.99</v>
      </c>
      <c r="Q777" s="98">
        <f>VLOOKUP($A777+ROUND((COLUMN()-2)/24,5),АТС!$A$41:$F$736,5)+VLOOKUP($A777+ROUND((COLUMN()-2)/24,5),'Расчет сбытовых надбавок'!$B$2281:'Расчет сбытовых надбавок'!$G$3024,3)</f>
        <v>195.67</v>
      </c>
      <c r="R777" s="98">
        <f>VLOOKUP($A777+ROUND((COLUMN()-2)/24,5),АТС!$A$41:$F$736,5)+VLOOKUP($A777+ROUND((COLUMN()-2)/24,5),'Расчет сбытовых надбавок'!$B$2281:'Расчет сбытовых надбавок'!$G$3024,3)</f>
        <v>55.080000000000005</v>
      </c>
      <c r="S777" s="98">
        <f>VLOOKUP($A777+ROUND((COLUMN()-2)/24,5),АТС!$A$41:$F$736,5)+VLOOKUP($A777+ROUND((COLUMN()-2)/24,5),'Расчет сбытовых надбавок'!$B$2281:'Расчет сбытовых надбавок'!$G$3024,3)</f>
        <v>68.12</v>
      </c>
      <c r="T777" s="98">
        <f>VLOOKUP($A777+ROUND((COLUMN()-2)/24,5),АТС!$A$41:$F$736,5)+VLOOKUP($A777+ROUND((COLUMN()-2)/24,5),'Расчет сбытовых надбавок'!$B$2281:'Расчет сбытовых надбавок'!$G$3024,3)</f>
        <v>6.9999999999999993E-2</v>
      </c>
      <c r="U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X777" s="98">
        <f>VLOOKUP($A777+ROUND((COLUMN()-2)/24,5),АТС!$A$41:$F$736,5)+VLOOKUP($A777+ROUND((COLUMN()-2)/24,5),'Расчет сбытовых надбавок'!$B$2281:'Расчет сбытовых надбавок'!$G$3024,3)</f>
        <v>503.13</v>
      </c>
      <c r="Y777" s="98">
        <f>VLOOKUP($A777+ROUND((COLUMN()-2)/24,5),АТС!$A$41:$F$736,5)+VLOOKUP($A777+ROUND((COLUMN()-2)/24,5),'Расчет сбытовых надбавок'!$B$2281:'Расчет сбытовых надбавок'!$G$3024,3)</f>
        <v>494.49</v>
      </c>
    </row>
    <row r="778" spans="1:25" x14ac:dyDescent="0.2">
      <c r="A778" s="79">
        <f t="shared" si="23"/>
        <v>42603</v>
      </c>
      <c r="B778" s="98">
        <f>VLOOKUP($A778+ROUND((COLUMN()-2)/24,5),АТС!$A$41:$F$736,5)+VLOOKUP($A778+ROUND((COLUMN()-2)/24,5),'Расчет сбытовых надбавок'!$B$2281:'Расчет сбытовых надбавок'!$G$3024,3)</f>
        <v>259.2</v>
      </c>
      <c r="C778" s="98">
        <f>VLOOKUP($A778+ROUND((COLUMN()-2)/24,5),АТС!$A$41:$F$736,5)+VLOOKUP($A778+ROUND((COLUMN()-2)/24,5),'Расчет сбытовых надбавок'!$B$2281:'Расчет сбытовых надбавок'!$G$3024,3)</f>
        <v>469.64000000000004</v>
      </c>
      <c r="D778" s="98">
        <f>VLOOKUP($A778+ROUND((COLUMN()-2)/24,5),АТС!$A$41:$F$736,5)+VLOOKUP($A778+ROUND((COLUMN()-2)/24,5),'Расчет сбытовых надбавок'!$B$2281:'Расчет сбытовых надбавок'!$G$3024,3)</f>
        <v>306.97000000000003</v>
      </c>
      <c r="E778" s="98">
        <f>VLOOKUP($A778+ROUND((COLUMN()-2)/24,5),АТС!$A$41:$F$736,5)+VLOOKUP($A778+ROUND((COLUMN()-2)/24,5),'Расчет сбытовых надбавок'!$B$2281:'Расчет сбытовых надбавок'!$G$3024,3)</f>
        <v>159.91</v>
      </c>
      <c r="F778" s="98">
        <f>VLOOKUP($A778+ROUND((COLUMN()-2)/24,5),АТС!$A$41:$F$736,5)+VLOOKUP($A778+ROUND((COLUMN()-2)/24,5),'Расчет сбытовых надбавок'!$B$2281:'Расчет сбытовых надбавок'!$G$3024,3)</f>
        <v>70.17</v>
      </c>
      <c r="G778" s="98">
        <f>VLOOKUP($A778+ROUND((COLUMN()-2)/24,5),АТС!$A$41:$F$736,5)+VLOOKUP($A778+ROUND((COLUMN()-2)/24,5),'Расчет сбытовых надбавок'!$B$2281:'Расчет сбытовых надбавок'!$G$3024,3)</f>
        <v>34.57</v>
      </c>
      <c r="H778" s="98">
        <f>VLOOKUP($A778+ROUND((COLUMN()-2)/24,5),АТС!$A$41:$F$736,5)+VLOOKUP($A778+ROUND((COLUMN()-2)/24,5),'Расчет сбытовых надбавок'!$B$2281:'Расчет сбытовых надбавок'!$G$3024,3)</f>
        <v>4.74</v>
      </c>
      <c r="I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8">
        <f>VLOOKUP($A778+ROUND((COLUMN()-2)/24,5),АТС!$A$41:$F$736,5)+VLOOKUP($A778+ROUND((COLUMN()-2)/24,5),'Расчет сбытовых надбавок'!$B$2281:'Расчет сбытовых надбавок'!$G$3024,3)</f>
        <v>301.93</v>
      </c>
      <c r="K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8">
        <f>VLOOKUP($A778+ROUND((COLUMN()-2)/24,5),АТС!$A$41:$F$736,5)+VLOOKUP($A778+ROUND((COLUMN()-2)/24,5),'Расчет сбытовых надбавок'!$B$2281:'Расчет сбытовых надбавок'!$G$3024,3)</f>
        <v>19.59</v>
      </c>
      <c r="M778" s="98">
        <f>VLOOKUP($A778+ROUND((COLUMN()-2)/24,5),АТС!$A$41:$F$736,5)+VLOOKUP($A778+ROUND((COLUMN()-2)/24,5),'Расчет сбытовых надбавок'!$B$2281:'Расчет сбытовых надбавок'!$G$3024,3)</f>
        <v>22.1</v>
      </c>
      <c r="N778" s="98">
        <f>VLOOKUP($A778+ROUND((COLUMN()-2)/24,5),АТС!$A$41:$F$736,5)+VLOOKUP($A778+ROUND((COLUMN()-2)/24,5),'Расчет сбытовых надбавок'!$B$2281:'Расчет сбытовых надбавок'!$G$3024,3)</f>
        <v>102.97</v>
      </c>
      <c r="O778" s="98">
        <f>VLOOKUP($A778+ROUND((COLUMN()-2)/24,5),АТС!$A$41:$F$736,5)+VLOOKUP($A778+ROUND((COLUMN()-2)/24,5),'Расчет сбытовых надбавок'!$B$2281:'Расчет сбытовых надбавок'!$G$3024,3)</f>
        <v>116.93</v>
      </c>
      <c r="P778" s="98">
        <f>VLOOKUP($A778+ROUND((COLUMN()-2)/24,5),АТС!$A$41:$F$736,5)+VLOOKUP($A778+ROUND((COLUMN()-2)/24,5),'Расчет сбытовых надбавок'!$B$2281:'Расчет сбытовых надбавок'!$G$3024,3)</f>
        <v>152.26999999999998</v>
      </c>
      <c r="Q778" s="98">
        <f>VLOOKUP($A778+ROUND((COLUMN()-2)/24,5),АТС!$A$41:$F$736,5)+VLOOKUP($A778+ROUND((COLUMN()-2)/24,5),'Расчет сбытовых надбавок'!$B$2281:'Расчет сбытовых надбавок'!$G$3024,3)</f>
        <v>148.59</v>
      </c>
      <c r="R778" s="98">
        <f>VLOOKUP($A778+ROUND((COLUMN()-2)/24,5),АТС!$A$41:$F$736,5)+VLOOKUP($A778+ROUND((COLUMN()-2)/24,5),'Расчет сбытовых надбавок'!$B$2281:'Расчет сбытовых надбавок'!$G$3024,3)</f>
        <v>176.55</v>
      </c>
      <c r="S778" s="98">
        <f>VLOOKUP($A778+ROUND((COLUMN()-2)/24,5),АТС!$A$41:$F$736,5)+VLOOKUP($A778+ROUND((COLUMN()-2)/24,5),'Расчет сбытовых надбавок'!$B$2281:'Расчет сбытовых надбавок'!$G$3024,3)</f>
        <v>197.79</v>
      </c>
      <c r="T778" s="98">
        <f>VLOOKUP($A778+ROUND((COLUMN()-2)/24,5),АТС!$A$41:$F$736,5)+VLOOKUP($A778+ROUND((COLUMN()-2)/24,5),'Расчет сбытовых надбавок'!$B$2281:'Расчет сбытовых надбавок'!$G$3024,3)</f>
        <v>86.33</v>
      </c>
      <c r="U778" s="98">
        <f>VLOOKUP($A778+ROUND((COLUMN()-2)/24,5),АТС!$A$41:$F$736,5)+VLOOKUP($A778+ROUND((COLUMN()-2)/24,5),'Расчет сбытовых надбавок'!$B$2281:'Расчет сбытовых надбавок'!$G$3024,3)</f>
        <v>0.38</v>
      </c>
      <c r="V778" s="98">
        <f>VLOOKUP($A778+ROUND((COLUMN()-2)/24,5),АТС!$A$41:$F$736,5)+VLOOKUP($A778+ROUND((COLUMN()-2)/24,5),'Расчет сбытовых надбавок'!$B$2281:'Расчет сбытовых надбавок'!$G$3024,3)</f>
        <v>64.290000000000006</v>
      </c>
      <c r="W778" s="98">
        <f>VLOOKUP($A778+ROUND((COLUMN()-2)/24,5),АТС!$A$41:$F$736,5)+VLOOKUP($A778+ROUND((COLUMN()-2)/24,5),'Расчет сбытовых надбавок'!$B$2281:'Расчет сбытовых надбавок'!$G$3024,3)</f>
        <v>145.88999999999999</v>
      </c>
      <c r="X778" s="98">
        <f>VLOOKUP($A778+ROUND((COLUMN()-2)/24,5),АТС!$A$41:$F$736,5)+VLOOKUP($A778+ROUND((COLUMN()-2)/24,5),'Расчет сбытовых надбавок'!$B$2281:'Расчет сбытовых надбавок'!$G$3024,3)</f>
        <v>273.39999999999998</v>
      </c>
      <c r="Y778" s="98">
        <f>VLOOKUP($A778+ROUND((COLUMN()-2)/24,5),АТС!$A$41:$F$736,5)+VLOOKUP($A778+ROUND((COLUMN()-2)/24,5),'Расчет сбытовых надбавок'!$B$2281:'Расчет сбытовых надбавок'!$G$3024,3)</f>
        <v>496.41999999999996</v>
      </c>
    </row>
    <row r="779" spans="1:25" x14ac:dyDescent="0.2">
      <c r="A779" s="79">
        <f t="shared" si="23"/>
        <v>42604</v>
      </c>
      <c r="B779" s="98">
        <f>VLOOKUP($A779+ROUND((COLUMN()-2)/24,5),АТС!$A$41:$F$736,5)+VLOOKUP($A779+ROUND((COLUMN()-2)/24,5),'Расчет сбытовых надбавок'!$B$2281:'Расчет сбытовых надбавок'!$G$3024,3)</f>
        <v>224.57</v>
      </c>
      <c r="C779" s="98">
        <f>VLOOKUP($A779+ROUND((COLUMN()-2)/24,5),АТС!$A$41:$F$736,5)+VLOOKUP($A779+ROUND((COLUMN()-2)/24,5),'Расчет сбытовых надбавок'!$B$2281:'Расчет сбытовых надбавок'!$G$3024,3)</f>
        <v>380.08000000000004</v>
      </c>
      <c r="D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E779" s="98">
        <f>VLOOKUP($A779+ROUND((COLUMN()-2)/24,5),АТС!$A$41:$F$736,5)+VLOOKUP($A779+ROUND((COLUMN()-2)/24,5),'Расчет сбытовых надбавок'!$B$2281:'Расчет сбытовых надбавок'!$G$3024,3)</f>
        <v>23.06</v>
      </c>
      <c r="F779" s="98">
        <f>VLOOKUP($A779+ROUND((COLUMN()-2)/24,5),АТС!$A$41:$F$736,5)+VLOOKUP($A779+ROUND((COLUMN()-2)/24,5),'Расчет сбытовых надбавок'!$B$2281:'Расчет сбытовых надбавок'!$G$3024,3)</f>
        <v>11.42</v>
      </c>
      <c r="G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8">
        <f>VLOOKUP($A779+ROUND((COLUMN()-2)/24,5),АТС!$A$41:$F$736,5)+VLOOKUP($A779+ROUND((COLUMN()-2)/24,5),'Расчет сбытовых надбавок'!$B$2281:'Расчет сбытовых надбавок'!$G$3024,3)</f>
        <v>1.81</v>
      </c>
      <c r="N779" s="98">
        <f>VLOOKUP($A779+ROUND((COLUMN()-2)/24,5),АТС!$A$41:$F$736,5)+VLOOKUP($A779+ROUND((COLUMN()-2)/24,5),'Расчет сбытовых надбавок'!$B$2281:'Расчет сбытовых надбавок'!$G$3024,3)</f>
        <v>296.37</v>
      </c>
      <c r="O779" s="98">
        <f>VLOOKUP($A779+ROUND((COLUMN()-2)/24,5),АТС!$A$41:$F$736,5)+VLOOKUP($A779+ROUND((COLUMN()-2)/24,5),'Расчет сбытовых надбавок'!$B$2281:'Расчет сбытовых надбавок'!$G$3024,3)</f>
        <v>449.12</v>
      </c>
      <c r="P779" s="98">
        <f>VLOOKUP($A779+ROUND((COLUMN()-2)/24,5),АТС!$A$41:$F$736,5)+VLOOKUP($A779+ROUND((COLUMN()-2)/24,5),'Расчет сбытовых надбавок'!$B$2281:'Расчет сбытовых надбавок'!$G$3024,3)</f>
        <v>253.92999999999998</v>
      </c>
      <c r="Q779" s="98">
        <f>VLOOKUP($A779+ROUND((COLUMN()-2)/24,5),АТС!$A$41:$F$736,5)+VLOOKUP($A779+ROUND((COLUMN()-2)/24,5),'Расчет сбытовых надбавок'!$B$2281:'Расчет сбытовых надбавок'!$G$3024,3)</f>
        <v>281.47000000000003</v>
      </c>
      <c r="R779" s="98">
        <f>VLOOKUP($A779+ROUND((COLUMN()-2)/24,5),АТС!$A$41:$F$736,5)+VLOOKUP($A779+ROUND((COLUMN()-2)/24,5),'Расчет сбытовых надбавок'!$B$2281:'Расчет сбытовых надбавок'!$G$3024,3)</f>
        <v>126.41</v>
      </c>
      <c r="S779" s="98">
        <f>VLOOKUP($A779+ROUND((COLUMN()-2)/24,5),АТС!$A$41:$F$736,5)+VLOOKUP($A779+ROUND((COLUMN()-2)/24,5),'Расчет сбытовых надбавок'!$B$2281:'Расчет сбытовых надбавок'!$G$3024,3)</f>
        <v>293.04999999999995</v>
      </c>
      <c r="T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8">
        <f>VLOOKUP($A779+ROUND((COLUMN()-2)/24,5),АТС!$A$41:$F$736,5)+VLOOKUP($A779+ROUND((COLUMN()-2)/24,5),'Расчет сбытовых надбавок'!$B$2281:'Расчет сбытовых надбавок'!$G$3024,3)</f>
        <v>0.01</v>
      </c>
      <c r="X779" s="98">
        <f>VLOOKUP($A779+ROUND((COLUMN()-2)/24,5),АТС!$A$41:$F$736,5)+VLOOKUP($A779+ROUND((COLUMN()-2)/24,5),'Расчет сбытовых надбавок'!$B$2281:'Расчет сбытовых надбавок'!$G$3024,3)</f>
        <v>272.20999999999998</v>
      </c>
      <c r="Y779" s="98">
        <f>VLOOKUP($A779+ROUND((COLUMN()-2)/24,5),АТС!$A$41:$F$736,5)+VLOOKUP($A779+ROUND((COLUMN()-2)/24,5),'Расчет сбытовых надбавок'!$B$2281:'Расчет сбытовых надбавок'!$G$3024,3)</f>
        <v>638.57999999999993</v>
      </c>
    </row>
    <row r="780" spans="1:25" x14ac:dyDescent="0.2">
      <c r="A780" s="79">
        <f t="shared" si="23"/>
        <v>42605</v>
      </c>
      <c r="B780" s="98">
        <f>VLOOKUP($A780+ROUND((COLUMN()-2)/24,5),АТС!$A$41:$F$736,5)+VLOOKUP($A780+ROUND((COLUMN()-2)/24,5),'Расчет сбытовых надбавок'!$B$2281:'Расчет сбытовых надбавок'!$G$3024,3)</f>
        <v>138.41</v>
      </c>
      <c r="C780" s="98">
        <f>VLOOKUP($A780+ROUND((COLUMN()-2)/24,5),АТС!$A$41:$F$736,5)+VLOOKUP($A780+ROUND((COLUMN()-2)/24,5),'Расчет сбытовых надбавок'!$B$2281:'Расчет сбытовых надбавок'!$G$3024,3)</f>
        <v>79.959999999999994</v>
      </c>
      <c r="D780" s="98">
        <f>VLOOKUP($A780+ROUND((COLUMN()-2)/24,5),АТС!$A$41:$F$736,5)+VLOOKUP($A780+ROUND((COLUMN()-2)/24,5),'Расчет сбытовых надбавок'!$B$2281:'Расчет сбытовых надбавок'!$G$3024,3)</f>
        <v>9.82</v>
      </c>
      <c r="E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F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8">
        <f>VLOOKUP($A780+ROUND((COLUMN()-2)/24,5),АТС!$A$41:$F$736,5)+VLOOKUP($A780+ROUND((COLUMN()-2)/24,5),'Расчет сбытовых надбавок'!$B$2281:'Расчет сбытовых надбавок'!$G$3024,3)</f>
        <v>162.38999999999999</v>
      </c>
      <c r="L780" s="98">
        <f>VLOOKUP($A780+ROUND((COLUMN()-2)/24,5),АТС!$A$41:$F$736,5)+VLOOKUP($A780+ROUND((COLUMN()-2)/24,5),'Расчет сбытовых надбавок'!$B$2281:'Расчет сбытовых надбавок'!$G$3024,3)</f>
        <v>255.32</v>
      </c>
      <c r="M780" s="98">
        <f>VLOOKUP($A780+ROUND((COLUMN()-2)/24,5),АТС!$A$41:$F$736,5)+VLOOKUP($A780+ROUND((COLUMN()-2)/24,5),'Расчет сбытовых надбавок'!$B$2281:'Расчет сбытовых надбавок'!$G$3024,3)</f>
        <v>270.43</v>
      </c>
      <c r="N780" s="98">
        <f>VLOOKUP($A780+ROUND((COLUMN()-2)/24,5),АТС!$A$41:$F$736,5)+VLOOKUP($A780+ROUND((COLUMN()-2)/24,5),'Расчет сбытовых надбавок'!$B$2281:'Расчет сбытовых надбавок'!$G$3024,3)</f>
        <v>171.99</v>
      </c>
      <c r="O780" s="98">
        <f>VLOOKUP($A780+ROUND((COLUMN()-2)/24,5),АТС!$A$41:$F$736,5)+VLOOKUP($A780+ROUND((COLUMN()-2)/24,5),'Расчет сбытовых надбавок'!$B$2281:'Расчет сбытовых надбавок'!$G$3024,3)</f>
        <v>315.33000000000004</v>
      </c>
      <c r="P780" s="98">
        <f>VLOOKUP($A780+ROUND((COLUMN()-2)/24,5),АТС!$A$41:$F$736,5)+VLOOKUP($A780+ROUND((COLUMN()-2)/24,5),'Расчет сбытовых надбавок'!$B$2281:'Расчет сбытовых надбавок'!$G$3024,3)</f>
        <v>0.22</v>
      </c>
      <c r="Q780" s="98">
        <f>VLOOKUP($A780+ROUND((COLUMN()-2)/24,5),АТС!$A$41:$F$736,5)+VLOOKUP($A780+ROUND((COLUMN()-2)/24,5),'Расчет сбытовых надбавок'!$B$2281:'Расчет сбытовых надбавок'!$G$3024,3)</f>
        <v>2.81</v>
      </c>
      <c r="R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8">
        <f>VLOOKUP($A780+ROUND((COLUMN()-2)/24,5),АТС!$A$41:$F$736,5)+VLOOKUP($A780+ROUND((COLUMN()-2)/24,5),'Расчет сбытовых надбавок'!$B$2281:'Расчет сбытовых надбавок'!$G$3024,3)</f>
        <v>256.52</v>
      </c>
      <c r="T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V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8">
        <f>VLOOKUP($A780+ROUND((COLUMN()-2)/24,5),АТС!$A$41:$F$736,5)+VLOOKUP($A780+ROUND((COLUMN()-2)/24,5),'Расчет сбытовых надбавок'!$B$2281:'Расчет сбытовых надбавок'!$G$3024,3)</f>
        <v>497.83000000000004</v>
      </c>
      <c r="X780" s="98">
        <f>VLOOKUP($A780+ROUND((COLUMN()-2)/24,5),АТС!$A$41:$F$736,5)+VLOOKUP($A780+ROUND((COLUMN()-2)/24,5),'Расчет сбытовых надбавок'!$B$2281:'Расчет сбытовых надбавок'!$G$3024,3)</f>
        <v>729.48</v>
      </c>
      <c r="Y780" s="98">
        <f>VLOOKUP($A780+ROUND((COLUMN()-2)/24,5),АТС!$A$41:$F$736,5)+VLOOKUP($A780+ROUND((COLUMN()-2)/24,5),'Расчет сбытовых надбавок'!$B$2281:'Расчет сбытовых надбавок'!$G$3024,3)</f>
        <v>545.09</v>
      </c>
    </row>
    <row r="781" spans="1:25" x14ac:dyDescent="0.2">
      <c r="A781" s="79">
        <f t="shared" si="23"/>
        <v>42606</v>
      </c>
      <c r="B781" s="98">
        <f>VLOOKUP($A781+ROUND((COLUMN()-2)/24,5),АТС!$A$41:$F$736,5)+VLOOKUP($A781+ROUND((COLUMN()-2)/24,5),'Расчет сбытовых надбавок'!$B$2281:'Расчет сбытовых надбавок'!$G$3024,3)</f>
        <v>127.22</v>
      </c>
      <c r="C781" s="98">
        <f>VLOOKUP($A781+ROUND((COLUMN()-2)/24,5),АТС!$A$41:$F$736,5)+VLOOKUP($A781+ROUND((COLUMN()-2)/24,5),'Расчет сбытовых надбавок'!$B$2281:'Расчет сбытовых надбавок'!$G$3024,3)</f>
        <v>174.31</v>
      </c>
      <c r="D781" s="98">
        <f>VLOOKUP($A781+ROUND((COLUMN()-2)/24,5),АТС!$A$41:$F$736,5)+VLOOKUP($A781+ROUND((COLUMN()-2)/24,5),'Расчет сбытовых надбавок'!$B$2281:'Расчет сбытовых надбавок'!$G$3024,3)</f>
        <v>58.25</v>
      </c>
      <c r="E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P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Q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R781" s="98">
        <f>VLOOKUP($A781+ROUND((COLUMN()-2)/24,5),АТС!$A$41:$F$736,5)+VLOOKUP($A781+ROUND((COLUMN()-2)/24,5),'Расчет сбытовых надбавок'!$B$2281:'Расчет сбытовых надбавок'!$G$3024,3)</f>
        <v>59.25</v>
      </c>
      <c r="S781" s="98">
        <f>VLOOKUP($A781+ROUND((COLUMN()-2)/24,5),АТС!$A$41:$F$736,5)+VLOOKUP($A781+ROUND((COLUMN()-2)/24,5),'Расчет сбытовых надбавок'!$B$2281:'Расчет сбытовых надбавок'!$G$3024,3)</f>
        <v>71.099999999999994</v>
      </c>
      <c r="T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U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8">
        <f>VLOOKUP($A781+ROUND((COLUMN()-2)/24,5),АТС!$A$41:$F$736,5)+VLOOKUP($A781+ROUND((COLUMN()-2)/24,5),'Расчет сбытовых надбавок'!$B$2281:'Расчет сбытовых надбавок'!$G$3024,3)</f>
        <v>6.9999999999999993E-2</v>
      </c>
      <c r="W781" s="98">
        <f>VLOOKUP($A781+ROUND((COLUMN()-2)/24,5),АТС!$A$41:$F$736,5)+VLOOKUP($A781+ROUND((COLUMN()-2)/24,5),'Расчет сбытовых надбавок'!$B$2281:'Расчет сбытовых надбавок'!$G$3024,3)</f>
        <v>133.07999999999998</v>
      </c>
      <c r="X781" s="98">
        <f>VLOOKUP($A781+ROUND((COLUMN()-2)/24,5),АТС!$A$41:$F$736,5)+VLOOKUP($A781+ROUND((COLUMN()-2)/24,5),'Расчет сбытовых надбавок'!$B$2281:'Расчет сбытовых надбавок'!$G$3024,3)</f>
        <v>589.99</v>
      </c>
      <c r="Y781" s="98">
        <f>VLOOKUP($A781+ROUND((COLUMN()-2)/24,5),АТС!$A$41:$F$736,5)+VLOOKUP($A781+ROUND((COLUMN()-2)/24,5),'Расчет сбытовых надбавок'!$B$2281:'Расчет сбытовых надбавок'!$G$3024,3)</f>
        <v>545.63</v>
      </c>
    </row>
    <row r="782" spans="1:25" x14ac:dyDescent="0.2">
      <c r="A782" s="79">
        <f t="shared" si="23"/>
        <v>42607</v>
      </c>
      <c r="B782" s="98">
        <f>VLOOKUP($A782+ROUND((COLUMN()-2)/24,5),АТС!$A$41:$F$736,5)+VLOOKUP($A782+ROUND((COLUMN()-2)/24,5),'Расчет сбытовых надбавок'!$B$2281:'Расчет сбытовых надбавок'!$G$3024,3)</f>
        <v>185.87</v>
      </c>
      <c r="C782" s="98">
        <f>VLOOKUP($A782+ROUND((COLUMN()-2)/24,5),АТС!$A$41:$F$736,5)+VLOOKUP($A782+ROUND((COLUMN()-2)/24,5),'Расчет сбытовых надбавок'!$B$2281:'Расчет сбытовых надбавок'!$G$3024,3)</f>
        <v>270.5</v>
      </c>
      <c r="D782" s="98">
        <f>VLOOKUP($A782+ROUND((COLUMN()-2)/24,5),АТС!$A$41:$F$736,5)+VLOOKUP($A782+ROUND((COLUMN()-2)/24,5),'Расчет сбытовых надбавок'!$B$2281:'Расчет сбытовых надбавок'!$G$3024,3)</f>
        <v>220.95000000000002</v>
      </c>
      <c r="E782" s="98">
        <f>VLOOKUP($A782+ROUND((COLUMN()-2)/24,5),АТС!$A$41:$F$736,5)+VLOOKUP($A782+ROUND((COLUMN()-2)/24,5),'Расчет сбытовых надбавок'!$B$2281:'Расчет сбытовых надбавок'!$G$3024,3)</f>
        <v>113.7</v>
      </c>
      <c r="F782" s="98">
        <f>VLOOKUP($A782+ROUND((COLUMN()-2)/24,5),АТС!$A$41:$F$736,5)+VLOOKUP($A782+ROUND((COLUMN()-2)/24,5),'Расчет сбытовых надбавок'!$B$2281:'Расчет сбытовых надбавок'!$G$3024,3)</f>
        <v>24.02</v>
      </c>
      <c r="G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8">
        <f>VLOOKUP($A782+ROUND((COLUMN()-2)/24,5),АТС!$A$41:$F$736,5)+VLOOKUP($A782+ROUND((COLUMN()-2)/24,5),'Расчет сбытовых надбавок'!$B$2281:'Расчет сбытовых надбавок'!$G$3024,3)</f>
        <v>3.5300000000000002</v>
      </c>
      <c r="M782" s="98">
        <f>VLOOKUP($A782+ROUND((COLUMN()-2)/24,5),АТС!$A$41:$F$736,5)+VLOOKUP($A782+ROUND((COLUMN()-2)/24,5),'Расчет сбытовых надбавок'!$B$2281:'Расчет сбытовых надбавок'!$G$3024,3)</f>
        <v>0.36</v>
      </c>
      <c r="N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8">
        <f>VLOOKUP($A782+ROUND((COLUMN()-2)/24,5),АТС!$A$41:$F$736,5)+VLOOKUP($A782+ROUND((COLUMN()-2)/24,5),'Расчет сбытовых надбавок'!$B$2281:'Расчет сбытовых надбавок'!$G$3024,3)</f>
        <v>9.9999999999999992E-2</v>
      </c>
      <c r="Q782" s="98">
        <f>VLOOKUP($A782+ROUND((COLUMN()-2)/24,5),АТС!$A$41:$F$736,5)+VLOOKUP($A782+ROUND((COLUMN()-2)/24,5),'Расчет сбытовых надбавок'!$B$2281:'Расчет сбытовых надбавок'!$G$3024,3)</f>
        <v>0.41</v>
      </c>
      <c r="R782" s="98">
        <f>VLOOKUP($A782+ROUND((COLUMN()-2)/24,5),АТС!$A$41:$F$736,5)+VLOOKUP($A782+ROUND((COLUMN()-2)/24,5),'Расчет сбытовых надбавок'!$B$2281:'Расчет сбытовых надбавок'!$G$3024,3)</f>
        <v>0.13</v>
      </c>
      <c r="S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8">
        <f>VLOOKUP($A782+ROUND((COLUMN()-2)/24,5),АТС!$A$41:$F$736,5)+VLOOKUP($A782+ROUND((COLUMN()-2)/24,5),'Расчет сбытовых надбавок'!$B$2281:'Расчет сбытовых надбавок'!$G$3024,3)</f>
        <v>5.6899999999999995</v>
      </c>
      <c r="X782" s="98">
        <f>VLOOKUP($A782+ROUND((COLUMN()-2)/24,5),АТС!$A$41:$F$736,5)+VLOOKUP($A782+ROUND((COLUMN()-2)/24,5),'Расчет сбытовых надбавок'!$B$2281:'Расчет сбытовых надбавок'!$G$3024,3)</f>
        <v>212.89000000000001</v>
      </c>
      <c r="Y782" s="98">
        <f>VLOOKUP($A782+ROUND((COLUMN()-2)/24,5),АТС!$A$41:$F$736,5)+VLOOKUP($A782+ROUND((COLUMN()-2)/24,5),'Расчет сбытовых надбавок'!$B$2281:'Расчет сбытовых надбавок'!$G$3024,3)</f>
        <v>561.76</v>
      </c>
    </row>
    <row r="783" spans="1:25" x14ac:dyDescent="0.2">
      <c r="A783" s="79">
        <f t="shared" si="23"/>
        <v>42608</v>
      </c>
      <c r="B783" s="98">
        <f>VLOOKUP($A783+ROUND((COLUMN()-2)/24,5),АТС!$A$41:$F$736,5)+VLOOKUP($A783+ROUND((COLUMN()-2)/24,5),'Расчет сбытовых надбавок'!$B$2281:'Расчет сбытовых надбавок'!$G$3024,3)</f>
        <v>136.37</v>
      </c>
      <c r="C783" s="98">
        <f>VLOOKUP($A783+ROUND((COLUMN()-2)/24,5),АТС!$A$41:$F$736,5)+VLOOKUP($A783+ROUND((COLUMN()-2)/24,5),'Расчет сбытовых надбавок'!$B$2281:'Расчет сбытовых надбавок'!$G$3024,3)</f>
        <v>20.259999999999998</v>
      </c>
      <c r="D783" s="98">
        <f>VLOOKUP($A783+ROUND((COLUMN()-2)/24,5),АТС!$A$41:$F$736,5)+VLOOKUP($A783+ROUND((COLUMN()-2)/24,5),'Расчет сбытовых надбавок'!$B$2281:'Расчет сбытовых надбавок'!$G$3024,3)</f>
        <v>0.01</v>
      </c>
      <c r="E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8">
        <f>VLOOKUP($A783+ROUND((COLUMN()-2)/24,5),АТС!$A$41:$F$736,5)+VLOOKUP($A783+ROUND((COLUMN()-2)/24,5),'Расчет сбытовых надбавок'!$B$2281:'Расчет сбытовых надбавок'!$G$3024,3)</f>
        <v>0.16999999999999998</v>
      </c>
      <c r="G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8">
        <f>VLOOKUP($A783+ROUND((COLUMN()-2)/24,5),АТС!$A$41:$F$736,5)+VLOOKUP($A783+ROUND((COLUMN()-2)/24,5),'Расчет сбытовых надбавок'!$B$2281:'Расчет сбытовых надбавок'!$G$3024,3)</f>
        <v>6.47</v>
      </c>
      <c r="O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8">
        <f>VLOOKUP($A783+ROUND((COLUMN()-2)/24,5),АТС!$A$41:$F$736,5)+VLOOKUP($A783+ROUND((COLUMN()-2)/24,5),'Расчет сбытовых надбавок'!$B$2281:'Расчет сбытовых надбавок'!$G$3024,3)</f>
        <v>115.35</v>
      </c>
      <c r="Q783" s="98">
        <f>VLOOKUP($A783+ROUND((COLUMN()-2)/24,5),АТС!$A$41:$F$736,5)+VLOOKUP($A783+ROUND((COLUMN()-2)/24,5),'Расчет сбытовых надбавок'!$B$2281:'Расчет сбытовых надбавок'!$G$3024,3)</f>
        <v>160.44</v>
      </c>
      <c r="R783" s="98">
        <f>VLOOKUP($A783+ROUND((COLUMN()-2)/24,5),АТС!$A$41:$F$736,5)+VLOOKUP($A783+ROUND((COLUMN()-2)/24,5),'Расчет сбытовых надбавок'!$B$2281:'Расчет сбытовых надбавок'!$G$3024,3)</f>
        <v>194.61</v>
      </c>
      <c r="S783" s="98">
        <f>VLOOKUP($A783+ROUND((COLUMN()-2)/24,5),АТС!$A$41:$F$736,5)+VLOOKUP($A783+ROUND((COLUMN()-2)/24,5),'Расчет сбытовых надбавок'!$B$2281:'Расчет сбытовых надбавок'!$G$3024,3)</f>
        <v>252.35999999999999</v>
      </c>
      <c r="T783" s="98">
        <f>VLOOKUP($A783+ROUND((COLUMN()-2)/24,5),АТС!$A$41:$F$736,5)+VLOOKUP($A783+ROUND((COLUMN()-2)/24,5),'Расчет сбытовых надбавок'!$B$2281:'Расчет сбытовых надбавок'!$G$3024,3)</f>
        <v>165.42</v>
      </c>
      <c r="U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8">
        <f>VLOOKUP($A783+ROUND((COLUMN()-2)/24,5),АТС!$A$41:$F$736,5)+VLOOKUP($A783+ROUND((COLUMN()-2)/24,5),'Расчет сбытовых надбавок'!$B$2281:'Расчет сбытовых надбавок'!$G$3024,3)</f>
        <v>180.74</v>
      </c>
      <c r="W783" s="98">
        <f>VLOOKUP($A783+ROUND((COLUMN()-2)/24,5),АТС!$A$41:$F$736,5)+VLOOKUP($A783+ROUND((COLUMN()-2)/24,5),'Расчет сбытовых надбавок'!$B$2281:'Расчет сбытовых надбавок'!$G$3024,3)</f>
        <v>697.31999999999994</v>
      </c>
      <c r="X783" s="98">
        <f>VLOOKUP($A783+ROUND((COLUMN()-2)/24,5),АТС!$A$41:$F$736,5)+VLOOKUP($A783+ROUND((COLUMN()-2)/24,5),'Расчет сбытовых надбавок'!$B$2281:'Расчет сбытовых надбавок'!$G$3024,3)</f>
        <v>484.58000000000004</v>
      </c>
      <c r="Y783" s="98">
        <f>VLOOKUP($A783+ROUND((COLUMN()-2)/24,5),АТС!$A$41:$F$736,5)+VLOOKUP($A783+ROUND((COLUMN()-2)/24,5),'Расчет сбытовых надбавок'!$B$2281:'Расчет сбытовых надбавок'!$G$3024,3)</f>
        <v>561.09</v>
      </c>
    </row>
    <row r="784" spans="1:25" x14ac:dyDescent="0.2">
      <c r="A784" s="79">
        <f t="shared" si="23"/>
        <v>42609</v>
      </c>
      <c r="B784" s="98">
        <f>VLOOKUP($A784+ROUND((COLUMN()-2)/24,5),АТС!$A$41:$F$736,5)+VLOOKUP($A784+ROUND((COLUMN()-2)/24,5),'Расчет сбытовых надбавок'!$B$2281:'Расчет сбытовых надбавок'!$G$3024,3)</f>
        <v>220.1</v>
      </c>
      <c r="C784" s="98">
        <f>VLOOKUP($A784+ROUND((COLUMN()-2)/24,5),АТС!$A$41:$F$736,5)+VLOOKUP($A784+ROUND((COLUMN()-2)/24,5),'Расчет сбытовых надбавок'!$B$2281:'Расчет сбытовых надбавок'!$G$3024,3)</f>
        <v>249.27</v>
      </c>
      <c r="D784" s="98">
        <f>VLOOKUP($A784+ROUND((COLUMN()-2)/24,5),АТС!$A$41:$F$736,5)+VLOOKUP($A784+ROUND((COLUMN()-2)/24,5),'Расчет сбытовых надбавок'!$B$2281:'Расчет сбытовых надбавок'!$G$3024,3)</f>
        <v>224.18</v>
      </c>
      <c r="E784" s="98">
        <f>VLOOKUP($A784+ROUND((COLUMN()-2)/24,5),АТС!$A$41:$F$736,5)+VLOOKUP($A784+ROUND((COLUMN()-2)/24,5),'Расчет сбытовых надбавок'!$B$2281:'Расчет сбытовых надбавок'!$G$3024,3)</f>
        <v>150.78</v>
      </c>
      <c r="F784" s="98">
        <f>VLOOKUP($A784+ROUND((COLUMN()-2)/24,5),АТС!$A$41:$F$736,5)+VLOOKUP($A784+ROUND((COLUMN()-2)/24,5),'Расчет сбытовых надбавок'!$B$2281:'Расчет сбытовых надбавок'!$G$3024,3)</f>
        <v>24.2</v>
      </c>
      <c r="G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8">
        <f>VLOOKUP($A784+ROUND((COLUMN()-2)/24,5),АТС!$A$41:$F$736,5)+VLOOKUP($A784+ROUND((COLUMN()-2)/24,5),'Расчет сбытовых надбавок'!$B$2281:'Расчет сбытовых надбавок'!$G$3024,3)</f>
        <v>46.5</v>
      </c>
      <c r="I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8">
        <f>VLOOKUP($A784+ROUND((COLUMN()-2)/24,5),АТС!$A$41:$F$736,5)+VLOOKUP($A784+ROUND((COLUMN()-2)/24,5),'Расчет сбытовых надбавок'!$B$2281:'Расчет сбытовых надбавок'!$G$3024,3)</f>
        <v>116.42999999999999</v>
      </c>
      <c r="K784" s="98">
        <f>VLOOKUP($A784+ROUND((COLUMN()-2)/24,5),АТС!$A$41:$F$736,5)+VLOOKUP($A784+ROUND((COLUMN()-2)/24,5),'Расчет сбытовых надбавок'!$B$2281:'Расчет сбытовых надбавок'!$G$3024,3)</f>
        <v>101.13999999999999</v>
      </c>
      <c r="L784" s="98">
        <f>VLOOKUP($A784+ROUND((COLUMN()-2)/24,5),АТС!$A$41:$F$736,5)+VLOOKUP($A784+ROUND((COLUMN()-2)/24,5),'Расчет сбытовых надбавок'!$B$2281:'Расчет сбытовых надбавок'!$G$3024,3)</f>
        <v>105.49</v>
      </c>
      <c r="M784" s="98">
        <f>VLOOKUP($A784+ROUND((COLUMN()-2)/24,5),АТС!$A$41:$F$736,5)+VLOOKUP($A784+ROUND((COLUMN()-2)/24,5),'Расчет сбытовых надбавок'!$B$2281:'Расчет сбытовых надбавок'!$G$3024,3)</f>
        <v>80.989999999999995</v>
      </c>
      <c r="N784" s="98">
        <f>VLOOKUP($A784+ROUND((COLUMN()-2)/24,5),АТС!$A$41:$F$736,5)+VLOOKUP($A784+ROUND((COLUMN()-2)/24,5),'Расчет сбытовых надбавок'!$B$2281:'Расчет сбытовых надбавок'!$G$3024,3)</f>
        <v>117.97999999999999</v>
      </c>
      <c r="O784" s="98">
        <f>VLOOKUP($A784+ROUND((COLUMN()-2)/24,5),АТС!$A$41:$F$736,5)+VLOOKUP($A784+ROUND((COLUMN()-2)/24,5),'Расчет сбытовых надбавок'!$B$2281:'Расчет сбытовых надбавок'!$G$3024,3)</f>
        <v>137.22</v>
      </c>
      <c r="P784" s="98">
        <f>VLOOKUP($A784+ROUND((COLUMN()-2)/24,5),АТС!$A$41:$F$736,5)+VLOOKUP($A784+ROUND((COLUMN()-2)/24,5),'Расчет сбытовых надбавок'!$B$2281:'Расчет сбытовых надбавок'!$G$3024,3)</f>
        <v>109.38</v>
      </c>
      <c r="Q784" s="98">
        <f>VLOOKUP($A784+ROUND((COLUMN()-2)/24,5),АТС!$A$41:$F$736,5)+VLOOKUP($A784+ROUND((COLUMN()-2)/24,5),'Расчет сбытовых надбавок'!$B$2281:'Расчет сбытовых надбавок'!$G$3024,3)</f>
        <v>114.14</v>
      </c>
      <c r="R784" s="98">
        <f>VLOOKUP($A784+ROUND((COLUMN()-2)/24,5),АТС!$A$41:$F$736,5)+VLOOKUP($A784+ROUND((COLUMN()-2)/24,5),'Расчет сбытовых надбавок'!$B$2281:'Расчет сбытовых надбавок'!$G$3024,3)</f>
        <v>230.76</v>
      </c>
      <c r="S784" s="98">
        <f>VLOOKUP($A784+ROUND((COLUMN()-2)/24,5),АТС!$A$41:$F$736,5)+VLOOKUP($A784+ROUND((COLUMN()-2)/24,5),'Расчет сбытовых надбавок'!$B$2281:'Расчет сбытовых надбавок'!$G$3024,3)</f>
        <v>225.69</v>
      </c>
      <c r="T784" s="98">
        <f>VLOOKUP($A784+ROUND((COLUMN()-2)/24,5),АТС!$A$41:$F$736,5)+VLOOKUP($A784+ROUND((COLUMN()-2)/24,5),'Расчет сбытовых надбавок'!$B$2281:'Расчет сбытовых надбавок'!$G$3024,3)</f>
        <v>148.15</v>
      </c>
      <c r="U784" s="98">
        <f>VLOOKUP($A784+ROUND((COLUMN()-2)/24,5),АТС!$A$41:$F$736,5)+VLOOKUP($A784+ROUND((COLUMN()-2)/24,5),'Расчет сбытовых надбавок'!$B$2281:'Расчет сбытовых надбавок'!$G$3024,3)</f>
        <v>126.28999999999999</v>
      </c>
      <c r="V784" s="98">
        <f>VLOOKUP($A784+ROUND((COLUMN()-2)/24,5),АТС!$A$41:$F$736,5)+VLOOKUP($A784+ROUND((COLUMN()-2)/24,5),'Расчет сбытовых надбавок'!$B$2281:'Расчет сбытовых надбавок'!$G$3024,3)</f>
        <v>200.3</v>
      </c>
      <c r="W784" s="98">
        <f>VLOOKUP($A784+ROUND((COLUMN()-2)/24,5),АТС!$A$41:$F$736,5)+VLOOKUP($A784+ROUND((COLUMN()-2)/24,5),'Расчет сбытовых надбавок'!$B$2281:'Расчет сбытовых надбавок'!$G$3024,3)</f>
        <v>264.02</v>
      </c>
      <c r="X784" s="98">
        <f>VLOOKUP($A784+ROUND((COLUMN()-2)/24,5),АТС!$A$41:$F$736,5)+VLOOKUP($A784+ROUND((COLUMN()-2)/24,5),'Расчет сбытовых надбавок'!$B$2281:'Расчет сбытовых надбавок'!$G$3024,3)</f>
        <v>505.8</v>
      </c>
      <c r="Y784" s="98">
        <f>VLOOKUP($A784+ROUND((COLUMN()-2)/24,5),АТС!$A$41:$F$736,5)+VLOOKUP($A784+ROUND((COLUMN()-2)/24,5),'Расчет сбытовых надбавок'!$B$2281:'Расчет сбытовых надбавок'!$G$3024,3)</f>
        <v>542.69000000000005</v>
      </c>
    </row>
    <row r="785" spans="1:27" x14ac:dyDescent="0.2">
      <c r="A785" s="79">
        <f t="shared" si="23"/>
        <v>42610</v>
      </c>
      <c r="B785" s="98">
        <f>VLOOKUP($A785+ROUND((COLUMN()-2)/24,5),АТС!$A$41:$F$736,5)+VLOOKUP($A785+ROUND((COLUMN()-2)/24,5),'Расчет сбытовых надбавок'!$B$2281:'Расчет сбытовых надбавок'!$G$3024,3)</f>
        <v>392.2</v>
      </c>
      <c r="C785" s="98">
        <f>VLOOKUP($A785+ROUND((COLUMN()-2)/24,5),АТС!$A$41:$F$736,5)+VLOOKUP($A785+ROUND((COLUMN()-2)/24,5),'Расчет сбытовых надбавок'!$B$2281:'Расчет сбытовых надбавок'!$G$3024,3)</f>
        <v>370.66</v>
      </c>
      <c r="D785" s="98">
        <f>VLOOKUP($A785+ROUND((COLUMN()-2)/24,5),АТС!$A$41:$F$736,5)+VLOOKUP($A785+ROUND((COLUMN()-2)/24,5),'Расчет сбытовых надбавок'!$B$2281:'Расчет сбытовых надбавок'!$G$3024,3)</f>
        <v>205.06</v>
      </c>
      <c r="E785" s="98">
        <f>VLOOKUP($A785+ROUND((COLUMN()-2)/24,5),АТС!$A$41:$F$736,5)+VLOOKUP($A785+ROUND((COLUMN()-2)/24,5),'Расчет сбытовых надбавок'!$B$2281:'Расчет сбытовых надбавок'!$G$3024,3)</f>
        <v>152.26999999999998</v>
      </c>
      <c r="F785" s="98">
        <f>VLOOKUP($A785+ROUND((COLUMN()-2)/24,5),АТС!$A$41:$F$736,5)+VLOOKUP($A785+ROUND((COLUMN()-2)/24,5),'Расчет сбытовых надбавок'!$B$2281:'Расчет сбытовых надбавок'!$G$3024,3)</f>
        <v>191.99</v>
      </c>
      <c r="G785" s="98">
        <f>VLOOKUP($A785+ROUND((COLUMN()-2)/24,5),АТС!$A$41:$F$736,5)+VLOOKUP($A785+ROUND((COLUMN()-2)/24,5),'Расчет сбытовых надбавок'!$B$2281:'Расчет сбытовых надбавок'!$G$3024,3)</f>
        <v>69.25</v>
      </c>
      <c r="H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8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8">
        <f>VLOOKUP($A785+ROUND((COLUMN()-2)/24,5),АТС!$A$41:$F$736,5)+VLOOKUP($A785+ROUND((COLUMN()-2)/24,5),'Расчет сбытовых надбавок'!$B$2281:'Расчет сбытовых надбавок'!$G$3024,3)</f>
        <v>111.97</v>
      </c>
      <c r="L785" s="98">
        <f>VLOOKUP($A785+ROUND((COLUMN()-2)/24,5),АТС!$A$41:$F$736,5)+VLOOKUP($A785+ROUND((COLUMN()-2)/24,5),'Расчет сбытовых надбавок'!$B$2281:'Расчет сбытовых надбавок'!$G$3024,3)</f>
        <v>112.76</v>
      </c>
      <c r="M785" s="98">
        <f>VLOOKUP($A785+ROUND((COLUMN()-2)/24,5),АТС!$A$41:$F$736,5)+VLOOKUP($A785+ROUND((COLUMN()-2)/24,5),'Расчет сбытовых надбавок'!$B$2281:'Расчет сбытовых надбавок'!$G$3024,3)</f>
        <v>89.5</v>
      </c>
      <c r="N785" s="98">
        <f>VLOOKUP($A785+ROUND((COLUMN()-2)/24,5),АТС!$A$41:$F$736,5)+VLOOKUP($A785+ROUND((COLUMN()-2)/24,5),'Расчет сбытовых надбавок'!$B$2281:'Расчет сбытовых надбавок'!$G$3024,3)</f>
        <v>124.47</v>
      </c>
      <c r="O785" s="98">
        <f>VLOOKUP($A785+ROUND((COLUMN()-2)/24,5),АТС!$A$41:$F$736,5)+VLOOKUP($A785+ROUND((COLUMN()-2)/24,5),'Расчет сбытовых надбавок'!$B$2281:'Расчет сбытовых надбавок'!$G$3024,3)</f>
        <v>123.38</v>
      </c>
      <c r="P785" s="98">
        <f>VLOOKUP($A785+ROUND((COLUMN()-2)/24,5),АТС!$A$41:$F$736,5)+VLOOKUP($A785+ROUND((COLUMN()-2)/24,5),'Расчет сбытовых надбавок'!$B$2281:'Расчет сбытовых надбавок'!$G$3024,3)</f>
        <v>296.45</v>
      </c>
      <c r="Q785" s="98">
        <f>VLOOKUP($A785+ROUND((COLUMN()-2)/24,5),АТС!$A$41:$F$736,5)+VLOOKUP($A785+ROUND((COLUMN()-2)/24,5),'Расчет сбытовых надбавок'!$B$2281:'Расчет сбытовых надбавок'!$G$3024,3)</f>
        <v>284.81</v>
      </c>
      <c r="R785" s="98">
        <f>VLOOKUP($A785+ROUND((COLUMN()-2)/24,5),АТС!$A$41:$F$736,5)+VLOOKUP($A785+ROUND((COLUMN()-2)/24,5),'Расчет сбытовых надбавок'!$B$2281:'Расчет сбытовых надбавок'!$G$3024,3)</f>
        <v>353.42</v>
      </c>
      <c r="S785" s="98">
        <f>VLOOKUP($A785+ROUND((COLUMN()-2)/24,5),АТС!$A$41:$F$736,5)+VLOOKUP($A785+ROUND((COLUMN()-2)/24,5),'Расчет сбытовых надбавок'!$B$2281:'Расчет сбытовых надбавок'!$G$3024,3)</f>
        <v>381.09</v>
      </c>
      <c r="T785" s="98">
        <f>VLOOKUP($A785+ROUND((COLUMN()-2)/24,5),АТС!$A$41:$F$736,5)+VLOOKUP($A785+ROUND((COLUMN()-2)/24,5),'Расчет сбытовых надбавок'!$B$2281:'Расчет сбытовых надбавок'!$G$3024,3)</f>
        <v>80.39</v>
      </c>
      <c r="U785" s="98">
        <f>VLOOKUP($A785+ROUND((COLUMN()-2)/24,5),АТС!$A$41:$F$736,5)+VLOOKUP($A785+ROUND((COLUMN()-2)/24,5),'Расчет сбытовых надбавок'!$B$2281:'Расчет сбытовых надбавок'!$G$3024,3)</f>
        <v>39.269999999999996</v>
      </c>
      <c r="V785" s="98">
        <f>VLOOKUP($A785+ROUND((COLUMN()-2)/24,5),АТС!$A$41:$F$736,5)+VLOOKUP($A785+ROUND((COLUMN()-2)/24,5),'Расчет сбытовых надбавок'!$B$2281:'Расчет сбытовых надбавок'!$G$3024,3)</f>
        <v>237.22</v>
      </c>
      <c r="W785" s="98">
        <f>VLOOKUP($A785+ROUND((COLUMN()-2)/24,5),АТС!$A$41:$F$736,5)+VLOOKUP($A785+ROUND((COLUMN()-2)/24,5),'Расчет сбытовых надбавок'!$B$2281:'Расчет сбытовых надбавок'!$G$3024,3)</f>
        <v>292.18</v>
      </c>
      <c r="X785" s="98">
        <f>VLOOKUP($A785+ROUND((COLUMN()-2)/24,5),АТС!$A$41:$F$736,5)+VLOOKUP($A785+ROUND((COLUMN()-2)/24,5),'Расчет сбытовых надбавок'!$B$2281:'Расчет сбытовых надбавок'!$G$3024,3)</f>
        <v>239.61</v>
      </c>
      <c r="Y785" s="98">
        <f>VLOOKUP($A785+ROUND((COLUMN()-2)/24,5),АТС!$A$41:$F$736,5)+VLOOKUP($A785+ROUND((COLUMN()-2)/24,5),'Расчет сбытовых надбавок'!$B$2281:'Расчет сбытовых надбавок'!$G$3024,3)</f>
        <v>513.38</v>
      </c>
    </row>
    <row r="786" spans="1:27" x14ac:dyDescent="0.2">
      <c r="A786" s="79">
        <f t="shared" si="23"/>
        <v>42611</v>
      </c>
      <c r="B786" s="98">
        <f>VLOOKUP($A786+ROUND((COLUMN()-2)/24,5),АТС!$A$41:$F$736,5)+VLOOKUP($A786+ROUND((COLUMN()-2)/24,5),'Расчет сбытовых надбавок'!$B$2281:'Расчет сбытовых надбавок'!$G$3024,3)</f>
        <v>202.57999999999998</v>
      </c>
      <c r="C786" s="98">
        <f>VLOOKUP($A786+ROUND((COLUMN()-2)/24,5),АТС!$A$41:$F$736,5)+VLOOKUP($A786+ROUND((COLUMN()-2)/24,5),'Расчет сбытовых надбавок'!$B$2281:'Расчет сбытовых надбавок'!$G$3024,3)</f>
        <v>366.25</v>
      </c>
      <c r="D786" s="98">
        <f>VLOOKUP($A786+ROUND((COLUMN()-2)/24,5),АТС!$A$41:$F$736,5)+VLOOKUP($A786+ROUND((COLUMN()-2)/24,5),'Расчет сбытовых надбавок'!$B$2281:'Расчет сбытовых надбавок'!$G$3024,3)</f>
        <v>151.56</v>
      </c>
      <c r="E786" s="98">
        <f>VLOOKUP($A786+ROUND((COLUMN()-2)/24,5),АТС!$A$41:$F$736,5)+VLOOKUP($A786+ROUND((COLUMN()-2)/24,5),'Расчет сбытовых надбавок'!$B$2281:'Расчет сбытовых надбавок'!$G$3024,3)</f>
        <v>98.39</v>
      </c>
      <c r="F786" s="98">
        <f>VLOOKUP($A786+ROUND((COLUMN()-2)/24,5),АТС!$A$41:$F$736,5)+VLOOKUP($A786+ROUND((COLUMN()-2)/24,5),'Расчет сбытовых надбавок'!$B$2281:'Расчет сбытовых надбавок'!$G$3024,3)</f>
        <v>62.34</v>
      </c>
      <c r="G786" s="98">
        <f>VLOOKUP($A786+ROUND((COLUMN()-2)/24,5),АТС!$A$41:$F$736,5)+VLOOKUP($A786+ROUND((COLUMN()-2)/24,5),'Расчет сбытовых надбавок'!$B$2281:'Расчет сбытовых надбавок'!$G$3024,3)</f>
        <v>12.56</v>
      </c>
      <c r="H786" s="98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8">
        <f>VLOOKUP($A786+ROUND((COLUMN()-2)/24,5),АТС!$A$41:$F$736,5)+VLOOKUP($A786+ROUND((COLUMN()-2)/24,5),'Расчет сбытовых надбавок'!$B$2281:'Расчет сбытовых надбавок'!$G$3024,3)</f>
        <v>373.25</v>
      </c>
      <c r="J786" s="98">
        <f>VLOOKUP($A786+ROUND((COLUMN()-2)/24,5),АТС!$A$41:$F$736,5)+VLOOKUP($A786+ROUND((COLUMN()-2)/24,5),'Расчет сбытовых надбавок'!$B$2281:'Расчет сбытовых надбавок'!$G$3024,3)</f>
        <v>107.28999999999999</v>
      </c>
      <c r="K786" s="98">
        <f>VLOOKUP($A786+ROUND((COLUMN()-2)/24,5),АТС!$A$41:$F$736,5)+VLOOKUP($A786+ROUND((COLUMN()-2)/24,5),'Расчет сбытовых надбавок'!$B$2281:'Расчет сбытовых надбавок'!$G$3024,3)</f>
        <v>36.93</v>
      </c>
      <c r="L786" s="98">
        <f>VLOOKUP($A786+ROUND((COLUMN()-2)/24,5),АТС!$A$41:$F$736,5)+VLOOKUP($A786+ROUND((COLUMN()-2)/24,5),'Расчет сбытовых надбавок'!$B$2281:'Расчет сбытовых надбавок'!$G$3024,3)</f>
        <v>101.98</v>
      </c>
      <c r="M786" s="98">
        <f>VLOOKUP($A786+ROUND((COLUMN()-2)/24,5),АТС!$A$41:$F$736,5)+VLOOKUP($A786+ROUND((COLUMN()-2)/24,5),'Расчет сбытовых надбавок'!$B$2281:'Расчет сбытовых надбавок'!$G$3024,3)</f>
        <v>457.67</v>
      </c>
      <c r="N786" s="98">
        <f>VLOOKUP($A786+ROUND((COLUMN()-2)/24,5),АТС!$A$41:$F$736,5)+VLOOKUP($A786+ROUND((COLUMN()-2)/24,5),'Расчет сбытовых надбавок'!$B$2281:'Расчет сбытовых надбавок'!$G$3024,3)</f>
        <v>532.32000000000005</v>
      </c>
      <c r="O786" s="98">
        <f>VLOOKUP($A786+ROUND((COLUMN()-2)/24,5),АТС!$A$41:$F$736,5)+VLOOKUP($A786+ROUND((COLUMN()-2)/24,5),'Расчет сбытовых надбавок'!$B$2281:'Расчет сбытовых надбавок'!$G$3024,3)</f>
        <v>476.27000000000004</v>
      </c>
      <c r="P786" s="98">
        <f>VLOOKUP($A786+ROUND((COLUMN()-2)/24,5),АТС!$A$41:$F$736,5)+VLOOKUP($A786+ROUND((COLUMN()-2)/24,5),'Расчет сбытовых надбавок'!$B$2281:'Расчет сбытовых надбавок'!$G$3024,3)</f>
        <v>520.45000000000005</v>
      </c>
      <c r="Q786" s="98">
        <f>VLOOKUP($A786+ROUND((COLUMN()-2)/24,5),АТС!$A$41:$F$736,5)+VLOOKUP($A786+ROUND((COLUMN()-2)/24,5),'Расчет сбытовых надбавок'!$B$2281:'Расчет сбытовых надбавок'!$G$3024,3)</f>
        <v>525.37</v>
      </c>
      <c r="R786" s="98">
        <f>VLOOKUP($A786+ROUND((COLUMN()-2)/24,5),АТС!$A$41:$F$736,5)+VLOOKUP($A786+ROUND((COLUMN()-2)/24,5),'Расчет сбытовых надбавок'!$B$2281:'Расчет сбытовых надбавок'!$G$3024,3)</f>
        <v>687.35</v>
      </c>
      <c r="S786" s="98">
        <f>VLOOKUP($A786+ROUND((COLUMN()-2)/24,5),АТС!$A$41:$F$736,5)+VLOOKUP($A786+ROUND((COLUMN()-2)/24,5),'Расчет сбытовых надбавок'!$B$2281:'Расчет сбытовых надбавок'!$G$3024,3)</f>
        <v>707.55000000000007</v>
      </c>
      <c r="T786" s="98">
        <f>VLOOKUP($A786+ROUND((COLUMN()-2)/24,5),АТС!$A$41:$F$736,5)+VLOOKUP($A786+ROUND((COLUMN()-2)/24,5),'Расчет сбытовых надбавок'!$B$2281:'Расчет сбытовых надбавок'!$G$3024,3)</f>
        <v>538.41</v>
      </c>
      <c r="U786" s="98">
        <f>VLOOKUP($A786+ROUND((COLUMN()-2)/24,5),АТС!$A$41:$F$736,5)+VLOOKUP($A786+ROUND((COLUMN()-2)/24,5),'Расчет сбытовых надбавок'!$B$2281:'Расчет сбытовых надбавок'!$G$3024,3)</f>
        <v>171.14</v>
      </c>
      <c r="V786" s="98">
        <f>VLOOKUP($A786+ROUND((COLUMN()-2)/24,5),АТС!$A$41:$F$736,5)+VLOOKUP($A786+ROUND((COLUMN()-2)/24,5),'Расчет сбытовых надбавок'!$B$2281:'Расчет сбытовых надбавок'!$G$3024,3)</f>
        <v>867.81999999999994</v>
      </c>
      <c r="W786" s="98">
        <f>VLOOKUP($A786+ROUND((COLUMN()-2)/24,5),АТС!$A$41:$F$736,5)+VLOOKUP($A786+ROUND((COLUMN()-2)/24,5),'Расчет сбытовых надбавок'!$B$2281:'Расчет сбытовых надбавок'!$G$3024,3)</f>
        <v>928.01</v>
      </c>
      <c r="X786" s="98">
        <f>VLOOKUP($A786+ROUND((COLUMN()-2)/24,5),АТС!$A$41:$F$736,5)+VLOOKUP($A786+ROUND((COLUMN()-2)/24,5),'Расчет сбытовых надбавок'!$B$2281:'Расчет сбытовых надбавок'!$G$3024,3)</f>
        <v>767.75</v>
      </c>
      <c r="Y786" s="98">
        <f>VLOOKUP($A786+ROUND((COLUMN()-2)/24,5),АТС!$A$41:$F$736,5)+VLOOKUP($A786+ROUND((COLUMN()-2)/24,5),'Расчет сбытовых надбавок'!$B$2281:'Расчет сбытовых надбавок'!$G$3024,3)</f>
        <v>642.03</v>
      </c>
    </row>
    <row r="787" spans="1:27" x14ac:dyDescent="0.2">
      <c r="A787" s="79">
        <f t="shared" si="23"/>
        <v>42612</v>
      </c>
      <c r="B787" s="98">
        <f>VLOOKUP($A787+ROUND((COLUMN()-2)/24,5),АТС!$A$41:$F$784,5)+VLOOKUP($A787+ROUND((COLUMN()-2)/24,5),'Расчет сбытовых надбавок'!$B$2281:'Расчет сбытовых надбавок'!$G$3024,3)</f>
        <v>457.06</v>
      </c>
      <c r="C787" s="98">
        <f>VLOOKUP($A787+ROUND((COLUMN()-2)/24,5),АТС!$A$41:$F$784,5)+VLOOKUP($A787+ROUND((COLUMN()-2)/24,5),'Расчет сбытовых надбавок'!$B$2281:'Расчет сбытовых надбавок'!$G$3024,3)</f>
        <v>642.24</v>
      </c>
      <c r="D787" s="98">
        <f>VLOOKUP($A787+ROUND((COLUMN()-2)/24,5),АТС!$A$41:$F$784,5)+VLOOKUP($A787+ROUND((COLUMN()-2)/24,5),'Расчет сбытовых надбавок'!$B$2281:'Расчет сбытовых надбавок'!$G$3024,3)</f>
        <v>1162.8500000000001</v>
      </c>
      <c r="E787" s="98">
        <f>VLOOKUP($A787+ROUND((COLUMN()-2)/24,5),АТС!$A$41:$F$784,5)+VLOOKUP($A787+ROUND((COLUMN()-2)/24,5),'Расчет сбытовых надбавок'!$B$2281:'Расчет сбытовых надбавок'!$G$3024,3)</f>
        <v>691.95</v>
      </c>
      <c r="F787" s="98">
        <f>VLOOKUP($A787+ROUND((COLUMN()-2)/24,5),АТС!$A$41:$F$784,5)+VLOOKUP($A787+ROUND((COLUMN()-2)/24,5),'Расчет сбытовых надбавок'!$B$2281:'Расчет сбытовых надбавок'!$G$3024,3)</f>
        <v>139.59</v>
      </c>
      <c r="G787" s="98">
        <f>VLOOKUP($A787+ROUND((COLUMN()-2)/24,5),АТС!$A$41:$F$784,5)+VLOOKUP($A787+ROUND((COLUMN()-2)/24,5),'Расчет сбытовых надбавок'!$B$2281:'Расчет сбытовых надбавок'!$G$3024,3)</f>
        <v>10.52</v>
      </c>
      <c r="H787" s="98">
        <f>VLOOKUP($A787+ROUND((COLUMN()-2)/24,5),АТС!$A$41:$F$784,5)+VLOOKUP($A787+ROUND((COLUMN()-2)/24,5),'Расчет сбытовых надбавок'!$B$2281:'Расчет сбытовых надбавок'!$G$3024,3)</f>
        <v>0</v>
      </c>
      <c r="I787" s="98">
        <f>VLOOKUP($A787+ROUND((COLUMN()-2)/24,5),АТС!$A$41:$F$784,5)+VLOOKUP($A787+ROUND((COLUMN()-2)/24,5),'Расчет сбытовых надбавок'!$B$2281:'Расчет сбытовых надбавок'!$G$3024,3)</f>
        <v>0</v>
      </c>
      <c r="J787" s="98">
        <f>VLOOKUP($A787+ROUND((COLUMN()-2)/24,5),АТС!$A$41:$F$784,5)+VLOOKUP($A787+ROUND((COLUMN()-2)/24,5),'Расчет сбытовых надбавок'!$B$2281:'Расчет сбытовых надбавок'!$G$3024,3)</f>
        <v>114.49000000000001</v>
      </c>
      <c r="K787" s="98">
        <f>VLOOKUP($A787+ROUND((COLUMN()-2)/24,5),АТС!$A$41:$F$784,5)+VLOOKUP($A787+ROUND((COLUMN()-2)/24,5),'Расчет сбытовых надбавок'!$B$2281:'Расчет сбытовых надбавок'!$G$3024,3)</f>
        <v>126.26</v>
      </c>
      <c r="L787" s="98">
        <f>VLOOKUP($A787+ROUND((COLUMN()-2)/24,5),АТС!$A$41:$F$784,5)+VLOOKUP($A787+ROUND((COLUMN()-2)/24,5),'Расчет сбытовых надбавок'!$B$2281:'Расчет сбытовых надбавок'!$G$3024,3)</f>
        <v>307.25</v>
      </c>
      <c r="M787" s="98">
        <f>VLOOKUP($A787+ROUND((COLUMN()-2)/24,5),АТС!$A$41:$F$784,5)+VLOOKUP($A787+ROUND((COLUMN()-2)/24,5),'Расчет сбытовых надбавок'!$B$2281:'Расчет сбытовых надбавок'!$G$3024,3)</f>
        <v>169.2</v>
      </c>
      <c r="N787" s="98">
        <f>VLOOKUP($A787+ROUND((COLUMN()-2)/24,5),АТС!$A$41:$F$784,5)+VLOOKUP($A787+ROUND((COLUMN()-2)/24,5),'Расчет сбытовых надбавок'!$B$2281:'Расчет сбытовых надбавок'!$G$3024,3)</f>
        <v>155.48999999999998</v>
      </c>
      <c r="O787" s="98">
        <f>VLOOKUP($A787+ROUND((COLUMN()-2)/24,5),АТС!$A$41:$F$784,5)+VLOOKUP($A787+ROUND((COLUMN()-2)/24,5),'Расчет сбытовых надбавок'!$B$2281:'Расчет сбытовых надбавок'!$G$3024,3)</f>
        <v>127.85</v>
      </c>
      <c r="P787" s="98">
        <f>VLOOKUP($A787+ROUND((COLUMN()-2)/24,5),АТС!$A$41:$F$784,5)+VLOOKUP($A787+ROUND((COLUMN()-2)/24,5),'Расчет сбытовых надбавок'!$B$2281:'Расчет сбытовых надбавок'!$G$3024,3)</f>
        <v>145.88</v>
      </c>
      <c r="Q787" s="98">
        <f>VLOOKUP($A787+ROUND((COLUMN()-2)/24,5),АТС!$A$41:$F$784,5)+VLOOKUP($A787+ROUND((COLUMN()-2)/24,5),'Расчет сбытовых надбавок'!$B$2281:'Расчет сбытовых надбавок'!$G$3024,3)</f>
        <v>144.09</v>
      </c>
      <c r="R787" s="98">
        <f>VLOOKUP($A787+ROUND((COLUMN()-2)/24,5),АТС!$A$41:$F$784,5)+VLOOKUP($A787+ROUND((COLUMN()-2)/24,5),'Расчет сбытовых надбавок'!$B$2281:'Расчет сбытовых надбавок'!$G$3024,3)</f>
        <v>194.3</v>
      </c>
      <c r="S787" s="98">
        <f>VLOOKUP($A787+ROUND((COLUMN()-2)/24,5),АТС!$A$41:$F$784,5)+VLOOKUP($A787+ROUND((COLUMN()-2)/24,5),'Расчет сбытовых надбавок'!$B$2281:'Расчет сбытовых надбавок'!$G$3024,3)</f>
        <v>242.1</v>
      </c>
      <c r="T787" s="98">
        <f>VLOOKUP($A787+ROUND((COLUMN()-2)/24,5),АТС!$A$41:$F$784,5)+VLOOKUP($A787+ROUND((COLUMN()-2)/24,5),'Расчет сбытовых надбавок'!$B$2281:'Расчет сбытовых надбавок'!$G$3024,3)</f>
        <v>255.53</v>
      </c>
      <c r="U787" s="98">
        <f>VLOOKUP($A787+ROUND((COLUMN()-2)/24,5),АТС!$A$41:$F$784,5)+VLOOKUP($A787+ROUND((COLUMN()-2)/24,5),'Расчет сбытовых надбавок'!$B$2281:'Расчет сбытовых надбавок'!$G$3024,3)</f>
        <v>403.82</v>
      </c>
      <c r="V787" s="98">
        <f>VLOOKUP($A787+ROUND((COLUMN()-2)/24,5),АТС!$A$41:$F$784,5)+VLOOKUP($A787+ROUND((COLUMN()-2)/24,5),'Расчет сбытовых надбавок'!$B$2281:'Расчет сбытовых надбавок'!$G$3024,3)</f>
        <v>525.49</v>
      </c>
      <c r="W787" s="98">
        <f>VLOOKUP($A787+ROUND((COLUMN()-2)/24,5),АТС!$A$41:$F$784,5)+VLOOKUP($A787+ROUND((COLUMN()-2)/24,5),'Расчет сбытовых надбавок'!$B$2281:'Расчет сбытовых надбавок'!$G$3024,3)</f>
        <v>552.28</v>
      </c>
      <c r="X787" s="98">
        <f>VLOOKUP($A787+ROUND((COLUMN()-2)/24,5),АТС!$A$41:$F$784,5)+VLOOKUP($A787+ROUND((COLUMN()-2)/24,5),'Расчет сбытовых надбавок'!$B$2281:'Расчет сбытовых надбавок'!$G$3024,3)</f>
        <v>537.1</v>
      </c>
      <c r="Y787" s="98">
        <f>VLOOKUP($A787+ROUND((COLUMN()-2)/24,5),АТС!$A$41:$F$784,5)+VLOOKUP($A787+ROUND((COLUMN()-2)/24,5),'Расчет сбытовых надбавок'!$B$2281:'Расчет сбытовых надбавок'!$G$3024,3)</f>
        <v>723.58</v>
      </c>
    </row>
    <row r="788" spans="1:27" x14ac:dyDescent="0.2">
      <c r="A788" s="79">
        <f t="shared" si="23"/>
        <v>42613</v>
      </c>
      <c r="B788" s="98">
        <f>VLOOKUP($A788+ROUND((COLUMN()-2)/24,5),АТС!$A$41:$F$784,5)+VLOOKUP($A788+ROUND((COLUMN()-2)/24,5),'Расчет сбытовых надбавок'!$B$2281:'Расчет сбытовых надбавок'!$G$3024,3)</f>
        <v>303.99</v>
      </c>
      <c r="C788" s="98">
        <f>VLOOKUP($A788+ROUND((COLUMN()-2)/24,5),АТС!$A$41:$F$784,5)+VLOOKUP($A788+ROUND((COLUMN()-2)/24,5),'Расчет сбытовых надбавок'!$B$2281:'Расчет сбытовых надбавок'!$G$3024,3)</f>
        <v>221.9</v>
      </c>
      <c r="D788" s="98">
        <f>VLOOKUP($A788+ROUND((COLUMN()-2)/24,5),АТС!$A$41:$F$784,5)+VLOOKUP($A788+ROUND((COLUMN()-2)/24,5),'Расчет сбытовых надбавок'!$B$2281:'Расчет сбытовых надбавок'!$G$3024,3)</f>
        <v>174.17000000000002</v>
      </c>
      <c r="E788" s="98">
        <f>VLOOKUP($A788+ROUND((COLUMN()-2)/24,5),АТС!$A$41:$F$784,5)+VLOOKUP($A788+ROUND((COLUMN()-2)/24,5),'Расчет сбытовых надбавок'!$B$2281:'Расчет сбытовых надбавок'!$G$3024,3)</f>
        <v>89.72</v>
      </c>
      <c r="F788" s="98">
        <f>VLOOKUP($A788+ROUND((COLUMN()-2)/24,5),АТС!$A$41:$F$784,5)+VLOOKUP($A788+ROUND((COLUMN()-2)/24,5),'Расчет сбытовых надбавок'!$B$2281:'Расчет сбытовых надбавок'!$G$3024,3)</f>
        <v>34.869999999999997</v>
      </c>
      <c r="G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8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8">
        <f>VLOOKUP($A788+ROUND((COLUMN()-2)/24,5),АТС!$A$41:$F$784,5)+VLOOKUP($A788+ROUND((COLUMN()-2)/24,5),'Расчет сбытовых надбавок'!$B$2281:'Расчет сбытовых надбавок'!$G$3024,3)</f>
        <v>0.01</v>
      </c>
      <c r="J788" s="98">
        <f>VLOOKUP($A788+ROUND((COLUMN()-2)/24,5),АТС!$A$41:$F$784,5)+VLOOKUP($A788+ROUND((COLUMN()-2)/24,5),'Расчет сбытовых надбавок'!$B$2281:'Расчет сбытовых надбавок'!$G$3024,3)</f>
        <v>180.12</v>
      </c>
      <c r="K788" s="98">
        <f>VLOOKUP($A788+ROUND((COLUMN()-2)/24,5),АТС!$A$41:$F$784,5)+VLOOKUP($A788+ROUND((COLUMN()-2)/24,5),'Расчет сбытовых надбавок'!$B$2281:'Расчет сбытовых надбавок'!$G$3024,3)</f>
        <v>207.52</v>
      </c>
      <c r="L788" s="98">
        <f>VLOOKUP($A788+ROUND((COLUMN()-2)/24,5),АТС!$A$41:$F$784,5)+VLOOKUP($A788+ROUND((COLUMN()-2)/24,5),'Расчет сбытовых надбавок'!$B$2281:'Расчет сбытовых надбавок'!$G$3024,3)</f>
        <v>195.09</v>
      </c>
      <c r="M788" s="98">
        <f>VLOOKUP($A788+ROUND((COLUMN()-2)/24,5),АТС!$A$41:$F$784,5)+VLOOKUP($A788+ROUND((COLUMN()-2)/24,5),'Расчет сбытовых надбавок'!$B$2281:'Расчет сбытовых надбавок'!$G$3024,3)</f>
        <v>225.94</v>
      </c>
      <c r="N788" s="98">
        <f>VLOOKUP($A788+ROUND((COLUMN()-2)/24,5),АТС!$A$41:$F$784,5)+VLOOKUP($A788+ROUND((COLUMN()-2)/24,5),'Расчет сбытовых надбавок'!$B$2281:'Расчет сбытовых надбавок'!$G$3024,3)</f>
        <v>307.06</v>
      </c>
      <c r="O788" s="98">
        <f>VLOOKUP($A788+ROUND((COLUMN()-2)/24,5),АТС!$A$41:$F$784,5)+VLOOKUP($A788+ROUND((COLUMN()-2)/24,5),'Расчет сбытовых надбавок'!$B$2281:'Расчет сбытовых надбавок'!$G$3024,3)</f>
        <v>467.39</v>
      </c>
      <c r="P788" s="98">
        <f>VLOOKUP($A788+ROUND((COLUMN()-2)/24,5),АТС!$A$41:$F$784,5)+VLOOKUP($A788+ROUND((COLUMN()-2)/24,5),'Расчет сбытовых надбавок'!$B$2281:'Расчет сбытовых надбавок'!$G$3024,3)</f>
        <v>517.70999999999992</v>
      </c>
      <c r="Q788" s="98">
        <f>VLOOKUP($A788+ROUND((COLUMN()-2)/24,5),АТС!$A$41:$F$784,5)+VLOOKUP($A788+ROUND((COLUMN()-2)/24,5),'Расчет сбытовых надбавок'!$B$2281:'Расчет сбытовых надбавок'!$G$3024,3)</f>
        <v>378.35</v>
      </c>
      <c r="R788" s="98">
        <f>VLOOKUP($A788+ROUND((COLUMN()-2)/24,5),АТС!$A$41:$F$784,5)+VLOOKUP($A788+ROUND((COLUMN()-2)/24,5),'Расчет сбытовых надбавок'!$B$2281:'Расчет сбытовых надбавок'!$G$3024,3)</f>
        <v>158.41999999999999</v>
      </c>
      <c r="S788" s="98">
        <f>VLOOKUP($A788+ROUND((COLUMN()-2)/24,5),АТС!$A$41:$F$784,5)+VLOOKUP($A788+ROUND((COLUMN()-2)/24,5),'Расчет сбытовых надбавок'!$B$2281:'Расчет сбытовых надбавок'!$G$3024,3)</f>
        <v>77.569999999999993</v>
      </c>
      <c r="T788" s="98">
        <f>VLOOKUP($A788+ROUND((COLUMN()-2)/24,5),АТС!$A$41:$F$784,5)+VLOOKUP($A788+ROUND((COLUMN()-2)/24,5),'Расчет сбытовых надбавок'!$B$2281:'Расчет сбытовых надбавок'!$G$3024,3)</f>
        <v>340.21</v>
      </c>
      <c r="U788" s="98">
        <f>VLOOKUP($A788+ROUND((COLUMN()-2)/24,5),АТС!$A$41:$F$784,5)+VLOOKUP($A788+ROUND((COLUMN()-2)/24,5),'Расчет сбытовых надбавок'!$B$2281:'Расчет сбытовых надбавок'!$G$3024,3)</f>
        <v>237.62</v>
      </c>
      <c r="V788" s="98">
        <f>VLOOKUP($A788+ROUND((COLUMN()-2)/24,5),АТС!$A$41:$F$784,5)+VLOOKUP($A788+ROUND((COLUMN()-2)/24,5),'Расчет сбытовых надбавок'!$B$2281:'Расчет сбытовых надбавок'!$G$3024,3)</f>
        <v>683.67000000000007</v>
      </c>
      <c r="W788" s="98">
        <f>VLOOKUP($A788+ROUND((COLUMN()-2)/24,5),АТС!$A$41:$F$784,5)+VLOOKUP($A788+ROUND((COLUMN()-2)/24,5),'Расчет сбытовых надбавок'!$B$2281:'Расчет сбытовых надбавок'!$G$3024,3)</f>
        <v>901.02</v>
      </c>
      <c r="X788" s="98">
        <f>VLOOKUP($A788+ROUND((COLUMN()-2)/24,5),АТС!$A$41:$F$784,5)+VLOOKUP($A788+ROUND((COLUMN()-2)/24,5),'Расчет сбытовых надбавок'!$B$2281:'Расчет сбытовых надбавок'!$G$3024,3)</f>
        <v>641.31999999999994</v>
      </c>
      <c r="Y788" s="98">
        <f>VLOOKUP($A788+ROUND((COLUMN()-2)/24,5),АТС!$A$41:$F$784,5)+VLOOKUP($A788+ROUND((COLUMN()-2)/24,5),'Расчет сбытовых надбавок'!$B$2281:'Расчет сбытовых надбавок'!$G$3024,3)</f>
        <v>715.99</v>
      </c>
    </row>
    <row r="789" spans="1:27" x14ac:dyDescent="0.2">
      <c r="A789" s="91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92"/>
    </row>
    <row r="790" spans="1:27" x14ac:dyDescent="0.25">
      <c r="A790" s="87" t="s">
        <v>151</v>
      </c>
      <c r="B790" s="78"/>
      <c r="C790" s="78"/>
      <c r="D790" s="78"/>
    </row>
    <row r="791" spans="1:27" ht="12.75" customHeight="1" x14ac:dyDescent="0.2">
      <c r="A791" s="165" t="s">
        <v>48</v>
      </c>
      <c r="B791" s="168" t="s">
        <v>155</v>
      </c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70"/>
    </row>
    <row r="792" spans="1:27" ht="12.75" customHeight="1" x14ac:dyDescent="0.2">
      <c r="A792" s="166"/>
      <c r="B792" s="171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3"/>
    </row>
    <row r="793" spans="1:27" s="111" customFormat="1" ht="12.75" customHeight="1" x14ac:dyDescent="0.2">
      <c r="A793" s="166"/>
      <c r="B793" s="206" t="s">
        <v>123</v>
      </c>
      <c r="C793" s="202" t="s">
        <v>124</v>
      </c>
      <c r="D793" s="202" t="s">
        <v>125</v>
      </c>
      <c r="E793" s="202" t="s">
        <v>126</v>
      </c>
      <c r="F793" s="202" t="s">
        <v>127</v>
      </c>
      <c r="G793" s="202" t="s">
        <v>128</v>
      </c>
      <c r="H793" s="202" t="s">
        <v>129</v>
      </c>
      <c r="I793" s="202" t="s">
        <v>130</v>
      </c>
      <c r="J793" s="202" t="s">
        <v>131</v>
      </c>
      <c r="K793" s="202" t="s">
        <v>132</v>
      </c>
      <c r="L793" s="202" t="s">
        <v>133</v>
      </c>
      <c r="M793" s="202" t="s">
        <v>134</v>
      </c>
      <c r="N793" s="204" t="s">
        <v>135</v>
      </c>
      <c r="O793" s="202" t="s">
        <v>136</v>
      </c>
      <c r="P793" s="202" t="s">
        <v>137</v>
      </c>
      <c r="Q793" s="202" t="s">
        <v>138</v>
      </c>
      <c r="R793" s="202" t="s">
        <v>139</v>
      </c>
      <c r="S793" s="202" t="s">
        <v>140</v>
      </c>
      <c r="T793" s="202" t="s">
        <v>141</v>
      </c>
      <c r="U793" s="202" t="s">
        <v>142</v>
      </c>
      <c r="V793" s="202" t="s">
        <v>143</v>
      </c>
      <c r="W793" s="202" t="s">
        <v>144</v>
      </c>
      <c r="X793" s="202" t="s">
        <v>145</v>
      </c>
      <c r="Y793" s="202" t="s">
        <v>146</v>
      </c>
    </row>
    <row r="794" spans="1:27" s="111" customFormat="1" ht="11.25" customHeight="1" x14ac:dyDescent="0.2">
      <c r="A794" s="167"/>
      <c r="B794" s="207"/>
      <c r="C794" s="203"/>
      <c r="D794" s="203"/>
      <c r="E794" s="203"/>
      <c r="F794" s="203"/>
      <c r="G794" s="203"/>
      <c r="H794" s="203"/>
      <c r="I794" s="203"/>
      <c r="J794" s="203"/>
      <c r="K794" s="203"/>
      <c r="L794" s="203"/>
      <c r="M794" s="203"/>
      <c r="N794" s="205"/>
      <c r="O794" s="203"/>
      <c r="P794" s="203"/>
      <c r="Q794" s="203"/>
      <c r="R794" s="203"/>
      <c r="S794" s="203"/>
      <c r="T794" s="203"/>
      <c r="U794" s="203"/>
      <c r="V794" s="203"/>
      <c r="W794" s="203"/>
      <c r="X794" s="203"/>
      <c r="Y794" s="203"/>
    </row>
    <row r="795" spans="1:27" ht="15.75" customHeight="1" x14ac:dyDescent="0.2">
      <c r="A795" s="79">
        <f>A758</f>
        <v>42583</v>
      </c>
      <c r="B795" s="98">
        <f>VLOOKUP($A795+ROUND((COLUMN()-2)/24,5),АТС!$A$41:$F$736,5)+VLOOKUP($A795+ROUND((COLUMN()-2)/24,5),'Расчет сбытовых надбавок'!$B$2281:'Расчет сбытовых надбавок'!$G$3024,4)</f>
        <v>247.53</v>
      </c>
      <c r="C795" s="98">
        <f>VLOOKUP($A795+ROUND((COLUMN()-2)/24,5),АТС!$A$41:$F$736,5)+VLOOKUP($A795+ROUND((COLUMN()-2)/24,5),'Расчет сбытовых надбавок'!$B$2281:'Расчет сбытовых надбавок'!$G$3024,4)</f>
        <v>71.14</v>
      </c>
      <c r="D795" s="98">
        <f>VLOOKUP($A795+ROUND((COLUMN()-2)/24,5),АТС!$A$41:$F$736,5)+VLOOKUP($A795+ROUND((COLUMN()-2)/24,5),'Расчет сбытовых надбавок'!$B$2281:'Расчет сбытовых надбавок'!$G$3024,4)</f>
        <v>55.269999999999996</v>
      </c>
      <c r="E795" s="98">
        <f>VLOOKUP($A795+ROUND((COLUMN()-2)/24,5),АТС!$A$41:$F$736,5)+VLOOKUP($A795+ROUND((COLUMN()-2)/24,5),'Расчет сбытовых надбавок'!$B$2281:'Расчет сбытовых надбавок'!$G$3024,4)</f>
        <v>56.790000000000006</v>
      </c>
      <c r="F795" s="98">
        <f>VLOOKUP($A795+ROUND((COLUMN()-2)/24,5),АТС!$A$41:$F$736,5)+VLOOKUP($A795+ROUND((COLUMN()-2)/24,5),'Расчет сбытовых надбавок'!$B$2281:'Расчет сбытовых надбавок'!$G$3024,4)</f>
        <v>33.36</v>
      </c>
      <c r="G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8">
        <f>VLOOKUP($A795+ROUND((COLUMN()-2)/24,5),АТС!$A$41:$F$736,5)+VLOOKUP($A795+ROUND((COLUMN()-2)/24,5),'Расчет сбытовых надбавок'!$B$2281:'Расчет сбытовых надбавок'!$G$3024,4)</f>
        <v>60.67</v>
      </c>
      <c r="I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M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N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O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P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Q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R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U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8">
        <f>VLOOKUP($A795+ROUND((COLUMN()-2)/24,5),АТС!$A$41:$F$736,5)+VLOOKUP($A795+ROUND((COLUMN()-2)/24,5),'Расчет сбытовых надбавок'!$B$2281:'Расчет сбытовых надбавок'!$G$3024,4)</f>
        <v>16.850000000000001</v>
      </c>
      <c r="W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X795" s="98">
        <f>VLOOKUP($A795+ROUND((COLUMN()-2)/24,5),АТС!$A$41:$F$736,5)+VLOOKUP($A795+ROUND((COLUMN()-2)/24,5),'Расчет сбытовых надбавок'!$B$2281:'Расчет сбытовых надбавок'!$G$3024,4)</f>
        <v>412.13</v>
      </c>
      <c r="Y795" s="98">
        <f>VLOOKUP($A795+ROUND((COLUMN()-2)/24,5),АТС!$A$41:$F$736,5)+VLOOKUP($A795+ROUND((COLUMN()-2)/24,5),'Расчет сбытовых надбавок'!$B$2281:'Расчет сбытовых надбавок'!$G$3024,4)</f>
        <v>495.22</v>
      </c>
      <c r="AA795" s="80"/>
    </row>
    <row r="796" spans="1:27" x14ac:dyDescent="0.2">
      <c r="A796" s="79">
        <f>A795+1</f>
        <v>42584</v>
      </c>
      <c r="B796" s="98">
        <f>VLOOKUP($A796+ROUND((COLUMN()-2)/24,5),АТС!$A$41:$F$736,5)+VLOOKUP($A796+ROUND((COLUMN()-2)/24,5),'Расчет сбытовых надбавок'!$B$2281:'Расчет сбытовых надбавок'!$G$3024,4)</f>
        <v>193.62</v>
      </c>
      <c r="C796" s="98">
        <f>VLOOKUP($A796+ROUND((COLUMN()-2)/24,5),АТС!$A$41:$F$736,5)+VLOOKUP($A796+ROUND((COLUMN()-2)/24,5),'Расчет сбытовых надбавок'!$B$2281:'Расчет сбытовых надбавок'!$G$3024,4)</f>
        <v>102.09</v>
      </c>
      <c r="D796" s="98">
        <f>VLOOKUP($A796+ROUND((COLUMN()-2)/24,5),АТС!$A$41:$F$736,5)+VLOOKUP($A796+ROUND((COLUMN()-2)/24,5),'Расчет сбытовых надбавок'!$B$2281:'Расчет сбытовых надбавок'!$G$3024,4)</f>
        <v>13.540000000000001</v>
      </c>
      <c r="E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F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8">
        <f>VLOOKUP($A796+ROUND((COLUMN()-2)/24,5),АТС!$A$41:$F$736,5)+VLOOKUP($A796+ROUND((COLUMN()-2)/24,5),'Расчет сбытовых надбавок'!$B$2281:'Расчет сбытовых надбавок'!$G$3024,4)</f>
        <v>9.65</v>
      </c>
      <c r="J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M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N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8">
        <f>VLOOKUP($A796+ROUND((COLUMN()-2)/24,5),АТС!$A$41:$F$736,5)+VLOOKUP($A796+ROUND((COLUMN()-2)/24,5),'Расчет сбытовых надбавок'!$B$2281:'Расчет сбытовых надбавок'!$G$3024,4)</f>
        <v>313.71000000000004</v>
      </c>
      <c r="Q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V796" s="98">
        <f>VLOOKUP($A796+ROUND((COLUMN()-2)/24,5),АТС!$A$41:$F$736,5)+VLOOKUP($A796+ROUND((COLUMN()-2)/24,5),'Расчет сбытовых надбавок'!$B$2281:'Расчет сбытовых надбавок'!$G$3024,4)</f>
        <v>134.32</v>
      </c>
      <c r="W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X796" s="98">
        <f>VLOOKUP($A796+ROUND((COLUMN()-2)/24,5),АТС!$A$41:$F$736,5)+VLOOKUP($A796+ROUND((COLUMN()-2)/24,5),'Расчет сбытовых надбавок'!$B$2281:'Расчет сбытовых надбавок'!$G$3024,4)</f>
        <v>329.09</v>
      </c>
      <c r="Y796" s="98">
        <f>VLOOKUP($A796+ROUND((COLUMN()-2)/24,5),АТС!$A$41:$F$736,5)+VLOOKUP($A796+ROUND((COLUMN()-2)/24,5),'Расчет сбытовых надбавок'!$B$2281:'Расчет сбытовых надбавок'!$G$3024,4)</f>
        <v>469.74</v>
      </c>
    </row>
    <row r="797" spans="1:27" x14ac:dyDescent="0.2">
      <c r="A797" s="79">
        <f t="shared" ref="A797:A825" si="24">A796+1</f>
        <v>42585</v>
      </c>
      <c r="B797" s="98">
        <f>VLOOKUP($A797+ROUND((COLUMN()-2)/24,5),АТС!$A$41:$F$736,5)+VLOOKUP($A797+ROUND((COLUMN()-2)/24,5),'Расчет сбытовых надбавок'!$B$2281:'Расчет сбытовых надбавок'!$G$3024,4)</f>
        <v>125.46</v>
      </c>
      <c r="C797" s="98">
        <f>VLOOKUP($A797+ROUND((COLUMN()-2)/24,5),АТС!$A$41:$F$736,5)+VLOOKUP($A797+ROUND((COLUMN()-2)/24,5),'Расчет сбытовых надбавок'!$B$2281:'Расчет сбытовых надбавок'!$G$3024,4)</f>
        <v>29.09</v>
      </c>
      <c r="D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E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F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8">
        <f>VLOOKUP($A797+ROUND((COLUMN()-2)/24,5),АТС!$A$41:$F$736,5)+VLOOKUP($A797+ROUND((COLUMN()-2)/24,5),'Расчет сбытовых надбавок'!$B$2281:'Расчет сбытовых надбавок'!$G$3024,4)</f>
        <v>0.01</v>
      </c>
      <c r="J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Q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R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8">
        <f>VLOOKUP($A797+ROUND((COLUMN()-2)/24,5),АТС!$A$41:$F$736,5)+VLOOKUP($A797+ROUND((COLUMN()-2)/24,5),'Расчет сбытовых надбавок'!$B$2281:'Расчет сбытовых надбавок'!$G$3024,4)</f>
        <v>1.1300000000000001</v>
      </c>
      <c r="U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8">
        <f>VLOOKUP($A797+ROUND((COLUMN()-2)/24,5),АТС!$A$41:$F$736,5)+VLOOKUP($A797+ROUND((COLUMN()-2)/24,5),'Расчет сбытовых надбавок'!$B$2281:'Расчет сбытовых надбавок'!$G$3024,4)</f>
        <v>398.25</v>
      </c>
      <c r="W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X797" s="98">
        <f>VLOOKUP($A797+ROUND((COLUMN()-2)/24,5),АТС!$A$41:$F$736,5)+VLOOKUP($A797+ROUND((COLUMN()-2)/24,5),'Расчет сбытовых надбавок'!$B$2281:'Расчет сбытовых надбавок'!$G$3024,4)</f>
        <v>254.54</v>
      </c>
      <c r="Y797" s="98">
        <f>VLOOKUP($A797+ROUND((COLUMN()-2)/24,5),АТС!$A$41:$F$736,5)+VLOOKUP($A797+ROUND((COLUMN()-2)/24,5),'Расчет сбытовых надбавок'!$B$2281:'Расчет сбытовых надбавок'!$G$3024,4)</f>
        <v>287.23</v>
      </c>
    </row>
    <row r="798" spans="1:27" x14ac:dyDescent="0.2">
      <c r="A798" s="79">
        <f t="shared" si="24"/>
        <v>42586</v>
      </c>
      <c r="B798" s="98">
        <f>VLOOKUP($A798+ROUND((COLUMN()-2)/24,5),АТС!$A$41:$F$736,5)+VLOOKUP($A798+ROUND((COLUMN()-2)/24,5),'Расчет сбытовых надбавок'!$B$2281:'Расчет сбытовых надбавок'!$G$3024,4)</f>
        <v>113.49000000000001</v>
      </c>
      <c r="C798" s="98">
        <f>VLOOKUP($A798+ROUND((COLUMN()-2)/24,5),АТС!$A$41:$F$736,5)+VLOOKUP($A798+ROUND((COLUMN()-2)/24,5),'Расчет сбытовых надбавок'!$B$2281:'Расчет сбытовых надбавок'!$G$3024,4)</f>
        <v>76.789999999999992</v>
      </c>
      <c r="D798" s="98">
        <f>VLOOKUP($A798+ROUND((COLUMN()-2)/24,5),АТС!$A$41:$F$736,5)+VLOOKUP($A798+ROUND((COLUMN()-2)/24,5),'Расчет сбытовых надбавок'!$B$2281:'Расчет сбытовых надбавок'!$G$3024,4)</f>
        <v>6.05</v>
      </c>
      <c r="E798" s="98">
        <f>VLOOKUP($A798+ROUND((COLUMN()-2)/24,5),АТС!$A$41:$F$736,5)+VLOOKUP($A798+ROUND((COLUMN()-2)/24,5),'Расчет сбытовых надбавок'!$B$2281:'Расчет сбытовых надбавок'!$G$3024,4)</f>
        <v>47.620000000000005</v>
      </c>
      <c r="F798" s="98">
        <f>VLOOKUP($A798+ROUND((COLUMN()-2)/24,5),АТС!$A$41:$F$736,5)+VLOOKUP($A798+ROUND((COLUMN()-2)/24,5),'Расчет сбытовых надбавок'!$B$2281:'Расчет сбытовых надбавок'!$G$3024,4)</f>
        <v>40.230000000000004</v>
      </c>
      <c r="G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8">
        <f>VLOOKUP($A798+ROUND((COLUMN()-2)/24,5),АТС!$A$41:$F$736,5)+VLOOKUP($A798+ROUND((COLUMN()-2)/24,5),'Расчет сбытовых надбавок'!$B$2281:'Расчет сбытовых надбавок'!$G$3024,4)</f>
        <v>0.19</v>
      </c>
      <c r="N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8">
        <f>VLOOKUP($A798+ROUND((COLUMN()-2)/24,5),АТС!$A$41:$F$736,5)+VLOOKUP($A798+ROUND((COLUMN()-2)/24,5),'Расчет сбытовых надбавок'!$B$2281:'Расчет сбытовых надбавок'!$G$3024,4)</f>
        <v>304.04000000000002</v>
      </c>
      <c r="P798" s="98">
        <f>VLOOKUP($A798+ROUND((COLUMN()-2)/24,5),АТС!$A$41:$F$736,5)+VLOOKUP($A798+ROUND((COLUMN()-2)/24,5),'Расчет сбытовых надбавок'!$B$2281:'Расчет сбытовых надбавок'!$G$3024,4)</f>
        <v>364.42</v>
      </c>
      <c r="Q798" s="98">
        <f>VLOOKUP($A798+ROUND((COLUMN()-2)/24,5),АТС!$A$41:$F$736,5)+VLOOKUP($A798+ROUND((COLUMN()-2)/24,5),'Расчет сбытовых надбавок'!$B$2281:'Расчет сбытовых надбавок'!$G$3024,4)</f>
        <v>116.91999999999999</v>
      </c>
      <c r="R798" s="98">
        <f>VLOOKUP($A798+ROUND((COLUMN()-2)/24,5),АТС!$A$41:$F$736,5)+VLOOKUP($A798+ROUND((COLUMN()-2)/24,5),'Расчет сбытовых надбавок'!$B$2281:'Расчет сбытовых надбавок'!$G$3024,4)</f>
        <v>209.99</v>
      </c>
      <c r="S798" s="98">
        <f>VLOOKUP($A798+ROUND((COLUMN()-2)/24,5),АТС!$A$41:$F$736,5)+VLOOKUP($A798+ROUND((COLUMN()-2)/24,5),'Расчет сбытовых надбавок'!$B$2281:'Расчет сбытовых надбавок'!$G$3024,4)</f>
        <v>45.03</v>
      </c>
      <c r="T798" s="98">
        <f>VLOOKUP($A798+ROUND((COLUMN()-2)/24,5),АТС!$A$41:$F$736,5)+VLOOKUP($A798+ROUND((COLUMN()-2)/24,5),'Расчет сбытовых надбавок'!$B$2281:'Расчет сбытовых надбавок'!$G$3024,4)</f>
        <v>140.85</v>
      </c>
      <c r="U798" s="98">
        <f>VLOOKUP($A798+ROUND((COLUMN()-2)/24,5),АТС!$A$41:$F$736,5)+VLOOKUP($A798+ROUND((COLUMN()-2)/24,5),'Расчет сбытовых надбавок'!$B$2281:'Расчет сбытовых надбавок'!$G$3024,4)</f>
        <v>63.349999999999994</v>
      </c>
      <c r="V798" s="98">
        <f>VLOOKUP($A798+ROUND((COLUMN()-2)/24,5),АТС!$A$41:$F$736,5)+VLOOKUP($A798+ROUND((COLUMN()-2)/24,5),'Расчет сбытовых надбавок'!$B$2281:'Расчет сбытовых надбавок'!$G$3024,4)</f>
        <v>25.86</v>
      </c>
      <c r="W798" s="98">
        <f>VLOOKUP($A798+ROUND((COLUMN()-2)/24,5),АТС!$A$41:$F$736,5)+VLOOKUP($A798+ROUND((COLUMN()-2)/24,5),'Расчет сбытовых надбавок'!$B$2281:'Расчет сбытовых надбавок'!$G$3024,4)</f>
        <v>109.27</v>
      </c>
      <c r="X798" s="98">
        <f>VLOOKUP($A798+ROUND((COLUMN()-2)/24,5),АТС!$A$41:$F$736,5)+VLOOKUP($A798+ROUND((COLUMN()-2)/24,5),'Расчет сбытовых надбавок'!$B$2281:'Расчет сбытовых надбавок'!$G$3024,4)</f>
        <v>339.33</v>
      </c>
      <c r="Y798" s="98">
        <f>VLOOKUP($A798+ROUND((COLUMN()-2)/24,5),АТС!$A$41:$F$736,5)+VLOOKUP($A798+ROUND((COLUMN()-2)/24,5),'Расчет сбытовых надбавок'!$B$2281:'Расчет сбытовых надбавок'!$G$3024,4)</f>
        <v>541.07999999999993</v>
      </c>
    </row>
    <row r="799" spans="1:27" x14ac:dyDescent="0.2">
      <c r="A799" s="79">
        <f t="shared" si="24"/>
        <v>42587</v>
      </c>
      <c r="B799" s="98">
        <f>VLOOKUP($A799+ROUND((COLUMN()-2)/24,5),АТС!$A$41:$F$736,5)+VLOOKUP($A799+ROUND((COLUMN()-2)/24,5),'Расчет сбытовых надбавок'!$B$2281:'Расчет сбытовых надбавок'!$G$3024,4)</f>
        <v>504.99</v>
      </c>
      <c r="C799" s="98">
        <f>VLOOKUP($A799+ROUND((COLUMN()-2)/24,5),АТС!$A$41:$F$736,5)+VLOOKUP($A799+ROUND((COLUMN()-2)/24,5),'Расчет сбытовых надбавок'!$B$2281:'Расчет сбытовых надбавок'!$G$3024,4)</f>
        <v>365.7</v>
      </c>
      <c r="D799" s="98">
        <f>VLOOKUP($A799+ROUND((COLUMN()-2)/24,5),АТС!$A$41:$F$736,5)+VLOOKUP($A799+ROUND((COLUMN()-2)/24,5),'Расчет сбытовых надбавок'!$B$2281:'Расчет сбытовых надбавок'!$G$3024,4)</f>
        <v>274.01</v>
      </c>
      <c r="E799" s="98">
        <f>VLOOKUP($A799+ROUND((COLUMN()-2)/24,5),АТС!$A$41:$F$736,5)+VLOOKUP($A799+ROUND((COLUMN()-2)/24,5),'Расчет сбытовых надбавок'!$B$2281:'Расчет сбытовых надбавок'!$G$3024,4)</f>
        <v>160.86000000000001</v>
      </c>
      <c r="F799" s="98">
        <f>VLOOKUP($A799+ROUND((COLUMN()-2)/24,5),АТС!$A$41:$F$736,5)+VLOOKUP($A799+ROUND((COLUMN()-2)/24,5),'Расчет сбытовых надбавок'!$B$2281:'Расчет сбытовых надбавок'!$G$3024,4)</f>
        <v>136.12</v>
      </c>
      <c r="G799" s="98">
        <f>VLOOKUP($A799+ROUND((COLUMN()-2)/24,5),АТС!$A$41:$F$736,5)+VLOOKUP($A799+ROUND((COLUMN()-2)/24,5),'Расчет сбытовых надбавок'!$B$2281:'Расчет сбытовых надбавок'!$G$3024,4)</f>
        <v>20.569999999999997</v>
      </c>
      <c r="H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8">
        <f>VLOOKUP($A799+ROUND((COLUMN()-2)/24,5),АТС!$A$41:$F$736,5)+VLOOKUP($A799+ROUND((COLUMN()-2)/24,5),'Расчет сбытовых надбавок'!$B$2281:'Расчет сбытовых надбавок'!$G$3024,4)</f>
        <v>32.739999999999995</v>
      </c>
      <c r="K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8">
        <f>VLOOKUP($A799+ROUND((COLUMN()-2)/24,5),АТС!$A$41:$F$736,5)+VLOOKUP($A799+ROUND((COLUMN()-2)/24,5),'Расчет сбытовых надбавок'!$B$2281:'Расчет сбытовых надбавок'!$G$3024,4)</f>
        <v>3.54</v>
      </c>
      <c r="M799" s="98">
        <f>VLOOKUP($A799+ROUND((COLUMN()-2)/24,5),АТС!$A$41:$F$736,5)+VLOOKUP($A799+ROUND((COLUMN()-2)/24,5),'Расчет сбытовых надбавок'!$B$2281:'Расчет сбытовых надбавок'!$G$3024,4)</f>
        <v>25.85</v>
      </c>
      <c r="N799" s="98">
        <f>VLOOKUP($A799+ROUND((COLUMN()-2)/24,5),АТС!$A$41:$F$736,5)+VLOOKUP($A799+ROUND((COLUMN()-2)/24,5),'Расчет сбытовых надбавок'!$B$2281:'Расчет сбытовых надбавок'!$G$3024,4)</f>
        <v>53.53</v>
      </c>
      <c r="O799" s="98">
        <f>VLOOKUP($A799+ROUND((COLUMN()-2)/24,5),АТС!$A$41:$F$736,5)+VLOOKUP($A799+ROUND((COLUMN()-2)/24,5),'Расчет сбытовых надбавок'!$B$2281:'Расчет сбытовых надбавок'!$G$3024,4)</f>
        <v>69.08</v>
      </c>
      <c r="P799" s="98">
        <f>VLOOKUP($A799+ROUND((COLUMN()-2)/24,5),АТС!$A$41:$F$736,5)+VLOOKUP($A799+ROUND((COLUMN()-2)/24,5),'Расчет сбытовых надбавок'!$B$2281:'Расчет сбытовых надбавок'!$G$3024,4)</f>
        <v>71.460000000000008</v>
      </c>
      <c r="Q799" s="98">
        <f>VLOOKUP($A799+ROUND((COLUMN()-2)/24,5),АТС!$A$41:$F$736,5)+VLOOKUP($A799+ROUND((COLUMN()-2)/24,5),'Расчет сбытовых надбавок'!$B$2281:'Расчет сбытовых надбавок'!$G$3024,4)</f>
        <v>57.68</v>
      </c>
      <c r="R799" s="98">
        <f>VLOOKUP($A799+ROUND((COLUMN()-2)/24,5),АТС!$A$41:$F$736,5)+VLOOKUP($A799+ROUND((COLUMN()-2)/24,5),'Расчет сбытовых надбавок'!$B$2281:'Расчет сбытовых надбавок'!$G$3024,4)</f>
        <v>202.63</v>
      </c>
      <c r="S799" s="98">
        <f>VLOOKUP($A799+ROUND((COLUMN()-2)/24,5),АТС!$A$41:$F$736,5)+VLOOKUP($A799+ROUND((COLUMN()-2)/24,5),'Расчет сбытовых надбавок'!$B$2281:'Расчет сбытовых надбавок'!$G$3024,4)</f>
        <v>141.14000000000001</v>
      </c>
      <c r="T799" s="98">
        <f>VLOOKUP($A799+ROUND((COLUMN()-2)/24,5),АТС!$A$41:$F$736,5)+VLOOKUP($A799+ROUND((COLUMN()-2)/24,5),'Расчет сбытовых надбавок'!$B$2281:'Расчет сбытовых надбавок'!$G$3024,4)</f>
        <v>175.29000000000002</v>
      </c>
      <c r="U799" s="98">
        <f>VLOOKUP($A799+ROUND((COLUMN()-2)/24,5),АТС!$A$41:$F$736,5)+VLOOKUP($A799+ROUND((COLUMN()-2)/24,5),'Расчет сбытовых надбавок'!$B$2281:'Расчет сбытовых надбавок'!$G$3024,4)</f>
        <v>59.55</v>
      </c>
      <c r="V799" s="98">
        <f>VLOOKUP($A799+ROUND((COLUMN()-2)/24,5),АТС!$A$41:$F$736,5)+VLOOKUP($A799+ROUND((COLUMN()-2)/24,5),'Расчет сбытовых надбавок'!$B$2281:'Расчет сбытовых надбавок'!$G$3024,4)</f>
        <v>82.78</v>
      </c>
      <c r="W799" s="98">
        <f>VLOOKUP($A799+ROUND((COLUMN()-2)/24,5),АТС!$A$41:$F$736,5)+VLOOKUP($A799+ROUND((COLUMN()-2)/24,5),'Расчет сбытовых надбавок'!$B$2281:'Расчет сбытовых надбавок'!$G$3024,4)</f>
        <v>216.9</v>
      </c>
      <c r="X799" s="98">
        <f>VLOOKUP($A799+ROUND((COLUMN()-2)/24,5),АТС!$A$41:$F$736,5)+VLOOKUP($A799+ROUND((COLUMN()-2)/24,5),'Расчет сбытовых надбавок'!$B$2281:'Расчет сбытовых надбавок'!$G$3024,4)</f>
        <v>661.74</v>
      </c>
      <c r="Y799" s="98">
        <f>VLOOKUP($A799+ROUND((COLUMN()-2)/24,5),АТС!$A$41:$F$736,5)+VLOOKUP($A799+ROUND((COLUMN()-2)/24,5),'Расчет сбытовых надбавок'!$B$2281:'Расчет сбытовых надбавок'!$G$3024,4)</f>
        <v>561.12</v>
      </c>
    </row>
    <row r="800" spans="1:27" x14ac:dyDescent="0.2">
      <c r="A800" s="79">
        <f t="shared" si="24"/>
        <v>42588</v>
      </c>
      <c r="B800" s="98">
        <f>VLOOKUP($A800+ROUND((COLUMN()-2)/24,5),АТС!$A$41:$F$736,5)+VLOOKUP($A800+ROUND((COLUMN()-2)/24,5),'Расчет сбытовых надбавок'!$B$2281:'Расчет сбытовых надбавок'!$G$3024,4)</f>
        <v>305.89999999999998</v>
      </c>
      <c r="C800" s="98">
        <f>VLOOKUP($A800+ROUND((COLUMN()-2)/24,5),АТС!$A$41:$F$736,5)+VLOOKUP($A800+ROUND((COLUMN()-2)/24,5),'Расчет сбытовых надбавок'!$B$2281:'Расчет сбытовых надбавок'!$G$3024,4)</f>
        <v>258.54000000000002</v>
      </c>
      <c r="D800" s="98">
        <f>VLOOKUP($A800+ROUND((COLUMN()-2)/24,5),АТС!$A$41:$F$736,5)+VLOOKUP($A800+ROUND((COLUMN()-2)/24,5),'Расчет сбытовых надбавок'!$B$2281:'Расчет сбытовых надбавок'!$G$3024,4)</f>
        <v>322.84000000000003</v>
      </c>
      <c r="E800" s="98">
        <f>VLOOKUP($A800+ROUND((COLUMN()-2)/24,5),АТС!$A$41:$F$736,5)+VLOOKUP($A800+ROUND((COLUMN()-2)/24,5),'Расчет сбытовых надбавок'!$B$2281:'Расчет сбытовых надбавок'!$G$3024,4)</f>
        <v>261.85000000000002</v>
      </c>
      <c r="F800" s="98">
        <f>VLOOKUP($A800+ROUND((COLUMN()-2)/24,5),АТС!$A$41:$F$736,5)+VLOOKUP($A800+ROUND((COLUMN()-2)/24,5),'Расчет сбытовых надбавок'!$B$2281:'Расчет сбытовых надбавок'!$G$3024,4)</f>
        <v>248.72</v>
      </c>
      <c r="G800" s="98">
        <f>VLOOKUP($A800+ROUND((COLUMN()-2)/24,5),АТС!$A$41:$F$736,5)+VLOOKUP($A800+ROUND((COLUMN()-2)/24,5),'Расчет сбытовых надбавок'!$B$2281:'Расчет сбытовых надбавок'!$G$3024,4)</f>
        <v>75.959999999999994</v>
      </c>
      <c r="H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8">
        <f>VLOOKUP($A800+ROUND((COLUMN()-2)/24,5),АТС!$A$41:$F$736,5)+VLOOKUP($A800+ROUND((COLUMN()-2)/24,5),'Расчет сбытовых надбавок'!$B$2281:'Расчет сбытовых надбавок'!$G$3024,4)</f>
        <v>27.14</v>
      </c>
      <c r="K800" s="98">
        <f>VLOOKUP($A800+ROUND((COLUMN()-2)/24,5),АТС!$A$41:$F$736,5)+VLOOKUP($A800+ROUND((COLUMN()-2)/24,5),'Расчет сбытовых надбавок'!$B$2281:'Расчет сбытовых надбавок'!$G$3024,4)</f>
        <v>120.92</v>
      </c>
      <c r="L800" s="98">
        <f>VLOOKUP($A800+ROUND((COLUMN()-2)/24,5),АТС!$A$41:$F$736,5)+VLOOKUP($A800+ROUND((COLUMN()-2)/24,5),'Расчет сбытовых надбавок'!$B$2281:'Расчет сбытовых надбавок'!$G$3024,4)</f>
        <v>73.75</v>
      </c>
      <c r="M800" s="98">
        <f>VLOOKUP($A800+ROUND((COLUMN()-2)/24,5),АТС!$A$41:$F$736,5)+VLOOKUP($A800+ROUND((COLUMN()-2)/24,5),'Расчет сбытовых надбавок'!$B$2281:'Расчет сбытовых надбавок'!$G$3024,4)</f>
        <v>134.13</v>
      </c>
      <c r="N800" s="98">
        <f>VLOOKUP($A800+ROUND((COLUMN()-2)/24,5),АТС!$A$41:$F$736,5)+VLOOKUP($A800+ROUND((COLUMN()-2)/24,5),'Расчет сбытовых надбавок'!$B$2281:'Расчет сбытовых надбавок'!$G$3024,4)</f>
        <v>57.519999999999996</v>
      </c>
      <c r="O800" s="98">
        <f>VLOOKUP($A800+ROUND((COLUMN()-2)/24,5),АТС!$A$41:$F$736,5)+VLOOKUP($A800+ROUND((COLUMN()-2)/24,5),'Расчет сбытовых надбавок'!$B$2281:'Расчет сбытовых надбавок'!$G$3024,4)</f>
        <v>59.870000000000005</v>
      </c>
      <c r="P800" s="98">
        <f>VLOOKUP($A800+ROUND((COLUMN()-2)/24,5),АТС!$A$41:$F$736,5)+VLOOKUP($A800+ROUND((COLUMN()-2)/24,5),'Расчет сбытовых надбавок'!$B$2281:'Расчет сбытовых надбавок'!$G$3024,4)</f>
        <v>60.510000000000005</v>
      </c>
      <c r="Q800" s="98">
        <f>VLOOKUP($A800+ROUND((COLUMN()-2)/24,5),АТС!$A$41:$F$736,5)+VLOOKUP($A800+ROUND((COLUMN()-2)/24,5),'Расчет сбытовых надбавок'!$B$2281:'Расчет сбытовых надбавок'!$G$3024,4)</f>
        <v>68.59</v>
      </c>
      <c r="R800" s="98">
        <f>VLOOKUP($A800+ROUND((COLUMN()-2)/24,5),АТС!$A$41:$F$736,5)+VLOOKUP($A800+ROUND((COLUMN()-2)/24,5),'Расчет сбытовых надбавок'!$B$2281:'Расчет сбытовых надбавок'!$G$3024,4)</f>
        <v>64.260000000000005</v>
      </c>
      <c r="S800" s="98">
        <f>VLOOKUP($A800+ROUND((COLUMN()-2)/24,5),АТС!$A$41:$F$736,5)+VLOOKUP($A800+ROUND((COLUMN()-2)/24,5),'Расчет сбытовых надбавок'!$B$2281:'Расчет сбытовых надбавок'!$G$3024,4)</f>
        <v>73.22</v>
      </c>
      <c r="T800" s="98">
        <f>VLOOKUP($A800+ROUND((COLUMN()-2)/24,5),АТС!$A$41:$F$736,5)+VLOOKUP($A800+ROUND((COLUMN()-2)/24,5),'Расчет сбытовых надбавок'!$B$2281:'Расчет сбытовых надбавок'!$G$3024,4)</f>
        <v>96.44</v>
      </c>
      <c r="U800" s="98">
        <f>VLOOKUP($A800+ROUND((COLUMN()-2)/24,5),АТС!$A$41:$F$736,5)+VLOOKUP($A800+ROUND((COLUMN()-2)/24,5),'Расчет сбытовых надбавок'!$B$2281:'Расчет сбытовых надбавок'!$G$3024,4)</f>
        <v>20.95</v>
      </c>
      <c r="V800" s="98">
        <f>VLOOKUP($A800+ROUND((COLUMN()-2)/24,5),АТС!$A$41:$F$736,5)+VLOOKUP($A800+ROUND((COLUMN()-2)/24,5),'Расчет сбытовых надбавок'!$B$2281:'Расчет сбытовых надбавок'!$G$3024,4)</f>
        <v>45.2</v>
      </c>
      <c r="W800" s="98">
        <f>VLOOKUP($A800+ROUND((COLUMN()-2)/24,5),АТС!$A$41:$F$736,5)+VLOOKUP($A800+ROUND((COLUMN()-2)/24,5),'Расчет сбытовых надбавок'!$B$2281:'Расчет сбытовых надбавок'!$G$3024,4)</f>
        <v>150.28</v>
      </c>
      <c r="X800" s="98">
        <f>VLOOKUP($A800+ROUND((COLUMN()-2)/24,5),АТС!$A$41:$F$736,5)+VLOOKUP($A800+ROUND((COLUMN()-2)/24,5),'Расчет сбытовых надбавок'!$B$2281:'Расчет сбытовых надбавок'!$G$3024,4)</f>
        <v>396.28999999999996</v>
      </c>
      <c r="Y800" s="98">
        <f>VLOOKUP($A800+ROUND((COLUMN()-2)/24,5),АТС!$A$41:$F$736,5)+VLOOKUP($A800+ROUND((COLUMN()-2)/24,5),'Расчет сбытовых надбавок'!$B$2281:'Расчет сбытовых надбавок'!$G$3024,4)</f>
        <v>320.58999999999997</v>
      </c>
    </row>
    <row r="801" spans="1:25" x14ac:dyDescent="0.2">
      <c r="A801" s="79">
        <f t="shared" si="24"/>
        <v>42589</v>
      </c>
      <c r="B801" s="98">
        <f>VLOOKUP($A801+ROUND((COLUMN()-2)/24,5),АТС!$A$41:$F$736,5)+VLOOKUP($A801+ROUND((COLUMN()-2)/24,5),'Расчет сбытовых надбавок'!$B$2281:'Расчет сбытовых надбавок'!$G$3024,4)</f>
        <v>209.64000000000001</v>
      </c>
      <c r="C801" s="98">
        <f>VLOOKUP($A801+ROUND((COLUMN()-2)/24,5),АТС!$A$41:$F$736,5)+VLOOKUP($A801+ROUND((COLUMN()-2)/24,5),'Расчет сбытовых надбавок'!$B$2281:'Расчет сбытовых надбавок'!$G$3024,4)</f>
        <v>176.09</v>
      </c>
      <c r="D801" s="98">
        <f>VLOOKUP($A801+ROUND((COLUMN()-2)/24,5),АТС!$A$41:$F$736,5)+VLOOKUP($A801+ROUND((COLUMN()-2)/24,5),'Расчет сбытовых надбавок'!$B$2281:'Расчет сбытовых надбавок'!$G$3024,4)</f>
        <v>171.41000000000003</v>
      </c>
      <c r="E801" s="98">
        <f>VLOOKUP($A801+ROUND((COLUMN()-2)/24,5),АТС!$A$41:$F$736,5)+VLOOKUP($A801+ROUND((COLUMN()-2)/24,5),'Расчет сбытовых надбавок'!$B$2281:'Расчет сбытовых надбавок'!$G$3024,4)</f>
        <v>187.93</v>
      </c>
      <c r="F801" s="98">
        <f>VLOOKUP($A801+ROUND((COLUMN()-2)/24,5),АТС!$A$41:$F$736,5)+VLOOKUP($A801+ROUND((COLUMN()-2)/24,5),'Расчет сбытовых надбавок'!$B$2281:'Расчет сбытовых надбавок'!$G$3024,4)</f>
        <v>111.22</v>
      </c>
      <c r="G801" s="98">
        <f>VLOOKUP($A801+ROUND((COLUMN()-2)/24,5),АТС!$A$41:$F$736,5)+VLOOKUP($A801+ROUND((COLUMN()-2)/24,5),'Расчет сбытовых надбавок'!$B$2281:'Расчет сбытовых надбавок'!$G$3024,4)</f>
        <v>28.39</v>
      </c>
      <c r="H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8">
        <f>VLOOKUP($A801+ROUND((COLUMN()-2)/24,5),АТС!$A$41:$F$736,5)+VLOOKUP($A801+ROUND((COLUMN()-2)/24,5),'Расчет сбытовых надбавок'!$B$2281:'Расчет сбытовых надбавок'!$G$3024,4)</f>
        <v>61.239999999999995</v>
      </c>
      <c r="K801" s="98">
        <f>VLOOKUP($A801+ROUND((COLUMN()-2)/24,5),АТС!$A$41:$F$736,5)+VLOOKUP($A801+ROUND((COLUMN()-2)/24,5),'Расчет сбытовых надбавок'!$B$2281:'Расчет сбытовых надбавок'!$G$3024,4)</f>
        <v>97.97</v>
      </c>
      <c r="L801" s="98">
        <f>VLOOKUP($A801+ROUND((COLUMN()-2)/24,5),АТС!$A$41:$F$736,5)+VLOOKUP($A801+ROUND((COLUMN()-2)/24,5),'Расчет сбытовых надбавок'!$B$2281:'Расчет сбытовых надбавок'!$G$3024,4)</f>
        <v>98.95</v>
      </c>
      <c r="M801" s="98">
        <f>VLOOKUP($A801+ROUND((COLUMN()-2)/24,5),АТС!$A$41:$F$736,5)+VLOOKUP($A801+ROUND((COLUMN()-2)/24,5),'Расчет сбытовых надбавок'!$B$2281:'Расчет сбытовых надбавок'!$G$3024,4)</f>
        <v>85.5</v>
      </c>
      <c r="N801" s="98">
        <f>VLOOKUP($A801+ROUND((COLUMN()-2)/24,5),АТС!$A$41:$F$736,5)+VLOOKUP($A801+ROUND((COLUMN()-2)/24,5),'Расчет сбытовых надбавок'!$B$2281:'Расчет сбытовых надбавок'!$G$3024,4)</f>
        <v>4.1500000000000004</v>
      </c>
      <c r="O801" s="98">
        <f>VLOOKUP($A801+ROUND((COLUMN()-2)/24,5),АТС!$A$41:$F$736,5)+VLOOKUP($A801+ROUND((COLUMN()-2)/24,5),'Расчет сбытовых надбавок'!$B$2281:'Расчет сбытовых надбавок'!$G$3024,4)</f>
        <v>6.03</v>
      </c>
      <c r="P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Q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R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W801" s="98">
        <f>VLOOKUP($A801+ROUND((COLUMN()-2)/24,5),АТС!$A$41:$F$736,5)+VLOOKUP($A801+ROUND((COLUMN()-2)/24,5),'Расчет сбытовых надбавок'!$B$2281:'Расчет сбытовых надбавок'!$G$3024,4)</f>
        <v>77.680000000000007</v>
      </c>
      <c r="X801" s="98">
        <f>VLOOKUP($A801+ROUND((COLUMN()-2)/24,5),АТС!$A$41:$F$736,5)+VLOOKUP($A801+ROUND((COLUMN()-2)/24,5),'Расчет сбытовых надбавок'!$B$2281:'Расчет сбытовых надбавок'!$G$3024,4)</f>
        <v>239.52</v>
      </c>
      <c r="Y801" s="98">
        <f>VLOOKUP($A801+ROUND((COLUMN()-2)/24,5),АТС!$A$41:$F$736,5)+VLOOKUP($A801+ROUND((COLUMN()-2)/24,5),'Расчет сбытовых надбавок'!$B$2281:'Расчет сбытовых надбавок'!$G$3024,4)</f>
        <v>532.56999999999994</v>
      </c>
    </row>
    <row r="802" spans="1:25" x14ac:dyDescent="0.2">
      <c r="A802" s="79">
        <f t="shared" si="24"/>
        <v>42590</v>
      </c>
      <c r="B802" s="98">
        <f>VLOOKUP($A802+ROUND((COLUMN()-2)/24,5),АТС!$A$41:$F$736,5)+VLOOKUP($A802+ROUND((COLUMN()-2)/24,5),'Расчет сбытовых надбавок'!$B$2281:'Расчет сбытовых надбавок'!$G$3024,4)</f>
        <v>134.13</v>
      </c>
      <c r="C802" s="98">
        <f>VLOOKUP($A802+ROUND((COLUMN()-2)/24,5),АТС!$A$41:$F$736,5)+VLOOKUP($A802+ROUND((COLUMN()-2)/24,5),'Расчет сбытовых надбавок'!$B$2281:'Расчет сбытовых надбавок'!$G$3024,4)</f>
        <v>134.47999999999999</v>
      </c>
      <c r="D802" s="98">
        <f>VLOOKUP($A802+ROUND((COLUMN()-2)/24,5),АТС!$A$41:$F$736,5)+VLOOKUP($A802+ROUND((COLUMN()-2)/24,5),'Расчет сбытовых надбавок'!$B$2281:'Расчет сбытовых надбавок'!$G$3024,4)</f>
        <v>125.17</v>
      </c>
      <c r="E802" s="98">
        <f>VLOOKUP($A802+ROUND((COLUMN()-2)/24,5),АТС!$A$41:$F$736,5)+VLOOKUP($A802+ROUND((COLUMN()-2)/24,5),'Расчет сбытовых надбавок'!$B$2281:'Расчет сбытовых надбавок'!$G$3024,4)</f>
        <v>115.94</v>
      </c>
      <c r="F802" s="98">
        <f>VLOOKUP($A802+ROUND((COLUMN()-2)/24,5),АТС!$A$41:$F$736,5)+VLOOKUP($A802+ROUND((COLUMN()-2)/24,5),'Расчет сбытовых надбавок'!$B$2281:'Расчет сбытовых надбавок'!$G$3024,4)</f>
        <v>75.860000000000014</v>
      </c>
      <c r="G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8">
        <f>VLOOKUP($A802+ROUND((COLUMN()-2)/24,5),АТС!$A$41:$F$736,5)+VLOOKUP($A802+ROUND((COLUMN()-2)/24,5),'Расчет сбытовых надбавок'!$B$2281:'Расчет сбытовых надбавок'!$G$3024,4)</f>
        <v>0.01</v>
      </c>
      <c r="I802" s="98">
        <f>VLOOKUP($A802+ROUND((COLUMN()-2)/24,5),АТС!$A$41:$F$736,5)+VLOOKUP($A802+ROUND((COLUMN()-2)/24,5),'Расчет сбытовых надбавок'!$B$2281:'Расчет сбытовых надбавок'!$G$3024,4)</f>
        <v>2.97</v>
      </c>
      <c r="J802" s="98">
        <f>VLOOKUP($A802+ROUND((COLUMN()-2)/24,5),АТС!$A$41:$F$736,5)+VLOOKUP($A802+ROUND((COLUMN()-2)/24,5),'Расчет сбытовых надбавок'!$B$2281:'Расчет сбытовых надбавок'!$G$3024,4)</f>
        <v>21.21</v>
      </c>
      <c r="K802" s="98">
        <f>VLOOKUP($A802+ROUND((COLUMN()-2)/24,5),АТС!$A$41:$F$736,5)+VLOOKUP($A802+ROUND((COLUMN()-2)/24,5),'Расчет сбытовых надбавок'!$B$2281:'Расчет сбытовых надбавок'!$G$3024,4)</f>
        <v>98.96</v>
      </c>
      <c r="L802" s="98">
        <f>VLOOKUP($A802+ROUND((COLUMN()-2)/24,5),АТС!$A$41:$F$736,5)+VLOOKUP($A802+ROUND((COLUMN()-2)/24,5),'Расчет сбытовых надбавок'!$B$2281:'Расчет сбытовых надбавок'!$G$3024,4)</f>
        <v>143.54000000000002</v>
      </c>
      <c r="M802" s="98">
        <f>VLOOKUP($A802+ROUND((COLUMN()-2)/24,5),АТС!$A$41:$F$736,5)+VLOOKUP($A802+ROUND((COLUMN()-2)/24,5),'Расчет сбытовых надбавок'!$B$2281:'Расчет сбытовых надбавок'!$G$3024,4)</f>
        <v>125.3</v>
      </c>
      <c r="N802" s="98">
        <f>VLOOKUP($A802+ROUND((COLUMN()-2)/24,5),АТС!$A$41:$F$736,5)+VLOOKUP($A802+ROUND((COLUMN()-2)/24,5),'Расчет сбытовых надбавок'!$B$2281:'Расчет сбытовых надбавок'!$G$3024,4)</f>
        <v>80.61</v>
      </c>
      <c r="O802" s="98">
        <f>VLOOKUP($A802+ROUND((COLUMN()-2)/24,5),АТС!$A$41:$F$736,5)+VLOOKUP($A802+ROUND((COLUMN()-2)/24,5),'Расчет сбытовых надбавок'!$B$2281:'Расчет сбытовых надбавок'!$G$3024,4)</f>
        <v>55.010000000000005</v>
      </c>
      <c r="P802" s="98">
        <f>VLOOKUP($A802+ROUND((COLUMN()-2)/24,5),АТС!$A$41:$F$736,5)+VLOOKUP($A802+ROUND((COLUMN()-2)/24,5),'Расчет сбытовых надбавок'!$B$2281:'Расчет сбытовых надбавок'!$G$3024,4)</f>
        <v>92.08</v>
      </c>
      <c r="Q802" s="98">
        <f>VLOOKUP($A802+ROUND((COLUMN()-2)/24,5),АТС!$A$41:$F$736,5)+VLOOKUP($A802+ROUND((COLUMN()-2)/24,5),'Расчет сбытовых надбавок'!$B$2281:'Расчет сбытовых надбавок'!$G$3024,4)</f>
        <v>269.48</v>
      </c>
      <c r="R802" s="98">
        <f>VLOOKUP($A802+ROUND((COLUMN()-2)/24,5),АТС!$A$41:$F$736,5)+VLOOKUP($A802+ROUND((COLUMN()-2)/24,5),'Расчет сбытовых надбавок'!$B$2281:'Расчет сбытовых надбавок'!$G$3024,4)</f>
        <v>263.7</v>
      </c>
      <c r="S802" s="98">
        <f>VLOOKUP($A802+ROUND((COLUMN()-2)/24,5),АТС!$A$41:$F$736,5)+VLOOKUP($A802+ROUND((COLUMN()-2)/24,5),'Расчет сбытовых надбавок'!$B$2281:'Расчет сбытовых надбавок'!$G$3024,4)</f>
        <v>103.31</v>
      </c>
      <c r="T802" s="98">
        <f>VLOOKUP($A802+ROUND((COLUMN()-2)/24,5),АТС!$A$41:$F$736,5)+VLOOKUP($A802+ROUND((COLUMN()-2)/24,5),'Расчет сбытовых надбавок'!$B$2281:'Расчет сбытовых надбавок'!$G$3024,4)</f>
        <v>235.11999999999998</v>
      </c>
      <c r="U802" s="98">
        <f>VLOOKUP($A802+ROUND((COLUMN()-2)/24,5),АТС!$A$41:$F$736,5)+VLOOKUP($A802+ROUND((COLUMN()-2)/24,5),'Расчет сбытовых надбавок'!$B$2281:'Расчет сбытовых надбавок'!$G$3024,4)</f>
        <v>125.79</v>
      </c>
      <c r="V802" s="98">
        <f>VLOOKUP($A802+ROUND((COLUMN()-2)/24,5),АТС!$A$41:$F$736,5)+VLOOKUP($A802+ROUND((COLUMN()-2)/24,5),'Расчет сбытовых надбавок'!$B$2281:'Расчет сбытовых надбавок'!$G$3024,4)</f>
        <v>940.89</v>
      </c>
      <c r="W802" s="98">
        <f>VLOOKUP($A802+ROUND((COLUMN()-2)/24,5),АТС!$A$41:$F$736,5)+VLOOKUP($A802+ROUND((COLUMN()-2)/24,5),'Расчет сбытовых надбавок'!$B$2281:'Расчет сбытовых надбавок'!$G$3024,4)</f>
        <v>464.29</v>
      </c>
      <c r="X802" s="98">
        <f>VLOOKUP($A802+ROUND((COLUMN()-2)/24,5),АТС!$A$41:$F$736,5)+VLOOKUP($A802+ROUND((COLUMN()-2)/24,5),'Расчет сбытовых надбавок'!$B$2281:'Расчет сбытовых надбавок'!$G$3024,4)</f>
        <v>802.19</v>
      </c>
      <c r="Y802" s="98">
        <f>VLOOKUP($A802+ROUND((COLUMN()-2)/24,5),АТС!$A$41:$F$736,5)+VLOOKUP($A802+ROUND((COLUMN()-2)/24,5),'Расчет сбытовых надбавок'!$B$2281:'Расчет сбытовых надбавок'!$G$3024,4)</f>
        <v>578.6</v>
      </c>
    </row>
    <row r="803" spans="1:25" x14ac:dyDescent="0.2">
      <c r="A803" s="79">
        <f t="shared" si="24"/>
        <v>42591</v>
      </c>
      <c r="B803" s="98">
        <f>VLOOKUP($A803+ROUND((COLUMN()-2)/24,5),АТС!$A$41:$F$736,5)+VLOOKUP($A803+ROUND((COLUMN()-2)/24,5),'Расчет сбытовых надбавок'!$B$2281:'Расчет сбытовых надбавок'!$G$3024,4)</f>
        <v>203.23000000000002</v>
      </c>
      <c r="C803" s="98">
        <f>VLOOKUP($A803+ROUND((COLUMN()-2)/24,5),АТС!$A$41:$F$736,5)+VLOOKUP($A803+ROUND((COLUMN()-2)/24,5),'Расчет сбытовых надбавок'!$B$2281:'Расчет сбытовых надбавок'!$G$3024,4)</f>
        <v>258.83</v>
      </c>
      <c r="D803" s="98">
        <f>VLOOKUP($A803+ROUND((COLUMN()-2)/24,5),АТС!$A$41:$F$736,5)+VLOOKUP($A803+ROUND((COLUMN()-2)/24,5),'Расчет сбытовых надбавок'!$B$2281:'Расчет сбытовых надбавок'!$G$3024,4)</f>
        <v>73.25</v>
      </c>
      <c r="E803" s="98">
        <f>VLOOKUP($A803+ROUND((COLUMN()-2)/24,5),АТС!$A$41:$F$736,5)+VLOOKUP($A803+ROUND((COLUMN()-2)/24,5),'Расчет сбытовых надбавок'!$B$2281:'Расчет сбытовых надбавок'!$G$3024,4)</f>
        <v>27</v>
      </c>
      <c r="F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8">
        <f>VLOOKUP($A803+ROUND((COLUMN()-2)/24,5),АТС!$A$41:$F$736,5)+VLOOKUP($A803+ROUND((COLUMN()-2)/24,5),'Расчет сбытовых надбавок'!$B$2281:'Расчет сбытовых надбавок'!$G$3024,4)</f>
        <v>73.559999999999988</v>
      </c>
      <c r="O803" s="98">
        <f>VLOOKUP($A803+ROUND((COLUMN()-2)/24,5),АТС!$A$41:$F$736,5)+VLOOKUP($A803+ROUND((COLUMN()-2)/24,5),'Расчет сбытовых надбавок'!$B$2281:'Расчет сбытовых надбавок'!$G$3024,4)</f>
        <v>31.59</v>
      </c>
      <c r="P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8">
        <f>VLOOKUP($A803+ROUND((COLUMN()-2)/24,5),АТС!$A$41:$F$736,5)+VLOOKUP($A803+ROUND((COLUMN()-2)/24,5),'Расчет сбытовых надбавок'!$B$2281:'Расчет сбытовых надбавок'!$G$3024,4)</f>
        <v>31.25</v>
      </c>
      <c r="S803" s="98">
        <f>VLOOKUP($A803+ROUND((COLUMN()-2)/24,5),АТС!$A$41:$F$736,5)+VLOOKUP($A803+ROUND((COLUMN()-2)/24,5),'Расчет сбытовых надбавок'!$B$2281:'Расчет сбытовых надбавок'!$G$3024,4)</f>
        <v>53.18</v>
      </c>
      <c r="T803" s="98">
        <f>VLOOKUP($A803+ROUND((COLUMN()-2)/24,5),АТС!$A$41:$F$736,5)+VLOOKUP($A803+ROUND((COLUMN()-2)/24,5),'Расчет сбытовых надбавок'!$B$2281:'Расчет сбытовых надбавок'!$G$3024,4)</f>
        <v>160.95999999999998</v>
      </c>
      <c r="U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W803" s="98">
        <f>VLOOKUP($A803+ROUND((COLUMN()-2)/24,5),АТС!$A$41:$F$736,5)+VLOOKUP($A803+ROUND((COLUMN()-2)/24,5),'Расчет сбытовых надбавок'!$B$2281:'Расчет сбытовых надбавок'!$G$3024,4)</f>
        <v>118.31</v>
      </c>
      <c r="X803" s="98">
        <f>VLOOKUP($A803+ROUND((COLUMN()-2)/24,5),АТС!$A$41:$F$736,5)+VLOOKUP($A803+ROUND((COLUMN()-2)/24,5),'Расчет сбытовых надбавок'!$B$2281:'Расчет сбытовых надбавок'!$G$3024,4)</f>
        <v>658.14</v>
      </c>
      <c r="Y803" s="98">
        <f>VLOOKUP($A803+ROUND((COLUMN()-2)/24,5),АТС!$A$41:$F$736,5)+VLOOKUP($A803+ROUND((COLUMN()-2)/24,5),'Расчет сбытовых надбавок'!$B$2281:'Расчет сбытовых надбавок'!$G$3024,4)</f>
        <v>464.21999999999997</v>
      </c>
    </row>
    <row r="804" spans="1:25" x14ac:dyDescent="0.2">
      <c r="A804" s="79">
        <f t="shared" si="24"/>
        <v>42592</v>
      </c>
      <c r="B804" s="98">
        <f>VLOOKUP($A804+ROUND((COLUMN()-2)/24,5),АТС!$A$41:$F$736,5)+VLOOKUP($A804+ROUND((COLUMN()-2)/24,5),'Расчет сбытовых надбавок'!$B$2281:'Расчет сбытовых надбавок'!$G$3024,4)</f>
        <v>202.89000000000001</v>
      </c>
      <c r="C804" s="98">
        <f>VLOOKUP($A804+ROUND((COLUMN()-2)/24,5),АТС!$A$41:$F$736,5)+VLOOKUP($A804+ROUND((COLUMN()-2)/24,5),'Расчет сбытовых надбавок'!$B$2281:'Расчет сбытовых надбавок'!$G$3024,4)</f>
        <v>99.85</v>
      </c>
      <c r="D804" s="98">
        <f>VLOOKUP($A804+ROUND((COLUMN()-2)/24,5),АТС!$A$41:$F$736,5)+VLOOKUP($A804+ROUND((COLUMN()-2)/24,5),'Расчет сбытовых надбавок'!$B$2281:'Расчет сбытовых надбавок'!$G$3024,4)</f>
        <v>4.72</v>
      </c>
      <c r="E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F804" s="98">
        <f>VLOOKUP($A804+ROUND((COLUMN()-2)/24,5),АТС!$A$41:$F$736,5)+VLOOKUP($A804+ROUND((COLUMN()-2)/24,5),'Расчет сбытовых надбавок'!$B$2281:'Расчет сбытовых надбавок'!$G$3024,4)</f>
        <v>37.950000000000003</v>
      </c>
      <c r="G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8">
        <f>VLOOKUP($A804+ROUND((COLUMN()-2)/24,5),АТС!$A$41:$F$736,5)+VLOOKUP($A804+ROUND((COLUMN()-2)/24,5),'Расчет сбытовых надбавок'!$B$2281:'Расчет сбытовых надбавок'!$G$3024,4)</f>
        <v>16.23</v>
      </c>
      <c r="J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8">
        <f>VLOOKUP($A804+ROUND((COLUMN()-2)/24,5),АТС!$A$41:$F$736,5)+VLOOKUP($A804+ROUND((COLUMN()-2)/24,5),'Расчет сбытовых надбавок'!$B$2281:'Расчет сбытовых надбавок'!$G$3024,4)</f>
        <v>0.04</v>
      </c>
      <c r="M804" s="98">
        <f>VLOOKUP($A804+ROUND((COLUMN()-2)/24,5),АТС!$A$41:$F$736,5)+VLOOKUP($A804+ROUND((COLUMN()-2)/24,5),'Расчет сбытовых надбавок'!$B$2281:'Расчет сбытовых надбавок'!$G$3024,4)</f>
        <v>7.69</v>
      </c>
      <c r="N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O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P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Q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S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8">
        <f>VLOOKUP($A804+ROUND((COLUMN()-2)/24,5),АТС!$A$41:$F$736,5)+VLOOKUP($A804+ROUND((COLUMN()-2)/24,5),'Расчет сбытовых надбавок'!$B$2281:'Расчет сбытовых надбавок'!$G$3024,4)</f>
        <v>43.2</v>
      </c>
      <c r="U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8">
        <f>VLOOKUP($A804+ROUND((COLUMN()-2)/24,5),АТС!$A$41:$F$736,5)+VLOOKUP($A804+ROUND((COLUMN()-2)/24,5),'Расчет сбытовых надбавок'!$B$2281:'Расчет сбытовых надбавок'!$G$3024,4)</f>
        <v>93.56</v>
      </c>
      <c r="W804" s="98">
        <f>VLOOKUP($A804+ROUND((COLUMN()-2)/24,5),АТС!$A$41:$F$736,5)+VLOOKUP($A804+ROUND((COLUMN()-2)/24,5),'Расчет сбытовых надбавок'!$B$2281:'Расчет сбытовых надбавок'!$G$3024,4)</f>
        <v>24.52</v>
      </c>
      <c r="X804" s="98">
        <f>VLOOKUP($A804+ROUND((COLUMN()-2)/24,5),АТС!$A$41:$F$736,5)+VLOOKUP($A804+ROUND((COLUMN()-2)/24,5),'Расчет сбытовых надбавок'!$B$2281:'Расчет сбытовых надбавок'!$G$3024,4)</f>
        <v>428.63</v>
      </c>
      <c r="Y804" s="98">
        <f>VLOOKUP($A804+ROUND((COLUMN()-2)/24,5),АТС!$A$41:$F$736,5)+VLOOKUP($A804+ROUND((COLUMN()-2)/24,5),'Расчет сбытовых надбавок'!$B$2281:'Расчет сбытовых надбавок'!$G$3024,4)</f>
        <v>325.26</v>
      </c>
    </row>
    <row r="805" spans="1:25" x14ac:dyDescent="0.2">
      <c r="A805" s="79">
        <f t="shared" si="24"/>
        <v>42593</v>
      </c>
      <c r="B805" s="98">
        <f>VLOOKUP($A805+ROUND((COLUMN()-2)/24,5),АТС!$A$41:$F$736,5)+VLOOKUP($A805+ROUND((COLUMN()-2)/24,5),'Расчет сбытовых надбавок'!$B$2281:'Расчет сбытовых надбавок'!$G$3024,4)</f>
        <v>177.91</v>
      </c>
      <c r="C805" s="98">
        <f>VLOOKUP($A805+ROUND((COLUMN()-2)/24,5),АТС!$A$41:$F$736,5)+VLOOKUP($A805+ROUND((COLUMN()-2)/24,5),'Расчет сбытовых надбавок'!$B$2281:'Расчет сбытовых надбавок'!$G$3024,4)</f>
        <v>26.6</v>
      </c>
      <c r="D805" s="98">
        <f>VLOOKUP($A805+ROUND((COLUMN()-2)/24,5),АТС!$A$41:$F$736,5)+VLOOKUP($A805+ROUND((COLUMN()-2)/24,5),'Расчет сбытовых надбавок'!$B$2281:'Расчет сбытовых надбавок'!$G$3024,4)</f>
        <v>73.91</v>
      </c>
      <c r="E805" s="98">
        <f>VLOOKUP($A805+ROUND((COLUMN()-2)/24,5),АТС!$A$41:$F$736,5)+VLOOKUP($A805+ROUND((COLUMN()-2)/24,5),'Расчет сбытовых надбавок'!$B$2281:'Расчет сбытовых надбавок'!$G$3024,4)</f>
        <v>1.35</v>
      </c>
      <c r="F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P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Q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R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S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T805" s="98">
        <f>VLOOKUP($A805+ROUND((COLUMN()-2)/24,5),АТС!$A$41:$F$736,5)+VLOOKUP($A805+ROUND((COLUMN()-2)/24,5),'Расчет сбытовых надбавок'!$B$2281:'Расчет сбытовых надбавок'!$G$3024,4)</f>
        <v>20.88</v>
      </c>
      <c r="U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8">
        <f>VLOOKUP($A805+ROUND((COLUMN()-2)/24,5),АТС!$A$41:$F$736,5)+VLOOKUP($A805+ROUND((COLUMN()-2)/24,5),'Расчет сбытовых надбавок'!$B$2281:'Расчет сбытовых надбавок'!$G$3024,4)</f>
        <v>165.91</v>
      </c>
      <c r="W805" s="98">
        <f>VLOOKUP($A805+ROUND((COLUMN()-2)/24,5),АТС!$A$41:$F$736,5)+VLOOKUP($A805+ROUND((COLUMN()-2)/24,5),'Расчет сбытовых надбавок'!$B$2281:'Расчет сбытовых надбавок'!$G$3024,4)</f>
        <v>287.76</v>
      </c>
      <c r="X805" s="98">
        <f>VLOOKUP($A805+ROUND((COLUMN()-2)/24,5),АТС!$A$41:$F$736,5)+VLOOKUP($A805+ROUND((COLUMN()-2)/24,5),'Расчет сбытовых надбавок'!$B$2281:'Расчет сбытовых надбавок'!$G$3024,4)</f>
        <v>377.76</v>
      </c>
      <c r="Y805" s="98">
        <f>VLOOKUP($A805+ROUND((COLUMN()-2)/24,5),АТС!$A$41:$F$736,5)+VLOOKUP($A805+ROUND((COLUMN()-2)/24,5),'Расчет сбытовых надбавок'!$B$2281:'Расчет сбытовых надбавок'!$G$3024,4)</f>
        <v>556.5</v>
      </c>
    </row>
    <row r="806" spans="1:25" x14ac:dyDescent="0.2">
      <c r="A806" s="79">
        <f t="shared" si="24"/>
        <v>42594</v>
      </c>
      <c r="B806" s="98">
        <f>VLOOKUP($A806+ROUND((COLUMN()-2)/24,5),АТС!$A$41:$F$736,5)+VLOOKUP($A806+ROUND((COLUMN()-2)/24,5),'Расчет сбытовых надбавок'!$B$2281:'Расчет сбытовых надбавок'!$G$3024,4)</f>
        <v>293.10000000000002</v>
      </c>
      <c r="C806" s="98">
        <f>VLOOKUP($A806+ROUND((COLUMN()-2)/24,5),АТС!$A$41:$F$736,5)+VLOOKUP($A806+ROUND((COLUMN()-2)/24,5),'Расчет сбытовых надбавок'!$B$2281:'Расчет сбытовых надбавок'!$G$3024,4)</f>
        <v>138.63</v>
      </c>
      <c r="D806" s="98">
        <f>VLOOKUP($A806+ROUND((COLUMN()-2)/24,5),АТС!$A$41:$F$736,5)+VLOOKUP($A806+ROUND((COLUMN()-2)/24,5),'Расчет сбытовых надбавок'!$B$2281:'Расчет сбытовых надбавок'!$G$3024,4)</f>
        <v>67.58</v>
      </c>
      <c r="E806" s="98">
        <f>VLOOKUP($A806+ROUND((COLUMN()-2)/24,5),АТС!$A$41:$F$736,5)+VLOOKUP($A806+ROUND((COLUMN()-2)/24,5),'Расчет сбытовых надбавок'!$B$2281:'Расчет сбытовых надбавок'!$G$3024,4)</f>
        <v>34.53</v>
      </c>
      <c r="F806" s="98">
        <f>VLOOKUP($A806+ROUND((COLUMN()-2)/24,5),АТС!$A$41:$F$736,5)+VLOOKUP($A806+ROUND((COLUMN()-2)/24,5),'Расчет сбытовых надбавок'!$B$2281:'Расчет сбытовых надбавок'!$G$3024,4)</f>
        <v>59.22</v>
      </c>
      <c r="G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8">
        <f>VLOOKUP($A806+ROUND((COLUMN()-2)/24,5),АТС!$A$41:$F$736,5)+VLOOKUP($A806+ROUND((COLUMN()-2)/24,5),'Расчет сбытовых надбавок'!$B$2281:'Расчет сбытовых надбавок'!$G$3024,4)</f>
        <v>0.01</v>
      </c>
      <c r="I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L806" s="98">
        <f>VLOOKUP($A806+ROUND((COLUMN()-2)/24,5),АТС!$A$41:$F$736,5)+VLOOKUP($A806+ROUND((COLUMN()-2)/24,5),'Расчет сбытовых надбавок'!$B$2281:'Расчет сбытовых надбавок'!$G$3024,4)</f>
        <v>160.54</v>
      </c>
      <c r="M806" s="98">
        <f>VLOOKUP($A806+ROUND((COLUMN()-2)/24,5),АТС!$A$41:$F$736,5)+VLOOKUP($A806+ROUND((COLUMN()-2)/24,5),'Расчет сбытовых надбавок'!$B$2281:'Расчет сбытовых надбавок'!$G$3024,4)</f>
        <v>449.25</v>
      </c>
      <c r="N806" s="98">
        <f>VLOOKUP($A806+ROUND((COLUMN()-2)/24,5),АТС!$A$41:$F$736,5)+VLOOKUP($A806+ROUND((COLUMN()-2)/24,5),'Расчет сбытовых надбавок'!$B$2281:'Расчет сбытовых надбавок'!$G$3024,4)</f>
        <v>338.63</v>
      </c>
      <c r="O806" s="98">
        <f>VLOOKUP($A806+ROUND((COLUMN()-2)/24,5),АТС!$A$41:$F$736,5)+VLOOKUP($A806+ROUND((COLUMN()-2)/24,5),'Расчет сбытовых надбавок'!$B$2281:'Расчет сбытовых надбавок'!$G$3024,4)</f>
        <v>562.55999999999995</v>
      </c>
      <c r="P806" s="98">
        <f>VLOOKUP($A806+ROUND((COLUMN()-2)/24,5),АТС!$A$41:$F$736,5)+VLOOKUP($A806+ROUND((COLUMN()-2)/24,5),'Расчет сбытовых надбавок'!$B$2281:'Расчет сбытовых надбавок'!$G$3024,4)</f>
        <v>410.46999999999997</v>
      </c>
      <c r="Q806" s="98">
        <f>VLOOKUP($A806+ROUND((COLUMN()-2)/24,5),АТС!$A$41:$F$736,5)+VLOOKUP($A806+ROUND((COLUMN()-2)/24,5),'Расчет сбытовых надбавок'!$B$2281:'Расчет сбытовых надбавок'!$G$3024,4)</f>
        <v>417.07</v>
      </c>
      <c r="R806" s="98">
        <f>VLOOKUP($A806+ROUND((COLUMN()-2)/24,5),АТС!$A$41:$F$736,5)+VLOOKUP($A806+ROUND((COLUMN()-2)/24,5),'Расчет сбытовых надбавок'!$B$2281:'Расчет сбытовых надбавок'!$G$3024,4)</f>
        <v>335.63</v>
      </c>
      <c r="S806" s="98">
        <f>VLOOKUP($A806+ROUND((COLUMN()-2)/24,5),АТС!$A$41:$F$736,5)+VLOOKUP($A806+ROUND((COLUMN()-2)/24,5),'Расчет сбытовых надбавок'!$B$2281:'Расчет сбытовых надбавок'!$G$3024,4)</f>
        <v>334.85999999999996</v>
      </c>
      <c r="T806" s="98">
        <f>VLOOKUP($A806+ROUND((COLUMN()-2)/24,5),АТС!$A$41:$F$736,5)+VLOOKUP($A806+ROUND((COLUMN()-2)/24,5),'Расчет сбытовых надбавок'!$B$2281:'Расчет сбытовых надбавок'!$G$3024,4)</f>
        <v>211.49</v>
      </c>
      <c r="U806" s="98">
        <f>VLOOKUP($A806+ROUND((COLUMN()-2)/24,5),АТС!$A$41:$F$736,5)+VLOOKUP($A806+ROUND((COLUMN()-2)/24,5),'Расчет сбытовых надбавок'!$B$2281:'Расчет сбытовых надбавок'!$G$3024,4)</f>
        <v>217.8</v>
      </c>
      <c r="V806" s="98">
        <f>VLOOKUP($A806+ROUND((COLUMN()-2)/24,5),АТС!$A$41:$F$736,5)+VLOOKUP($A806+ROUND((COLUMN()-2)/24,5),'Расчет сбытовых надбавок'!$B$2281:'Расчет сбытовых надбавок'!$G$3024,4)</f>
        <v>97.990000000000009</v>
      </c>
      <c r="W806" s="98">
        <f>VLOOKUP($A806+ROUND((COLUMN()-2)/24,5),АТС!$A$41:$F$736,5)+VLOOKUP($A806+ROUND((COLUMN()-2)/24,5),'Расчет сбытовых надбавок'!$B$2281:'Расчет сбытовых надбавок'!$G$3024,4)</f>
        <v>339.85</v>
      </c>
      <c r="X806" s="98">
        <f>VLOOKUP($A806+ROUND((COLUMN()-2)/24,5),АТС!$A$41:$F$736,5)+VLOOKUP($A806+ROUND((COLUMN()-2)/24,5),'Расчет сбытовых надбавок'!$B$2281:'Расчет сбытовых надбавок'!$G$3024,4)</f>
        <v>613.89</v>
      </c>
      <c r="Y806" s="98">
        <f>VLOOKUP($A806+ROUND((COLUMN()-2)/24,5),АТС!$A$41:$F$736,5)+VLOOKUP($A806+ROUND((COLUMN()-2)/24,5),'Расчет сбытовых надбавок'!$B$2281:'Расчет сбытовых надбавок'!$G$3024,4)</f>
        <v>452.67</v>
      </c>
    </row>
    <row r="807" spans="1:25" x14ac:dyDescent="0.2">
      <c r="A807" s="79">
        <f t="shared" si="24"/>
        <v>42595</v>
      </c>
      <c r="B807" s="98">
        <f>VLOOKUP($A807+ROUND((COLUMN()-2)/24,5),АТС!$A$41:$F$736,5)+VLOOKUP($A807+ROUND((COLUMN()-2)/24,5),'Расчет сбытовых надбавок'!$B$2281:'Расчет сбытовых надбавок'!$G$3024,4)</f>
        <v>143.37</v>
      </c>
      <c r="C807" s="98">
        <f>VLOOKUP($A807+ROUND((COLUMN()-2)/24,5),АТС!$A$41:$F$736,5)+VLOOKUP($A807+ROUND((COLUMN()-2)/24,5),'Расчет сбытовых надбавок'!$B$2281:'Расчет сбытовых надбавок'!$G$3024,4)</f>
        <v>77.42</v>
      </c>
      <c r="D807" s="98">
        <f>VLOOKUP($A807+ROUND((COLUMN()-2)/24,5),АТС!$A$41:$F$736,5)+VLOOKUP($A807+ROUND((COLUMN()-2)/24,5),'Расчет сбытовых надбавок'!$B$2281:'Расчет сбытовых надбавок'!$G$3024,4)</f>
        <v>153.05000000000001</v>
      </c>
      <c r="E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M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N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O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P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8">
        <f>VLOOKUP($A807+ROUND((COLUMN()-2)/24,5),АТС!$A$41:$F$736,5)+VLOOKUP($A807+ROUND((COLUMN()-2)/24,5),'Расчет сбытовых надбавок'!$B$2281:'Расчет сбытовых надбавок'!$G$3024,4)</f>
        <v>0</v>
      </c>
      <c r="X807" s="98">
        <f>VLOOKUP($A807+ROUND((COLUMN()-2)/24,5),АТС!$A$41:$F$736,5)+VLOOKUP($A807+ROUND((COLUMN()-2)/24,5),'Расчет сбытовых надбавок'!$B$2281:'Расчет сбытовых надбавок'!$G$3024,4)</f>
        <v>484.93</v>
      </c>
      <c r="Y807" s="98">
        <f>VLOOKUP($A807+ROUND((COLUMN()-2)/24,5),АТС!$A$41:$F$736,5)+VLOOKUP($A807+ROUND((COLUMN()-2)/24,5),'Расчет сбытовых надбавок'!$B$2281:'Расчет сбытовых надбавок'!$G$3024,4)</f>
        <v>239.99</v>
      </c>
    </row>
    <row r="808" spans="1:25" x14ac:dyDescent="0.2">
      <c r="A808" s="79">
        <f t="shared" si="24"/>
        <v>42596</v>
      </c>
      <c r="B808" s="98">
        <f>VLOOKUP($A808+ROUND((COLUMN()-2)/24,5),АТС!$A$41:$F$736,5)+VLOOKUP($A808+ROUND((COLUMN()-2)/24,5),'Расчет сбытовых надбавок'!$B$2281:'Расчет сбытовых надбавок'!$G$3024,4)</f>
        <v>12.26</v>
      </c>
      <c r="C808" s="98">
        <f>VLOOKUP($A808+ROUND((COLUMN()-2)/24,5),АТС!$A$41:$F$736,5)+VLOOKUP($A808+ROUND((COLUMN()-2)/24,5),'Расчет сбытовых надбавок'!$B$2281:'Расчет сбытовых надбавок'!$G$3024,4)</f>
        <v>41.25</v>
      </c>
      <c r="D808" s="98">
        <f>VLOOKUP($A808+ROUND((COLUMN()-2)/24,5),АТС!$A$41:$F$736,5)+VLOOKUP($A808+ROUND((COLUMN()-2)/24,5),'Расчет сбытовых надбавок'!$B$2281:'Расчет сбытовых надбавок'!$G$3024,4)</f>
        <v>21.040000000000003</v>
      </c>
      <c r="E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8">
        <f>VLOOKUP($A808+ROUND((COLUMN()-2)/24,5),АТС!$A$41:$F$736,5)+VLOOKUP($A808+ROUND((COLUMN()-2)/24,5),'Расчет сбытовых надбавок'!$B$2281:'Расчет сбытовых надбавок'!$G$3024,4)</f>
        <v>0.01</v>
      </c>
      <c r="J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8">
        <f>VLOOKUP($A808+ROUND((COLUMN()-2)/24,5),АТС!$A$41:$F$736,5)+VLOOKUP($A808+ROUND((COLUMN()-2)/24,5),'Расчет сбытовых надбавок'!$B$2281:'Расчет сбытовых надбавок'!$G$3024,4)</f>
        <v>0.01</v>
      </c>
      <c r="L808" s="98">
        <f>VLOOKUP($A808+ROUND((COLUMN()-2)/24,5),АТС!$A$41:$F$736,5)+VLOOKUP($A808+ROUND((COLUMN()-2)/24,5),'Расчет сбытовых надбавок'!$B$2281:'Расчет сбытовых надбавок'!$G$3024,4)</f>
        <v>59.75</v>
      </c>
      <c r="M808" s="98">
        <f>VLOOKUP($A808+ROUND((COLUMN()-2)/24,5),АТС!$A$41:$F$736,5)+VLOOKUP($A808+ROUND((COLUMN()-2)/24,5),'Расчет сбытовых надбавок'!$B$2281:'Расчет сбытовых надбавок'!$G$3024,4)</f>
        <v>66.98</v>
      </c>
      <c r="N808" s="98">
        <f>VLOOKUP($A808+ROUND((COLUMN()-2)/24,5),АТС!$A$41:$F$736,5)+VLOOKUP($A808+ROUND((COLUMN()-2)/24,5),'Расчет сбытовых надбавок'!$B$2281:'Расчет сбытовых надбавок'!$G$3024,4)</f>
        <v>85.309999999999988</v>
      </c>
      <c r="O808" s="98">
        <f>VLOOKUP($A808+ROUND((COLUMN()-2)/24,5),АТС!$A$41:$F$736,5)+VLOOKUP($A808+ROUND((COLUMN()-2)/24,5),'Расчет сбытовых надбавок'!$B$2281:'Расчет сбытовых надбавок'!$G$3024,4)</f>
        <v>81.820000000000007</v>
      </c>
      <c r="P808" s="98">
        <f>VLOOKUP($A808+ROUND((COLUMN()-2)/24,5),АТС!$A$41:$F$736,5)+VLOOKUP($A808+ROUND((COLUMN()-2)/24,5),'Расчет сбытовых надбавок'!$B$2281:'Расчет сбытовых надбавок'!$G$3024,4)</f>
        <v>189.32</v>
      </c>
      <c r="Q808" s="98">
        <f>VLOOKUP($A808+ROUND((COLUMN()-2)/24,5),АТС!$A$41:$F$736,5)+VLOOKUP($A808+ROUND((COLUMN()-2)/24,5),'Расчет сбытовых надбавок'!$B$2281:'Расчет сбытовых надбавок'!$G$3024,4)</f>
        <v>196.68</v>
      </c>
      <c r="R808" s="98">
        <f>VLOOKUP($A808+ROUND((COLUMN()-2)/24,5),АТС!$A$41:$F$736,5)+VLOOKUP($A808+ROUND((COLUMN()-2)/24,5),'Расчет сбытовых надбавок'!$B$2281:'Расчет сбытовых надбавок'!$G$3024,4)</f>
        <v>317.56</v>
      </c>
      <c r="S808" s="98">
        <f>VLOOKUP($A808+ROUND((COLUMN()-2)/24,5),АТС!$A$41:$F$736,5)+VLOOKUP($A808+ROUND((COLUMN()-2)/24,5),'Расчет сбытовых надбавок'!$B$2281:'Расчет сбытовых надбавок'!$G$3024,4)</f>
        <v>322.79000000000002</v>
      </c>
      <c r="T808" s="98">
        <f>VLOOKUP($A808+ROUND((COLUMN()-2)/24,5),АТС!$A$41:$F$736,5)+VLOOKUP($A808+ROUND((COLUMN()-2)/24,5),'Расчет сбытовых надбавок'!$B$2281:'Расчет сбытовых надбавок'!$G$3024,4)</f>
        <v>318.74</v>
      </c>
      <c r="U808" s="98">
        <f>VLOOKUP($A808+ROUND((COLUMN()-2)/24,5),АТС!$A$41:$F$736,5)+VLOOKUP($A808+ROUND((COLUMN()-2)/24,5),'Расчет сбытовых надбавок'!$B$2281:'Расчет сбытовых надбавок'!$G$3024,4)</f>
        <v>197.92000000000002</v>
      </c>
      <c r="V808" s="98">
        <f>VLOOKUP($A808+ROUND((COLUMN()-2)/24,5),АТС!$A$41:$F$736,5)+VLOOKUP($A808+ROUND((COLUMN()-2)/24,5),'Расчет сбытовых надбавок'!$B$2281:'Расчет сбытовых надбавок'!$G$3024,4)</f>
        <v>202.54000000000002</v>
      </c>
      <c r="W808" s="98">
        <f>VLOOKUP($A808+ROUND((COLUMN()-2)/24,5),АТС!$A$41:$F$736,5)+VLOOKUP($A808+ROUND((COLUMN()-2)/24,5),'Расчет сбытовых надбавок'!$B$2281:'Расчет сбытовых надбавок'!$G$3024,4)</f>
        <v>262.59000000000003</v>
      </c>
      <c r="X808" s="98">
        <f>VLOOKUP($A808+ROUND((COLUMN()-2)/24,5),АТС!$A$41:$F$736,5)+VLOOKUP($A808+ROUND((COLUMN()-2)/24,5),'Расчет сбытовых надбавок'!$B$2281:'Расчет сбытовых надбавок'!$G$3024,4)</f>
        <v>485.15999999999997</v>
      </c>
      <c r="Y808" s="98">
        <f>VLOOKUP($A808+ROUND((COLUMN()-2)/24,5),АТС!$A$41:$F$736,5)+VLOOKUP($A808+ROUND((COLUMN()-2)/24,5),'Расчет сбытовых надбавок'!$B$2281:'Расчет сбытовых надбавок'!$G$3024,4)</f>
        <v>368.35</v>
      </c>
    </row>
    <row r="809" spans="1:25" x14ac:dyDescent="0.2">
      <c r="A809" s="79">
        <f t="shared" si="24"/>
        <v>42597</v>
      </c>
      <c r="B809" s="98">
        <f>VLOOKUP($A809+ROUND((COLUMN()-2)/24,5),АТС!$A$41:$F$736,5)+VLOOKUP($A809+ROUND((COLUMN()-2)/24,5),'Расчет сбытовых надбавок'!$B$2281:'Расчет сбытовых надбавок'!$G$3024,4)</f>
        <v>370.68</v>
      </c>
      <c r="C809" s="98">
        <f>VLOOKUP($A809+ROUND((COLUMN()-2)/24,5),АТС!$A$41:$F$736,5)+VLOOKUP($A809+ROUND((COLUMN()-2)/24,5),'Расчет сбытовых надбавок'!$B$2281:'Расчет сбытовых надбавок'!$G$3024,4)</f>
        <v>225.46</v>
      </c>
      <c r="D809" s="98">
        <f>VLOOKUP($A809+ROUND((COLUMN()-2)/24,5),АТС!$A$41:$F$736,5)+VLOOKUP($A809+ROUND((COLUMN()-2)/24,5),'Расчет сбытовых надбавок'!$B$2281:'Расчет сбытовых надбавок'!$G$3024,4)</f>
        <v>256.91000000000003</v>
      </c>
      <c r="E809" s="98">
        <f>VLOOKUP($A809+ROUND((COLUMN()-2)/24,5),АТС!$A$41:$F$736,5)+VLOOKUP($A809+ROUND((COLUMN()-2)/24,5),'Расчет сбытовых надбавок'!$B$2281:'Расчет сбытовых надбавок'!$G$3024,4)</f>
        <v>228.35000000000002</v>
      </c>
      <c r="F809" s="98">
        <f>VLOOKUP($A809+ROUND((COLUMN()-2)/24,5),АТС!$A$41:$F$736,5)+VLOOKUP($A809+ROUND((COLUMN()-2)/24,5),'Расчет сбытовых надбавок'!$B$2281:'Расчет сбытовых надбавок'!$G$3024,4)</f>
        <v>176.04</v>
      </c>
      <c r="G809" s="98">
        <f>VLOOKUP($A809+ROUND((COLUMN()-2)/24,5),АТС!$A$41:$F$736,5)+VLOOKUP($A809+ROUND((COLUMN()-2)/24,5),'Расчет сбытовых надбавок'!$B$2281:'Расчет сбытовых надбавок'!$G$3024,4)</f>
        <v>109.68</v>
      </c>
      <c r="H809" s="98">
        <f>VLOOKUP($A809+ROUND((COLUMN()-2)/24,5),АТС!$A$41:$F$736,5)+VLOOKUP($A809+ROUND((COLUMN()-2)/24,5),'Расчет сбытовых надбавок'!$B$2281:'Расчет сбытовых надбавок'!$G$3024,4)</f>
        <v>8.36</v>
      </c>
      <c r="I809" s="98">
        <f>VLOOKUP($A809+ROUND((COLUMN()-2)/24,5),АТС!$A$41:$F$736,5)+VLOOKUP($A809+ROUND((COLUMN()-2)/24,5),'Расчет сбытовых надбавок'!$B$2281:'Расчет сбытовых надбавок'!$G$3024,4)</f>
        <v>55.8</v>
      </c>
      <c r="J809" s="98">
        <f>VLOOKUP($A809+ROUND((COLUMN()-2)/24,5),АТС!$A$41:$F$736,5)+VLOOKUP($A809+ROUND((COLUMN()-2)/24,5),'Расчет сбытовых надбавок'!$B$2281:'Расчет сбытовых надбавок'!$G$3024,4)</f>
        <v>71.59</v>
      </c>
      <c r="K809" s="98">
        <f>VLOOKUP($A809+ROUND((COLUMN()-2)/24,5),АТС!$A$41:$F$736,5)+VLOOKUP($A809+ROUND((COLUMN()-2)/24,5),'Расчет сбытовых надбавок'!$B$2281:'Расчет сбытовых надбавок'!$G$3024,4)</f>
        <v>92.02</v>
      </c>
      <c r="L809" s="98">
        <f>VLOOKUP($A809+ROUND((COLUMN()-2)/24,5),АТС!$A$41:$F$736,5)+VLOOKUP($A809+ROUND((COLUMN()-2)/24,5),'Расчет сбытовых надбавок'!$B$2281:'Расчет сбытовых надбавок'!$G$3024,4)</f>
        <v>82.63000000000001</v>
      </c>
      <c r="M809" s="98">
        <f>VLOOKUP($A809+ROUND((COLUMN()-2)/24,5),АТС!$A$41:$F$736,5)+VLOOKUP($A809+ROUND((COLUMN()-2)/24,5),'Расчет сбытовых надбавок'!$B$2281:'Расчет сбытовых надбавок'!$G$3024,4)</f>
        <v>85.240000000000009</v>
      </c>
      <c r="N809" s="98">
        <f>VLOOKUP($A809+ROUND((COLUMN()-2)/24,5),АТС!$A$41:$F$736,5)+VLOOKUP($A809+ROUND((COLUMN()-2)/24,5),'Расчет сбытовых надбавок'!$B$2281:'Расчет сбытовых надбавок'!$G$3024,4)</f>
        <v>66.3</v>
      </c>
      <c r="O809" s="98">
        <f>VLOOKUP($A809+ROUND((COLUMN()-2)/24,5),АТС!$A$41:$F$736,5)+VLOOKUP($A809+ROUND((COLUMN()-2)/24,5),'Расчет сбытовых надбавок'!$B$2281:'Расчет сбытовых надбавок'!$G$3024,4)</f>
        <v>77.349999999999994</v>
      </c>
      <c r="P809" s="98">
        <f>VLOOKUP($A809+ROUND((COLUMN()-2)/24,5),АТС!$A$41:$F$736,5)+VLOOKUP($A809+ROUND((COLUMN()-2)/24,5),'Расчет сбытовых надбавок'!$B$2281:'Расчет сбытовых надбавок'!$G$3024,4)</f>
        <v>114.74</v>
      </c>
      <c r="Q809" s="98">
        <f>VLOOKUP($A809+ROUND((COLUMN()-2)/24,5),АТС!$A$41:$F$736,5)+VLOOKUP($A809+ROUND((COLUMN()-2)/24,5),'Расчет сбытовых надбавок'!$B$2281:'Расчет сбытовых надбавок'!$G$3024,4)</f>
        <v>127.13</v>
      </c>
      <c r="R809" s="98">
        <f>VLOOKUP($A809+ROUND((COLUMN()-2)/24,5),АТС!$A$41:$F$736,5)+VLOOKUP($A809+ROUND((COLUMN()-2)/24,5),'Расчет сбытовых надбавок'!$B$2281:'Расчет сбытовых надбавок'!$G$3024,4)</f>
        <v>153.11000000000001</v>
      </c>
      <c r="S809" s="98">
        <f>VLOOKUP($A809+ROUND((COLUMN()-2)/24,5),АТС!$A$41:$F$736,5)+VLOOKUP($A809+ROUND((COLUMN()-2)/24,5),'Расчет сбытовых надбавок'!$B$2281:'Расчет сбытовых надбавок'!$G$3024,4)</f>
        <v>146.13</v>
      </c>
      <c r="T809" s="98">
        <f>VLOOKUP($A809+ROUND((COLUMN()-2)/24,5),АТС!$A$41:$F$736,5)+VLOOKUP($A809+ROUND((COLUMN()-2)/24,5),'Расчет сбытовых надбавок'!$B$2281:'Расчет сбытовых надбавок'!$G$3024,4)</f>
        <v>107.71000000000001</v>
      </c>
      <c r="U809" s="98">
        <f>VLOOKUP($A809+ROUND((COLUMN()-2)/24,5),АТС!$A$41:$F$736,5)+VLOOKUP($A809+ROUND((COLUMN()-2)/24,5),'Расчет сбытовых надбавок'!$B$2281:'Расчет сбытовых надбавок'!$G$3024,4)</f>
        <v>36.99</v>
      </c>
      <c r="V809" s="98">
        <f>VLOOKUP($A809+ROUND((COLUMN()-2)/24,5),АТС!$A$41:$F$736,5)+VLOOKUP($A809+ROUND((COLUMN()-2)/24,5),'Расчет сбытовых надбавок'!$B$2281:'Расчет сбытовых надбавок'!$G$3024,4)</f>
        <v>133.14000000000001</v>
      </c>
      <c r="W809" s="98">
        <f>VLOOKUP($A809+ROUND((COLUMN()-2)/24,5),АТС!$A$41:$F$736,5)+VLOOKUP($A809+ROUND((COLUMN()-2)/24,5),'Расчет сбытовых надбавок'!$B$2281:'Расчет сбытовых надбавок'!$G$3024,4)</f>
        <v>179.35999999999999</v>
      </c>
      <c r="X809" s="98">
        <f>VLOOKUP($A809+ROUND((COLUMN()-2)/24,5),АТС!$A$41:$F$736,5)+VLOOKUP($A809+ROUND((COLUMN()-2)/24,5),'Расчет сбытовых надбавок'!$B$2281:'Расчет сбытовых надбавок'!$G$3024,4)</f>
        <v>572.36</v>
      </c>
      <c r="Y809" s="98">
        <f>VLOOKUP($A809+ROUND((COLUMN()-2)/24,5),АТС!$A$41:$F$736,5)+VLOOKUP($A809+ROUND((COLUMN()-2)/24,5),'Расчет сбытовых надбавок'!$B$2281:'Расчет сбытовых надбавок'!$G$3024,4)</f>
        <v>486.61</v>
      </c>
    </row>
    <row r="810" spans="1:25" x14ac:dyDescent="0.2">
      <c r="A810" s="79">
        <f t="shared" si="24"/>
        <v>42598</v>
      </c>
      <c r="B810" s="98">
        <f>VLOOKUP($A810+ROUND((COLUMN()-2)/24,5),АТС!$A$41:$F$736,5)+VLOOKUP($A810+ROUND((COLUMN()-2)/24,5),'Расчет сбытовых надбавок'!$B$2281:'Расчет сбытовых надбавок'!$G$3024,4)</f>
        <v>245.79</v>
      </c>
      <c r="C810" s="98">
        <f>VLOOKUP($A810+ROUND((COLUMN()-2)/24,5),АТС!$A$41:$F$736,5)+VLOOKUP($A810+ROUND((COLUMN()-2)/24,5),'Расчет сбытовых надбавок'!$B$2281:'Расчет сбытовых надбавок'!$G$3024,4)</f>
        <v>170.69</v>
      </c>
      <c r="D810" s="98">
        <f>VLOOKUP($A810+ROUND((COLUMN()-2)/24,5),АТС!$A$41:$F$736,5)+VLOOKUP($A810+ROUND((COLUMN()-2)/24,5),'Расчет сбытовых надбавок'!$B$2281:'Расчет сбытовых надбавок'!$G$3024,4)</f>
        <v>157.02000000000001</v>
      </c>
      <c r="E810" s="98">
        <f>VLOOKUP($A810+ROUND((COLUMN()-2)/24,5),АТС!$A$41:$F$736,5)+VLOOKUP($A810+ROUND((COLUMN()-2)/24,5),'Расчет сбытовых надбавок'!$B$2281:'Расчет сбытовых надбавок'!$G$3024,4)</f>
        <v>1116.3900000000001</v>
      </c>
      <c r="F810" s="98">
        <f>VLOOKUP($A810+ROUND((COLUMN()-2)/24,5),АТС!$A$41:$F$736,5)+VLOOKUP($A810+ROUND((COLUMN()-2)/24,5),'Расчет сбытовых надбавок'!$B$2281:'Расчет сбытовых надбавок'!$G$3024,4)</f>
        <v>1060.3499999999999</v>
      </c>
      <c r="G810" s="98">
        <f>VLOOKUP($A810+ROUND((COLUMN()-2)/24,5),АТС!$A$41:$F$736,5)+VLOOKUP($A810+ROUND((COLUMN()-2)/24,5),'Расчет сбытовых надбавок'!$B$2281:'Расчет сбытовых надбавок'!$G$3024,4)</f>
        <v>149.60999999999999</v>
      </c>
      <c r="H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8">
        <f>VLOOKUP($A810+ROUND((COLUMN()-2)/24,5),АТС!$A$41:$F$736,5)+VLOOKUP($A810+ROUND((COLUMN()-2)/24,5),'Расчет сбытовых надбавок'!$B$2281:'Расчет сбытовых надбавок'!$G$3024,4)</f>
        <v>170.31</v>
      </c>
      <c r="J810" s="98">
        <f>VLOOKUP($A810+ROUND((COLUMN()-2)/24,5),АТС!$A$41:$F$736,5)+VLOOKUP($A810+ROUND((COLUMN()-2)/24,5),'Расчет сбытовых надбавок'!$B$2281:'Расчет сбытовых надбавок'!$G$3024,4)</f>
        <v>26.39</v>
      </c>
      <c r="K810" s="98">
        <f>VLOOKUP($A810+ROUND((COLUMN()-2)/24,5),АТС!$A$41:$F$736,5)+VLOOKUP($A810+ROUND((COLUMN()-2)/24,5),'Расчет сбытовых надбавок'!$B$2281:'Расчет сбытовых надбавок'!$G$3024,4)</f>
        <v>82.84</v>
      </c>
      <c r="L810" s="98">
        <f>VLOOKUP($A810+ROUND((COLUMN()-2)/24,5),АТС!$A$41:$F$736,5)+VLOOKUP($A810+ROUND((COLUMN()-2)/24,5),'Расчет сбытовых надбавок'!$B$2281:'Расчет сбытовых надбавок'!$G$3024,4)</f>
        <v>82.31</v>
      </c>
      <c r="M810" s="98">
        <f>VLOOKUP($A810+ROUND((COLUMN()-2)/24,5),АТС!$A$41:$F$736,5)+VLOOKUP($A810+ROUND((COLUMN()-2)/24,5),'Расчет сбытовых надбавок'!$B$2281:'Расчет сбытовых надбавок'!$G$3024,4)</f>
        <v>177.98000000000002</v>
      </c>
      <c r="N810" s="98">
        <f>VLOOKUP($A810+ROUND((COLUMN()-2)/24,5),АТС!$A$41:$F$736,5)+VLOOKUP($A810+ROUND((COLUMN()-2)/24,5),'Расчет сбытовых надбавок'!$B$2281:'Расчет сбытовых надбавок'!$G$3024,4)</f>
        <v>116.53</v>
      </c>
      <c r="O810" s="98">
        <f>VLOOKUP($A810+ROUND((COLUMN()-2)/24,5),АТС!$A$41:$F$736,5)+VLOOKUP($A810+ROUND((COLUMN()-2)/24,5),'Расчет сбытовых надбавок'!$B$2281:'Расчет сбытовых надбавок'!$G$3024,4)</f>
        <v>113.9</v>
      </c>
      <c r="P810" s="98">
        <f>VLOOKUP($A810+ROUND((COLUMN()-2)/24,5),АТС!$A$41:$F$736,5)+VLOOKUP($A810+ROUND((COLUMN()-2)/24,5),'Расчет сбытовых надбавок'!$B$2281:'Расчет сбытовых надбавок'!$G$3024,4)</f>
        <v>245.14</v>
      </c>
      <c r="Q810" s="98">
        <f>VLOOKUP($A810+ROUND((COLUMN()-2)/24,5),АТС!$A$41:$F$736,5)+VLOOKUP($A810+ROUND((COLUMN()-2)/24,5),'Расчет сбытовых надбавок'!$B$2281:'Расчет сбытовых надбавок'!$G$3024,4)</f>
        <v>244.13</v>
      </c>
      <c r="R810" s="98">
        <f>VLOOKUP($A810+ROUND((COLUMN()-2)/24,5),АТС!$A$41:$F$736,5)+VLOOKUP($A810+ROUND((COLUMN()-2)/24,5),'Расчет сбытовых надбавок'!$B$2281:'Расчет сбытовых надбавок'!$G$3024,4)</f>
        <v>350.8</v>
      </c>
      <c r="S810" s="98">
        <f>VLOOKUP($A810+ROUND((COLUMN()-2)/24,5),АТС!$A$41:$F$736,5)+VLOOKUP($A810+ROUND((COLUMN()-2)/24,5),'Расчет сбытовых надбавок'!$B$2281:'Расчет сбытовых надбавок'!$G$3024,4)</f>
        <v>348.74</v>
      </c>
      <c r="T810" s="98">
        <f>VLOOKUP($A810+ROUND((COLUMN()-2)/24,5),АТС!$A$41:$F$736,5)+VLOOKUP($A810+ROUND((COLUMN()-2)/24,5),'Расчет сбытовых надбавок'!$B$2281:'Расчет сбытовых надбавок'!$G$3024,4)</f>
        <v>541.81999999999994</v>
      </c>
      <c r="U810" s="98">
        <f>VLOOKUP($A810+ROUND((COLUMN()-2)/24,5),АТС!$A$41:$F$736,5)+VLOOKUP($A810+ROUND((COLUMN()-2)/24,5),'Расчет сбытовых надбавок'!$B$2281:'Расчет сбытовых надбавок'!$G$3024,4)</f>
        <v>316.74</v>
      </c>
      <c r="V810" s="98">
        <f>VLOOKUP($A810+ROUND((COLUMN()-2)/24,5),АТС!$A$41:$F$736,5)+VLOOKUP($A810+ROUND((COLUMN()-2)/24,5),'Расчет сбытовых надбавок'!$B$2281:'Расчет сбытовых надбавок'!$G$3024,4)</f>
        <v>415.63</v>
      </c>
      <c r="W810" s="98">
        <f>VLOOKUP($A810+ROUND((COLUMN()-2)/24,5),АТС!$A$41:$F$736,5)+VLOOKUP($A810+ROUND((COLUMN()-2)/24,5),'Расчет сбытовых надбавок'!$B$2281:'Расчет сбытовых надбавок'!$G$3024,4)</f>
        <v>430.33</v>
      </c>
      <c r="X810" s="98">
        <f>VLOOKUP($A810+ROUND((COLUMN()-2)/24,5),АТС!$A$41:$F$736,5)+VLOOKUP($A810+ROUND((COLUMN()-2)/24,5),'Расчет сбытовых надбавок'!$B$2281:'Расчет сбытовых надбавок'!$G$3024,4)</f>
        <v>451.48</v>
      </c>
      <c r="Y810" s="98">
        <f>VLOOKUP($A810+ROUND((COLUMN()-2)/24,5),АТС!$A$41:$F$736,5)+VLOOKUP($A810+ROUND((COLUMN()-2)/24,5),'Расчет сбытовых надбавок'!$B$2281:'Расчет сбытовых надбавок'!$G$3024,4)</f>
        <v>629.5</v>
      </c>
    </row>
    <row r="811" spans="1:25" x14ac:dyDescent="0.2">
      <c r="A811" s="79">
        <f t="shared" si="24"/>
        <v>42599</v>
      </c>
      <c r="B811" s="98">
        <f>VLOOKUP($A811+ROUND((COLUMN()-2)/24,5),АТС!$A$41:$F$736,5)+VLOOKUP($A811+ROUND((COLUMN()-2)/24,5),'Расчет сбытовых надбавок'!$B$2281:'Расчет сбытовых надбавок'!$G$3024,4)</f>
        <v>327.35000000000002</v>
      </c>
      <c r="C811" s="98">
        <f>VLOOKUP($A811+ROUND((COLUMN()-2)/24,5),АТС!$A$41:$F$736,5)+VLOOKUP($A811+ROUND((COLUMN()-2)/24,5),'Расчет сбытовых надбавок'!$B$2281:'Расчет сбытовых надбавок'!$G$3024,4)</f>
        <v>196.51</v>
      </c>
      <c r="D811" s="98">
        <f>VLOOKUP($A811+ROUND((COLUMN()-2)/24,5),АТС!$A$41:$F$736,5)+VLOOKUP($A811+ROUND((COLUMN()-2)/24,5),'Расчет сбытовых надбавок'!$B$2281:'Расчет сбытовых надбавок'!$G$3024,4)</f>
        <v>105.78999999999999</v>
      </c>
      <c r="E811" s="98">
        <f>VLOOKUP($A811+ROUND((COLUMN()-2)/24,5),АТС!$A$41:$F$736,5)+VLOOKUP($A811+ROUND((COLUMN()-2)/24,5),'Расчет сбытовых надбавок'!$B$2281:'Расчет сбытовых надбавок'!$G$3024,4)</f>
        <v>79.989999999999995</v>
      </c>
      <c r="F811" s="98">
        <f>VLOOKUP($A811+ROUND((COLUMN()-2)/24,5),АТС!$A$41:$F$736,5)+VLOOKUP($A811+ROUND((COLUMN()-2)/24,5),'Расчет сбытовых надбавок'!$B$2281:'Расчет сбытовых надбавок'!$G$3024,4)</f>
        <v>87.04</v>
      </c>
      <c r="G811" s="98">
        <f>VLOOKUP($A811+ROUND((COLUMN()-2)/24,5),АТС!$A$41:$F$736,5)+VLOOKUP($A811+ROUND((COLUMN()-2)/24,5),'Расчет сбытовых надбавок'!$B$2281:'Расчет сбытовых надбавок'!$G$3024,4)</f>
        <v>31.03</v>
      </c>
      <c r="H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8">
        <f>VLOOKUP($A811+ROUND((COLUMN()-2)/24,5),АТС!$A$41:$F$736,5)+VLOOKUP($A811+ROUND((COLUMN()-2)/24,5),'Расчет сбытовых надбавок'!$B$2281:'Расчет сбытовых надбавок'!$G$3024,4)</f>
        <v>35</v>
      </c>
      <c r="K811" s="98">
        <f>VLOOKUP($A811+ROUND((COLUMN()-2)/24,5),АТС!$A$41:$F$736,5)+VLOOKUP($A811+ROUND((COLUMN()-2)/24,5),'Расчет сбытовых надбавок'!$B$2281:'Расчет сбытовых надбавок'!$G$3024,4)</f>
        <v>438.53999999999996</v>
      </c>
      <c r="L811" s="98">
        <f>VLOOKUP($A811+ROUND((COLUMN()-2)/24,5),АТС!$A$41:$F$736,5)+VLOOKUP($A811+ROUND((COLUMN()-2)/24,5),'Расчет сбытовых надбавок'!$B$2281:'Расчет сбытовых надбавок'!$G$3024,4)</f>
        <v>435.88</v>
      </c>
      <c r="M811" s="98">
        <f>VLOOKUP($A811+ROUND((COLUMN()-2)/24,5),АТС!$A$41:$F$736,5)+VLOOKUP($A811+ROUND((COLUMN()-2)/24,5),'Расчет сбытовых надбавок'!$B$2281:'Расчет сбытовых надбавок'!$G$3024,4)</f>
        <v>602.91000000000008</v>
      </c>
      <c r="N811" s="98">
        <f>VLOOKUP($A811+ROUND((COLUMN()-2)/24,5),АТС!$A$41:$F$736,5)+VLOOKUP($A811+ROUND((COLUMN()-2)/24,5),'Расчет сбытовых надбавок'!$B$2281:'Расчет сбытовых надбавок'!$G$3024,4)</f>
        <v>639.16000000000008</v>
      </c>
      <c r="O811" s="98">
        <f>VLOOKUP($A811+ROUND((COLUMN()-2)/24,5),АТС!$A$41:$F$736,5)+VLOOKUP($A811+ROUND((COLUMN()-2)/24,5),'Расчет сбытовых надбавок'!$B$2281:'Расчет сбытовых надбавок'!$G$3024,4)</f>
        <v>518.17999999999995</v>
      </c>
      <c r="P811" s="98">
        <f>VLOOKUP($A811+ROUND((COLUMN()-2)/24,5),АТС!$A$41:$F$736,5)+VLOOKUP($A811+ROUND((COLUMN()-2)/24,5),'Расчет сбытовых надбавок'!$B$2281:'Расчет сбытовых надбавок'!$G$3024,4)</f>
        <v>467.02</v>
      </c>
      <c r="Q811" s="98">
        <f>VLOOKUP($A811+ROUND((COLUMN()-2)/24,5),АТС!$A$41:$F$736,5)+VLOOKUP($A811+ROUND((COLUMN()-2)/24,5),'Расчет сбытовых надбавок'!$B$2281:'Расчет сбытовых надбавок'!$G$3024,4)</f>
        <v>467.37</v>
      </c>
      <c r="R811" s="98">
        <f>VLOOKUP($A811+ROUND((COLUMN()-2)/24,5),АТС!$A$41:$F$736,5)+VLOOKUP($A811+ROUND((COLUMN()-2)/24,5),'Расчет сбытовых надбавок'!$B$2281:'Расчет сбытовых надбавок'!$G$3024,4)</f>
        <v>624.59999999999991</v>
      </c>
      <c r="S811" s="98">
        <f>VLOOKUP($A811+ROUND((COLUMN()-2)/24,5),АТС!$A$41:$F$736,5)+VLOOKUP($A811+ROUND((COLUMN()-2)/24,5),'Расчет сбытовых надбавок'!$B$2281:'Расчет сбытовых надбавок'!$G$3024,4)</f>
        <v>692.94999999999993</v>
      </c>
      <c r="T811" s="98">
        <f>VLOOKUP($A811+ROUND((COLUMN()-2)/24,5),АТС!$A$41:$F$736,5)+VLOOKUP($A811+ROUND((COLUMN()-2)/24,5),'Расчет сбытовых надбавок'!$B$2281:'Расчет сбытовых надбавок'!$G$3024,4)</f>
        <v>290.52000000000004</v>
      </c>
      <c r="U811" s="98">
        <f>VLOOKUP($A811+ROUND((COLUMN()-2)/24,5),АТС!$A$41:$F$736,5)+VLOOKUP($A811+ROUND((COLUMN()-2)/24,5),'Расчет сбытовых надбавок'!$B$2281:'Расчет сбытовых надбавок'!$G$3024,4)</f>
        <v>14.93</v>
      </c>
      <c r="V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8">
        <f>VLOOKUP($A811+ROUND((COLUMN()-2)/24,5),АТС!$A$41:$F$736,5)+VLOOKUP($A811+ROUND((COLUMN()-2)/24,5),'Расчет сбытовых надбавок'!$B$2281:'Расчет сбытовых надбавок'!$G$3024,4)</f>
        <v>210.76999999999998</v>
      </c>
      <c r="X811" s="98">
        <f>VLOOKUP($A811+ROUND((COLUMN()-2)/24,5),АТС!$A$41:$F$736,5)+VLOOKUP($A811+ROUND((COLUMN()-2)/24,5),'Расчет сбытовых надбавок'!$B$2281:'Расчет сбытовых надбавок'!$G$3024,4)</f>
        <v>870.69</v>
      </c>
      <c r="Y811" s="98">
        <f>VLOOKUP($A811+ROUND((COLUMN()-2)/24,5),АТС!$A$41:$F$736,5)+VLOOKUP($A811+ROUND((COLUMN()-2)/24,5),'Расчет сбытовых надбавок'!$B$2281:'Расчет сбытовых надбавок'!$G$3024,4)</f>
        <v>378.28</v>
      </c>
    </row>
    <row r="812" spans="1:25" x14ac:dyDescent="0.2">
      <c r="A812" s="79">
        <f t="shared" si="24"/>
        <v>42600</v>
      </c>
      <c r="B812" s="98">
        <f>VLOOKUP($A812+ROUND((COLUMN()-2)/24,5),АТС!$A$41:$F$736,5)+VLOOKUP($A812+ROUND((COLUMN()-2)/24,5),'Расчет сбытовых надбавок'!$B$2281:'Расчет сбытовых надбавок'!$G$3024,4)</f>
        <v>220.5</v>
      </c>
      <c r="C812" s="98">
        <f>VLOOKUP($A812+ROUND((COLUMN()-2)/24,5),АТС!$A$41:$F$736,5)+VLOOKUP($A812+ROUND((COLUMN()-2)/24,5),'Расчет сбытовых надбавок'!$B$2281:'Расчет сбытовых надбавок'!$G$3024,4)</f>
        <v>237.07999999999998</v>
      </c>
      <c r="D812" s="98">
        <f>VLOOKUP($A812+ROUND((COLUMN()-2)/24,5),АТС!$A$41:$F$736,5)+VLOOKUP($A812+ROUND((COLUMN()-2)/24,5),'Расчет сбытовых надбавок'!$B$2281:'Расчет сбытовых надбавок'!$G$3024,4)</f>
        <v>155.4</v>
      </c>
      <c r="E812" s="98">
        <f>VLOOKUP($A812+ROUND((COLUMN()-2)/24,5),АТС!$A$41:$F$736,5)+VLOOKUP($A812+ROUND((COLUMN()-2)/24,5),'Расчет сбытовых надбавок'!$B$2281:'Расчет сбытовых надбавок'!$G$3024,4)</f>
        <v>107.96000000000001</v>
      </c>
      <c r="F812" s="98">
        <f>VLOOKUP($A812+ROUND((COLUMN()-2)/24,5),АТС!$A$41:$F$736,5)+VLOOKUP($A812+ROUND((COLUMN()-2)/24,5),'Расчет сбытовых надбавок'!$B$2281:'Расчет сбытовых надбавок'!$G$3024,4)</f>
        <v>52.019999999999996</v>
      </c>
      <c r="G812" s="98">
        <f>VLOOKUP($A812+ROUND((COLUMN()-2)/24,5),АТС!$A$41:$F$736,5)+VLOOKUP($A812+ROUND((COLUMN()-2)/24,5),'Расчет сбытовых надбавок'!$B$2281:'Расчет сбытовых надбавок'!$G$3024,4)</f>
        <v>28.89</v>
      </c>
      <c r="H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8">
        <f>VLOOKUP($A812+ROUND((COLUMN()-2)/24,5),АТС!$A$41:$F$736,5)+VLOOKUP($A812+ROUND((COLUMN()-2)/24,5),'Расчет сбытовых надбавок'!$B$2281:'Расчет сбытовых надбавок'!$G$3024,4)</f>
        <v>191.85000000000002</v>
      </c>
      <c r="J812" s="98">
        <f>VLOOKUP($A812+ROUND((COLUMN()-2)/24,5),АТС!$A$41:$F$736,5)+VLOOKUP($A812+ROUND((COLUMN()-2)/24,5),'Расчет сбытовых надбавок'!$B$2281:'Расчет сбытовых надбавок'!$G$3024,4)</f>
        <v>34.53</v>
      </c>
      <c r="K812" s="98">
        <f>VLOOKUP($A812+ROUND((COLUMN()-2)/24,5),АТС!$A$41:$F$736,5)+VLOOKUP($A812+ROUND((COLUMN()-2)/24,5),'Расчет сбытовых надбавок'!$B$2281:'Расчет сбытовых надбавок'!$G$3024,4)</f>
        <v>37.049999999999997</v>
      </c>
      <c r="L812" s="98">
        <f>VLOOKUP($A812+ROUND((COLUMN()-2)/24,5),АТС!$A$41:$F$736,5)+VLOOKUP($A812+ROUND((COLUMN()-2)/24,5),'Расчет сбытовых надбавок'!$B$2281:'Расчет сбытовых надбавок'!$G$3024,4)</f>
        <v>49.339999999999996</v>
      </c>
      <c r="M812" s="98">
        <f>VLOOKUP($A812+ROUND((COLUMN()-2)/24,5),АТС!$A$41:$F$736,5)+VLOOKUP($A812+ROUND((COLUMN()-2)/24,5),'Расчет сбытовых надбавок'!$B$2281:'Расчет сбытовых надбавок'!$G$3024,4)</f>
        <v>119.18</v>
      </c>
      <c r="N812" s="98">
        <f>VLOOKUP($A812+ROUND((COLUMN()-2)/24,5),АТС!$A$41:$F$736,5)+VLOOKUP($A812+ROUND((COLUMN()-2)/24,5),'Расчет сбытовых надбавок'!$B$2281:'Расчет сбытовых надбавок'!$G$3024,4)</f>
        <v>6.73</v>
      </c>
      <c r="O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8">
        <f>VLOOKUP($A812+ROUND((COLUMN()-2)/24,5),АТС!$A$41:$F$736,5)+VLOOKUP($A812+ROUND((COLUMN()-2)/24,5),'Расчет сбытовых надбавок'!$B$2281:'Расчет сбытовых надбавок'!$G$3024,4)</f>
        <v>53.489999999999995</v>
      </c>
      <c r="S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X812" s="98">
        <f>VLOOKUP($A812+ROUND((COLUMN()-2)/24,5),АТС!$A$41:$F$736,5)+VLOOKUP($A812+ROUND((COLUMN()-2)/24,5),'Расчет сбытовых надбавок'!$B$2281:'Расчет сбытовых надбавок'!$G$3024,4)</f>
        <v>523.06999999999994</v>
      </c>
      <c r="Y812" s="98">
        <f>VLOOKUP($A812+ROUND((COLUMN()-2)/24,5),АТС!$A$41:$F$736,5)+VLOOKUP($A812+ROUND((COLUMN()-2)/24,5),'Расчет сбытовых надбавок'!$B$2281:'Расчет сбытовых надбавок'!$G$3024,4)</f>
        <v>306.2</v>
      </c>
    </row>
    <row r="813" spans="1:25" x14ac:dyDescent="0.2">
      <c r="A813" s="79">
        <f t="shared" si="24"/>
        <v>42601</v>
      </c>
      <c r="B813" s="98">
        <f>VLOOKUP($A813+ROUND((COLUMN()-2)/24,5),АТС!$A$41:$F$736,5)+VLOOKUP($A813+ROUND((COLUMN()-2)/24,5),'Расчет сбытовых надбавок'!$B$2281:'Расчет сбытовых надбавок'!$G$3024,4)</f>
        <v>112.53</v>
      </c>
      <c r="C813" s="98">
        <f>VLOOKUP($A813+ROUND((COLUMN()-2)/24,5),АТС!$A$41:$F$736,5)+VLOOKUP($A813+ROUND((COLUMN()-2)/24,5),'Расчет сбытовых надбавок'!$B$2281:'Расчет сбытовых надбавок'!$G$3024,4)</f>
        <v>107.3</v>
      </c>
      <c r="D813" s="98">
        <f>VLOOKUP($A813+ROUND((COLUMN()-2)/24,5),АТС!$A$41:$F$736,5)+VLOOKUP($A813+ROUND((COLUMN()-2)/24,5),'Расчет сбытовых надбавок'!$B$2281:'Расчет сбытовых надбавок'!$G$3024,4)</f>
        <v>39.880000000000003</v>
      </c>
      <c r="E813" s="98">
        <f>VLOOKUP($A813+ROUND((COLUMN()-2)/24,5),АТС!$A$41:$F$736,5)+VLOOKUP($A813+ROUND((COLUMN()-2)/24,5),'Расчет сбытовых надбавок'!$B$2281:'Расчет сбытовых надбавок'!$G$3024,4)</f>
        <v>15</v>
      </c>
      <c r="F813" s="98">
        <f>VLOOKUP($A813+ROUND((COLUMN()-2)/24,5),АТС!$A$41:$F$736,5)+VLOOKUP($A813+ROUND((COLUMN()-2)/24,5),'Расчет сбытовых надбавок'!$B$2281:'Расчет сбытовых надбавок'!$G$3024,4)</f>
        <v>15.76</v>
      </c>
      <c r="G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8">
        <f>VLOOKUP($A813+ROUND((COLUMN()-2)/24,5),АТС!$A$41:$F$736,5)+VLOOKUP($A813+ROUND((COLUMN()-2)/24,5),'Расчет сбытовых надбавок'!$B$2281:'Расчет сбытовых надбавок'!$G$3024,4)</f>
        <v>53.69</v>
      </c>
      <c r="K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8">
        <f>VLOOKUP($A813+ROUND((COLUMN()-2)/24,5),АТС!$A$41:$F$736,5)+VLOOKUP($A813+ROUND((COLUMN()-2)/24,5),'Расчет сбытовых надбавок'!$B$2281:'Расчет сбытовых надбавок'!$G$3024,4)</f>
        <v>82.01</v>
      </c>
      <c r="M813" s="98">
        <f>VLOOKUP($A813+ROUND((COLUMN()-2)/24,5),АТС!$A$41:$F$736,5)+VLOOKUP($A813+ROUND((COLUMN()-2)/24,5),'Расчет сбытовых надбавок'!$B$2281:'Расчет сбытовых надбавок'!$G$3024,4)</f>
        <v>337.33</v>
      </c>
      <c r="N813" s="98">
        <f>VLOOKUP($A813+ROUND((COLUMN()-2)/24,5),АТС!$A$41:$F$736,5)+VLOOKUP($A813+ROUND((COLUMN()-2)/24,5),'Расчет сбытовых надбавок'!$B$2281:'Расчет сбытовых надбавок'!$G$3024,4)</f>
        <v>172.13</v>
      </c>
      <c r="O813" s="98">
        <f>VLOOKUP($A813+ROUND((COLUMN()-2)/24,5),АТС!$A$41:$F$736,5)+VLOOKUP($A813+ROUND((COLUMN()-2)/24,5),'Расчет сбытовых надбавок'!$B$2281:'Расчет сбытовых надбавок'!$G$3024,4)</f>
        <v>133.32</v>
      </c>
      <c r="P813" s="98">
        <f>VLOOKUP($A813+ROUND((COLUMN()-2)/24,5),АТС!$A$41:$F$736,5)+VLOOKUP($A813+ROUND((COLUMN()-2)/24,5),'Расчет сбытовых надбавок'!$B$2281:'Расчет сбытовых надбавок'!$G$3024,4)</f>
        <v>110.24</v>
      </c>
      <c r="Q813" s="98">
        <f>VLOOKUP($A813+ROUND((COLUMN()-2)/24,5),АТС!$A$41:$F$736,5)+VLOOKUP($A813+ROUND((COLUMN()-2)/24,5),'Расчет сбытовых надбавок'!$B$2281:'Расчет сбытовых надбавок'!$G$3024,4)</f>
        <v>109.65</v>
      </c>
      <c r="R813" s="98">
        <f>VLOOKUP($A813+ROUND((COLUMN()-2)/24,5),АТС!$A$41:$F$736,5)+VLOOKUP($A813+ROUND((COLUMN()-2)/24,5),'Расчет сбытовых надбавок'!$B$2281:'Расчет сбытовых надбавок'!$G$3024,4)</f>
        <v>195.6</v>
      </c>
      <c r="S813" s="98">
        <f>VLOOKUP($A813+ROUND((COLUMN()-2)/24,5),АТС!$A$41:$F$736,5)+VLOOKUP($A813+ROUND((COLUMN()-2)/24,5),'Расчет сбытовых надбавок'!$B$2281:'Расчет сбытовых надбавок'!$G$3024,4)</f>
        <v>212.21</v>
      </c>
      <c r="T813" s="98">
        <f>VLOOKUP($A813+ROUND((COLUMN()-2)/24,5),АТС!$A$41:$F$736,5)+VLOOKUP($A813+ROUND((COLUMN()-2)/24,5),'Расчет сбытовых надбавок'!$B$2281:'Расчет сбытовых надбавок'!$G$3024,4)</f>
        <v>24.18</v>
      </c>
      <c r="U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W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X813" s="98">
        <f>VLOOKUP($A813+ROUND((COLUMN()-2)/24,5),АТС!$A$41:$F$736,5)+VLOOKUP($A813+ROUND((COLUMN()-2)/24,5),'Расчет сбытовых надбавок'!$B$2281:'Расчет сбытовых надбавок'!$G$3024,4)</f>
        <v>480.8</v>
      </c>
      <c r="Y813" s="98">
        <f>VLOOKUP($A813+ROUND((COLUMN()-2)/24,5),АТС!$A$41:$F$736,5)+VLOOKUP($A813+ROUND((COLUMN()-2)/24,5),'Расчет сбытовых надбавок'!$B$2281:'Расчет сбытовых надбавок'!$G$3024,4)</f>
        <v>348.13</v>
      </c>
    </row>
    <row r="814" spans="1:25" x14ac:dyDescent="0.2">
      <c r="A814" s="79">
        <f t="shared" si="24"/>
        <v>42602</v>
      </c>
      <c r="B814" s="98">
        <f>VLOOKUP($A814+ROUND((COLUMN()-2)/24,5),АТС!$A$41:$F$736,5)+VLOOKUP($A814+ROUND((COLUMN()-2)/24,5),'Расчет сбытовых надбавок'!$B$2281:'Расчет сбытовых надбавок'!$G$3024,4)</f>
        <v>321.24</v>
      </c>
      <c r="C814" s="98">
        <f>VLOOKUP($A814+ROUND((COLUMN()-2)/24,5),АТС!$A$41:$F$736,5)+VLOOKUP($A814+ROUND((COLUMN()-2)/24,5),'Расчет сбытовых надбавок'!$B$2281:'Расчет сбытовых надбавок'!$G$3024,4)</f>
        <v>180.07999999999998</v>
      </c>
      <c r="D814" s="98">
        <f>VLOOKUP($A814+ROUND((COLUMN()-2)/24,5),АТС!$A$41:$F$736,5)+VLOOKUP($A814+ROUND((COLUMN()-2)/24,5),'Расчет сбытовых надбавок'!$B$2281:'Расчет сбытовых надбавок'!$G$3024,4)</f>
        <v>227.70999999999998</v>
      </c>
      <c r="E814" s="98">
        <f>VLOOKUP($A814+ROUND((COLUMN()-2)/24,5),АТС!$A$41:$F$736,5)+VLOOKUP($A814+ROUND((COLUMN()-2)/24,5),'Расчет сбытовых надбавок'!$B$2281:'Расчет сбытовых надбавок'!$G$3024,4)</f>
        <v>227.94</v>
      </c>
      <c r="F814" s="98">
        <f>VLOOKUP($A814+ROUND((COLUMN()-2)/24,5),АТС!$A$41:$F$736,5)+VLOOKUP($A814+ROUND((COLUMN()-2)/24,5),'Расчет сбытовых надбавок'!$B$2281:'Расчет сбытовых надбавок'!$G$3024,4)</f>
        <v>257.66000000000003</v>
      </c>
      <c r="G814" s="98">
        <f>VLOOKUP($A814+ROUND((COLUMN()-2)/24,5),АТС!$A$41:$F$736,5)+VLOOKUP($A814+ROUND((COLUMN()-2)/24,5),'Расчет сбытовых надбавок'!$B$2281:'Расчет сбытовых надбавок'!$G$3024,4)</f>
        <v>113.41</v>
      </c>
      <c r="H814" s="98">
        <f>VLOOKUP($A814+ROUND((COLUMN()-2)/24,5),АТС!$A$41:$F$736,5)+VLOOKUP($A814+ROUND((COLUMN()-2)/24,5),'Расчет сбытовых надбавок'!$B$2281:'Расчет сбытовых надбавок'!$G$3024,4)</f>
        <v>1.1500000000000001</v>
      </c>
      <c r="I814" s="98">
        <f>VLOOKUP($A814+ROUND((COLUMN()-2)/24,5),АТС!$A$41:$F$736,5)+VLOOKUP($A814+ROUND((COLUMN()-2)/24,5),'Расчет сбытовых надбавок'!$B$2281:'Расчет сбытовых надбавок'!$G$3024,4)</f>
        <v>0.84</v>
      </c>
      <c r="J814" s="98">
        <f>VLOOKUP($A814+ROUND((COLUMN()-2)/24,5),АТС!$A$41:$F$736,5)+VLOOKUP($A814+ROUND((COLUMN()-2)/24,5),'Расчет сбытовых надбавок'!$B$2281:'Расчет сбытовых надбавок'!$G$3024,4)</f>
        <v>80.78</v>
      </c>
      <c r="K814" s="98">
        <f>VLOOKUP($A814+ROUND((COLUMN()-2)/24,5),АТС!$A$41:$F$736,5)+VLOOKUP($A814+ROUND((COLUMN()-2)/24,5),'Расчет сбытовых надбавок'!$B$2281:'Расчет сбытовых надбавок'!$G$3024,4)</f>
        <v>13.69</v>
      </c>
      <c r="L814" s="98">
        <f>VLOOKUP($A814+ROUND((COLUMN()-2)/24,5),АТС!$A$41:$F$736,5)+VLOOKUP($A814+ROUND((COLUMN()-2)/24,5),'Расчет сбытовых надбавок'!$B$2281:'Расчет сбытовых надбавок'!$G$3024,4)</f>
        <v>440.63</v>
      </c>
      <c r="M814" s="98">
        <f>VLOOKUP($A814+ROUND((COLUMN()-2)/24,5),АТС!$A$41:$F$736,5)+VLOOKUP($A814+ROUND((COLUMN()-2)/24,5),'Расчет сбытовых надбавок'!$B$2281:'Расчет сбытовых надбавок'!$G$3024,4)</f>
        <v>400.58000000000004</v>
      </c>
      <c r="N814" s="98">
        <f>VLOOKUP($A814+ROUND((COLUMN()-2)/24,5),АТС!$A$41:$F$736,5)+VLOOKUP($A814+ROUND((COLUMN()-2)/24,5),'Расчет сбытовых надбавок'!$B$2281:'Расчет сбытовых надбавок'!$G$3024,4)</f>
        <v>458.84000000000003</v>
      </c>
      <c r="O814" s="98">
        <f>VLOOKUP($A814+ROUND((COLUMN()-2)/24,5),АТС!$A$41:$F$736,5)+VLOOKUP($A814+ROUND((COLUMN()-2)/24,5),'Расчет сбытовых надбавок'!$B$2281:'Расчет сбытовых надбавок'!$G$3024,4)</f>
        <v>373.62</v>
      </c>
      <c r="P814" s="98">
        <f>VLOOKUP($A814+ROUND((COLUMN()-2)/24,5),АТС!$A$41:$F$736,5)+VLOOKUP($A814+ROUND((COLUMN()-2)/24,5),'Расчет сбытовых надбавок'!$B$2281:'Расчет сбытовых надбавок'!$G$3024,4)</f>
        <v>223.09</v>
      </c>
      <c r="Q814" s="98">
        <f>VLOOKUP($A814+ROUND((COLUMN()-2)/24,5),АТС!$A$41:$F$736,5)+VLOOKUP($A814+ROUND((COLUMN()-2)/24,5),'Расчет сбытовых надбавок'!$B$2281:'Расчет сбытовых надбавок'!$G$3024,4)</f>
        <v>194.01999999999998</v>
      </c>
      <c r="R814" s="98">
        <f>VLOOKUP($A814+ROUND((COLUMN()-2)/24,5),АТС!$A$41:$F$736,5)+VLOOKUP($A814+ROUND((COLUMN()-2)/24,5),'Расчет сбытовых надбавок'!$B$2281:'Расчет сбытовых надбавок'!$G$3024,4)</f>
        <v>54.61</v>
      </c>
      <c r="S814" s="98">
        <f>VLOOKUP($A814+ROUND((COLUMN()-2)/24,5),АТС!$A$41:$F$736,5)+VLOOKUP($A814+ROUND((COLUMN()-2)/24,5),'Расчет сбытовых надбавок'!$B$2281:'Расчет сбытовых надбавок'!$G$3024,4)</f>
        <v>67.540000000000006</v>
      </c>
      <c r="T814" s="98">
        <f>VLOOKUP($A814+ROUND((COLUMN()-2)/24,5),АТС!$A$41:$F$736,5)+VLOOKUP($A814+ROUND((COLUMN()-2)/24,5),'Расчет сбытовых надбавок'!$B$2281:'Расчет сбытовых надбавок'!$G$3024,4)</f>
        <v>6.9999999999999993E-2</v>
      </c>
      <c r="U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X814" s="98">
        <f>VLOOKUP($A814+ROUND((COLUMN()-2)/24,5),АТС!$A$41:$F$736,5)+VLOOKUP($A814+ROUND((COLUMN()-2)/24,5),'Расчет сбытовых надбавок'!$B$2281:'Расчет сбытовых надбавок'!$G$3024,4)</f>
        <v>498.88</v>
      </c>
      <c r="Y814" s="98">
        <f>VLOOKUP($A814+ROUND((COLUMN()-2)/24,5),АТС!$A$41:$F$736,5)+VLOOKUP($A814+ROUND((COLUMN()-2)/24,5),'Расчет сбытовых надбавок'!$B$2281:'Расчет сбытовых надбавок'!$G$3024,4)</f>
        <v>490.32000000000005</v>
      </c>
    </row>
    <row r="815" spans="1:25" x14ac:dyDescent="0.2">
      <c r="A815" s="79">
        <f t="shared" si="24"/>
        <v>42603</v>
      </c>
      <c r="B815" s="98">
        <f>VLOOKUP($A815+ROUND((COLUMN()-2)/24,5),АТС!$A$41:$F$736,5)+VLOOKUP($A815+ROUND((COLUMN()-2)/24,5),'Расчет сбытовых надбавок'!$B$2281:'Расчет сбытовых надбавок'!$G$3024,4)</f>
        <v>257.01</v>
      </c>
      <c r="C815" s="98">
        <f>VLOOKUP($A815+ROUND((COLUMN()-2)/24,5),АТС!$A$41:$F$736,5)+VLOOKUP($A815+ROUND((COLUMN()-2)/24,5),'Расчет сбытовых надбавок'!$B$2281:'Расчет сбытовых надбавок'!$G$3024,4)</f>
        <v>465.68</v>
      </c>
      <c r="D815" s="98">
        <f>VLOOKUP($A815+ROUND((COLUMN()-2)/24,5),АТС!$A$41:$F$736,5)+VLOOKUP($A815+ROUND((COLUMN()-2)/24,5),'Расчет сбытовых надбавок'!$B$2281:'Расчет сбытовых надбавок'!$G$3024,4)</f>
        <v>304.38</v>
      </c>
      <c r="E815" s="98">
        <f>VLOOKUP($A815+ROUND((COLUMN()-2)/24,5),АТС!$A$41:$F$736,5)+VLOOKUP($A815+ROUND((COLUMN()-2)/24,5),'Расчет сбытовых надбавок'!$B$2281:'Расчет сбытовых надбавок'!$G$3024,4)</f>
        <v>158.56</v>
      </c>
      <c r="F815" s="98">
        <f>VLOOKUP($A815+ROUND((COLUMN()-2)/24,5),АТС!$A$41:$F$736,5)+VLOOKUP($A815+ROUND((COLUMN()-2)/24,5),'Расчет сбытовых надбавок'!$B$2281:'Расчет сбытовых надбавок'!$G$3024,4)</f>
        <v>69.58</v>
      </c>
      <c r="G815" s="98">
        <f>VLOOKUP($A815+ROUND((COLUMN()-2)/24,5),АТС!$A$41:$F$736,5)+VLOOKUP($A815+ROUND((COLUMN()-2)/24,5),'Расчет сбытовых надбавок'!$B$2281:'Расчет сбытовых надбавок'!$G$3024,4)</f>
        <v>34.28</v>
      </c>
      <c r="H815" s="98">
        <f>VLOOKUP($A815+ROUND((COLUMN()-2)/24,5),АТС!$A$41:$F$736,5)+VLOOKUP($A815+ROUND((COLUMN()-2)/24,5),'Расчет сбытовых надбавок'!$B$2281:'Расчет сбытовых надбавок'!$G$3024,4)</f>
        <v>4.7</v>
      </c>
      <c r="I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8">
        <f>VLOOKUP($A815+ROUND((COLUMN()-2)/24,5),АТС!$A$41:$F$736,5)+VLOOKUP($A815+ROUND((COLUMN()-2)/24,5),'Расчет сбытовых надбавок'!$B$2281:'Расчет сбытовых надбавок'!$G$3024,4)</f>
        <v>299.38</v>
      </c>
      <c r="K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8">
        <f>VLOOKUP($A815+ROUND((COLUMN()-2)/24,5),АТС!$A$41:$F$736,5)+VLOOKUP($A815+ROUND((COLUMN()-2)/24,5),'Расчет сбытовых надбавок'!$B$2281:'Расчет сбытовых надбавок'!$G$3024,4)</f>
        <v>19.43</v>
      </c>
      <c r="M815" s="98">
        <f>VLOOKUP($A815+ROUND((COLUMN()-2)/24,5),АТС!$A$41:$F$736,5)+VLOOKUP($A815+ROUND((COLUMN()-2)/24,5),'Расчет сбытовых надбавок'!$B$2281:'Расчет сбытовых надбавок'!$G$3024,4)</f>
        <v>21.92</v>
      </c>
      <c r="N815" s="98">
        <f>VLOOKUP($A815+ROUND((COLUMN()-2)/24,5),АТС!$A$41:$F$736,5)+VLOOKUP($A815+ROUND((COLUMN()-2)/24,5),'Расчет сбытовых надбавок'!$B$2281:'Расчет сбытовых надбавок'!$G$3024,4)</f>
        <v>102.1</v>
      </c>
      <c r="O815" s="98">
        <f>VLOOKUP($A815+ROUND((COLUMN()-2)/24,5),АТС!$A$41:$F$736,5)+VLOOKUP($A815+ROUND((COLUMN()-2)/24,5),'Расчет сбытовых надбавок'!$B$2281:'Расчет сбытовых надбавок'!$G$3024,4)</f>
        <v>115.94</v>
      </c>
      <c r="P815" s="98">
        <f>VLOOKUP($A815+ROUND((COLUMN()-2)/24,5),АТС!$A$41:$F$736,5)+VLOOKUP($A815+ROUND((COLUMN()-2)/24,5),'Расчет сбытовых надбавок'!$B$2281:'Расчет сбытовых надбавок'!$G$3024,4)</f>
        <v>150.99</v>
      </c>
      <c r="Q815" s="98">
        <f>VLOOKUP($A815+ROUND((COLUMN()-2)/24,5),АТС!$A$41:$F$736,5)+VLOOKUP($A815+ROUND((COLUMN()-2)/24,5),'Расчет сбытовых надбавок'!$B$2281:'Расчет сбытовых надбавок'!$G$3024,4)</f>
        <v>147.33000000000001</v>
      </c>
      <c r="R815" s="98">
        <f>VLOOKUP($A815+ROUND((COLUMN()-2)/24,5),АТС!$A$41:$F$736,5)+VLOOKUP($A815+ROUND((COLUMN()-2)/24,5),'Расчет сбытовых надбавок'!$B$2281:'Расчет сбытовых надбавок'!$G$3024,4)</f>
        <v>175.06</v>
      </c>
      <c r="S815" s="98">
        <f>VLOOKUP($A815+ROUND((COLUMN()-2)/24,5),АТС!$A$41:$F$736,5)+VLOOKUP($A815+ROUND((COLUMN()-2)/24,5),'Расчет сбытовых надбавок'!$B$2281:'Расчет сбытовых надбавок'!$G$3024,4)</f>
        <v>196.12</v>
      </c>
      <c r="T815" s="98">
        <f>VLOOKUP($A815+ROUND((COLUMN()-2)/24,5),АТС!$A$41:$F$736,5)+VLOOKUP($A815+ROUND((COLUMN()-2)/24,5),'Расчет сбытовых надбавок'!$B$2281:'Расчет сбытовых надбавок'!$G$3024,4)</f>
        <v>85.600000000000009</v>
      </c>
      <c r="U815" s="98">
        <f>VLOOKUP($A815+ROUND((COLUMN()-2)/24,5),АТС!$A$41:$F$736,5)+VLOOKUP($A815+ROUND((COLUMN()-2)/24,5),'Расчет сбытовых надбавок'!$B$2281:'Расчет сбытовых надбавок'!$G$3024,4)</f>
        <v>0.38</v>
      </c>
      <c r="V815" s="98">
        <f>VLOOKUP($A815+ROUND((COLUMN()-2)/24,5),АТС!$A$41:$F$736,5)+VLOOKUP($A815+ROUND((COLUMN()-2)/24,5),'Расчет сбытовых надбавок'!$B$2281:'Расчет сбытовых надбавок'!$G$3024,4)</f>
        <v>63.74</v>
      </c>
      <c r="W815" s="98">
        <f>VLOOKUP($A815+ROUND((COLUMN()-2)/24,5),АТС!$A$41:$F$736,5)+VLOOKUP($A815+ROUND((COLUMN()-2)/24,5),'Расчет сбытовых надбавок'!$B$2281:'Расчет сбытовых надбавок'!$G$3024,4)</f>
        <v>144.66</v>
      </c>
      <c r="X815" s="98">
        <f>VLOOKUP($A815+ROUND((COLUMN()-2)/24,5),АТС!$A$41:$F$736,5)+VLOOKUP($A815+ROUND((COLUMN()-2)/24,5),'Расчет сбытовых надбавок'!$B$2281:'Расчет сбытовых надбавок'!$G$3024,4)</f>
        <v>271.08999999999997</v>
      </c>
      <c r="Y815" s="98">
        <f>VLOOKUP($A815+ROUND((COLUMN()-2)/24,5),АТС!$A$41:$F$736,5)+VLOOKUP($A815+ROUND((COLUMN()-2)/24,5),'Расчет сбытовых надбавок'!$B$2281:'Расчет сбытовых надбавок'!$G$3024,4)</f>
        <v>492.22999999999996</v>
      </c>
    </row>
    <row r="816" spans="1:25" x14ac:dyDescent="0.2">
      <c r="A816" s="79">
        <f t="shared" si="24"/>
        <v>42604</v>
      </c>
      <c r="B816" s="98">
        <f>VLOOKUP($A816+ROUND((COLUMN()-2)/24,5),АТС!$A$41:$F$736,5)+VLOOKUP($A816+ROUND((COLUMN()-2)/24,5),'Расчет сбытовых надбавок'!$B$2281:'Расчет сбытовых надбавок'!$G$3024,4)</f>
        <v>222.68</v>
      </c>
      <c r="C816" s="98">
        <f>VLOOKUP($A816+ROUND((COLUMN()-2)/24,5),АТС!$A$41:$F$736,5)+VLOOKUP($A816+ROUND((COLUMN()-2)/24,5),'Расчет сбытовых надбавок'!$B$2281:'Расчет сбытовых надбавок'!$G$3024,4)</f>
        <v>376.87</v>
      </c>
      <c r="D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E816" s="98">
        <f>VLOOKUP($A816+ROUND((COLUMN()-2)/24,5),АТС!$A$41:$F$736,5)+VLOOKUP($A816+ROUND((COLUMN()-2)/24,5),'Расчет сбытовых надбавок'!$B$2281:'Расчет сбытовых надбавок'!$G$3024,4)</f>
        <v>22.87</v>
      </c>
      <c r="F816" s="98">
        <f>VLOOKUP($A816+ROUND((COLUMN()-2)/24,5),АТС!$A$41:$F$736,5)+VLOOKUP($A816+ROUND((COLUMN()-2)/24,5),'Расчет сбытовых надбавок'!$B$2281:'Расчет сбытовых надбавок'!$G$3024,4)</f>
        <v>11.32</v>
      </c>
      <c r="G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8">
        <f>VLOOKUP($A816+ROUND((COLUMN()-2)/24,5),АТС!$A$41:$F$736,5)+VLOOKUP($A816+ROUND((COLUMN()-2)/24,5),'Расчет сбытовых надбавок'!$B$2281:'Расчет сбытовых надбавок'!$G$3024,4)</f>
        <v>1.79</v>
      </c>
      <c r="N816" s="98">
        <f>VLOOKUP($A816+ROUND((COLUMN()-2)/24,5),АТС!$A$41:$F$736,5)+VLOOKUP($A816+ROUND((COLUMN()-2)/24,5),'Расчет сбытовых надбавок'!$B$2281:'Расчет сбытовых надбавок'!$G$3024,4)</f>
        <v>293.87</v>
      </c>
      <c r="O816" s="98">
        <f>VLOOKUP($A816+ROUND((COLUMN()-2)/24,5),АТС!$A$41:$F$736,5)+VLOOKUP($A816+ROUND((COLUMN()-2)/24,5),'Расчет сбытовых надбавок'!$B$2281:'Расчет сбытовых надбавок'!$G$3024,4)</f>
        <v>445.32</v>
      </c>
      <c r="P816" s="98">
        <f>VLOOKUP($A816+ROUND((COLUMN()-2)/24,5),АТС!$A$41:$F$736,5)+VLOOKUP($A816+ROUND((COLUMN()-2)/24,5),'Расчет сбытовых надбавок'!$B$2281:'Расчет сбытовых надбавок'!$G$3024,4)</f>
        <v>251.79</v>
      </c>
      <c r="Q816" s="98">
        <f>VLOOKUP($A816+ROUND((COLUMN()-2)/24,5),АТС!$A$41:$F$736,5)+VLOOKUP($A816+ROUND((COLUMN()-2)/24,5),'Расчет сбытовых надбавок'!$B$2281:'Расчет сбытовых надбавок'!$G$3024,4)</f>
        <v>279.09000000000003</v>
      </c>
      <c r="R816" s="98">
        <f>VLOOKUP($A816+ROUND((COLUMN()-2)/24,5),АТС!$A$41:$F$736,5)+VLOOKUP($A816+ROUND((COLUMN()-2)/24,5),'Расчет сбытовых надбавок'!$B$2281:'Расчет сбытовых надбавок'!$G$3024,4)</f>
        <v>125.33999999999999</v>
      </c>
      <c r="S816" s="98">
        <f>VLOOKUP($A816+ROUND((COLUMN()-2)/24,5),АТС!$A$41:$F$736,5)+VLOOKUP($A816+ROUND((COLUMN()-2)/24,5),'Расчет сбытовых надбавок'!$B$2281:'Расчет сбытовых надбавок'!$G$3024,4)</f>
        <v>290.57</v>
      </c>
      <c r="T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8">
        <f>VLOOKUP($A816+ROUND((COLUMN()-2)/24,5),АТС!$A$41:$F$736,5)+VLOOKUP($A816+ROUND((COLUMN()-2)/24,5),'Расчет сбытовых надбавок'!$B$2281:'Расчет сбытовых надбавок'!$G$3024,4)</f>
        <v>0.01</v>
      </c>
      <c r="X816" s="98">
        <f>VLOOKUP($A816+ROUND((COLUMN()-2)/24,5),АТС!$A$41:$F$736,5)+VLOOKUP($A816+ROUND((COLUMN()-2)/24,5),'Расчет сбытовых надбавок'!$B$2281:'Расчет сбытовых надбавок'!$G$3024,4)</f>
        <v>269.90999999999997</v>
      </c>
      <c r="Y816" s="98">
        <f>VLOOKUP($A816+ROUND((COLUMN()-2)/24,5),АТС!$A$41:$F$736,5)+VLOOKUP($A816+ROUND((COLUMN()-2)/24,5),'Расчет сбытовых надбавок'!$B$2281:'Расчет сбытовых надбавок'!$G$3024,4)</f>
        <v>633.18999999999994</v>
      </c>
    </row>
    <row r="817" spans="1:27" x14ac:dyDescent="0.2">
      <c r="A817" s="79">
        <f t="shared" si="24"/>
        <v>42605</v>
      </c>
      <c r="B817" s="98">
        <f>VLOOKUP($A817+ROUND((COLUMN()-2)/24,5),АТС!$A$41:$F$736,5)+VLOOKUP($A817+ROUND((COLUMN()-2)/24,5),'Расчет сбытовых надбавок'!$B$2281:'Расчет сбытовых надбавок'!$G$3024,4)</f>
        <v>137.24</v>
      </c>
      <c r="C817" s="98">
        <f>VLOOKUP($A817+ROUND((COLUMN()-2)/24,5),АТС!$A$41:$F$736,5)+VLOOKUP($A817+ROUND((COLUMN()-2)/24,5),'Расчет сбытовых надбавок'!$B$2281:'Расчет сбытовых надбавок'!$G$3024,4)</f>
        <v>79.28</v>
      </c>
      <c r="D817" s="98">
        <f>VLOOKUP($A817+ROUND((COLUMN()-2)/24,5),АТС!$A$41:$F$736,5)+VLOOKUP($A817+ROUND((COLUMN()-2)/24,5),'Расчет сбытовых надбавок'!$B$2281:'Расчет сбытовых надбавок'!$G$3024,4)</f>
        <v>9.74</v>
      </c>
      <c r="E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F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8">
        <f>VLOOKUP($A817+ROUND((COLUMN()-2)/24,5),АТС!$A$41:$F$736,5)+VLOOKUP($A817+ROUND((COLUMN()-2)/24,5),'Расчет сбытовых надбавок'!$B$2281:'Расчет сбытовых надбавок'!$G$3024,4)</f>
        <v>161.02000000000001</v>
      </c>
      <c r="L817" s="98">
        <f>VLOOKUP($A817+ROUND((COLUMN()-2)/24,5),АТС!$A$41:$F$736,5)+VLOOKUP($A817+ROUND((COLUMN()-2)/24,5),'Расчет сбытовых надбавок'!$B$2281:'Расчет сбытовых надбавок'!$G$3024,4)</f>
        <v>253.16</v>
      </c>
      <c r="M817" s="98">
        <f>VLOOKUP($A817+ROUND((COLUMN()-2)/24,5),АТС!$A$41:$F$736,5)+VLOOKUP($A817+ROUND((COLUMN()-2)/24,5),'Расчет сбытовых надбавок'!$B$2281:'Расчет сбытовых надбавок'!$G$3024,4)</f>
        <v>268.14999999999998</v>
      </c>
      <c r="N817" s="98">
        <f>VLOOKUP($A817+ROUND((COLUMN()-2)/24,5),АТС!$A$41:$F$736,5)+VLOOKUP($A817+ROUND((COLUMN()-2)/24,5),'Расчет сбытовых надбавок'!$B$2281:'Расчет сбытовых надбавок'!$G$3024,4)</f>
        <v>170.53</v>
      </c>
      <c r="O817" s="98">
        <f>VLOOKUP($A817+ROUND((COLUMN()-2)/24,5),АТС!$A$41:$F$736,5)+VLOOKUP($A817+ROUND((COLUMN()-2)/24,5),'Расчет сбытовых надбавок'!$B$2281:'Расчет сбытовых надбавок'!$G$3024,4)</f>
        <v>312.67</v>
      </c>
      <c r="P817" s="98">
        <f>VLOOKUP($A817+ROUND((COLUMN()-2)/24,5),АТС!$A$41:$F$736,5)+VLOOKUP($A817+ROUND((COLUMN()-2)/24,5),'Расчет сбытовых надбавок'!$B$2281:'Расчет сбытовых надбавок'!$G$3024,4)</f>
        <v>0.22</v>
      </c>
      <c r="Q817" s="98">
        <f>VLOOKUP($A817+ROUND((COLUMN()-2)/24,5),АТС!$A$41:$F$736,5)+VLOOKUP($A817+ROUND((COLUMN()-2)/24,5),'Расчет сбытовых надбавок'!$B$2281:'Расчет сбытовых надбавок'!$G$3024,4)</f>
        <v>2.79</v>
      </c>
      <c r="R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8">
        <f>VLOOKUP($A817+ROUND((COLUMN()-2)/24,5),АТС!$A$41:$F$736,5)+VLOOKUP($A817+ROUND((COLUMN()-2)/24,5),'Расчет сбытовых надбавок'!$B$2281:'Расчет сбытовых надбавок'!$G$3024,4)</f>
        <v>254.36</v>
      </c>
      <c r="T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V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8">
        <f>VLOOKUP($A817+ROUND((COLUMN()-2)/24,5),АТС!$A$41:$F$736,5)+VLOOKUP($A817+ROUND((COLUMN()-2)/24,5),'Расчет сбытовых надбавок'!$B$2281:'Расчет сбытовых надбавок'!$G$3024,4)</f>
        <v>493.63</v>
      </c>
      <c r="X817" s="98">
        <f>VLOOKUP($A817+ROUND((COLUMN()-2)/24,5),АТС!$A$41:$F$736,5)+VLOOKUP($A817+ROUND((COLUMN()-2)/24,5),'Расчет сбытовых надбавок'!$B$2281:'Расчет сбытовых надбавок'!$G$3024,4)</f>
        <v>723.32</v>
      </c>
      <c r="Y817" s="98">
        <f>VLOOKUP($A817+ROUND((COLUMN()-2)/24,5),АТС!$A$41:$F$736,5)+VLOOKUP($A817+ROUND((COLUMN()-2)/24,5),'Расчет сбытовых надбавок'!$B$2281:'Расчет сбытовых надбавок'!$G$3024,4)</f>
        <v>540.49</v>
      </c>
    </row>
    <row r="818" spans="1:27" x14ac:dyDescent="0.2">
      <c r="A818" s="79">
        <f t="shared" si="24"/>
        <v>42606</v>
      </c>
      <c r="B818" s="98">
        <f>VLOOKUP($A818+ROUND((COLUMN()-2)/24,5),АТС!$A$41:$F$736,5)+VLOOKUP($A818+ROUND((COLUMN()-2)/24,5),'Расчет сбытовых надбавок'!$B$2281:'Расчет сбытовых надбавок'!$G$3024,4)</f>
        <v>126.15</v>
      </c>
      <c r="C818" s="98">
        <f>VLOOKUP($A818+ROUND((COLUMN()-2)/24,5),АТС!$A$41:$F$736,5)+VLOOKUP($A818+ROUND((COLUMN()-2)/24,5),'Расчет сбытовых надбавок'!$B$2281:'Расчет сбытовых надбавок'!$G$3024,4)</f>
        <v>172.84</v>
      </c>
      <c r="D818" s="98">
        <f>VLOOKUP($A818+ROUND((COLUMN()-2)/24,5),АТС!$A$41:$F$736,5)+VLOOKUP($A818+ROUND((COLUMN()-2)/24,5),'Расчет сбытовых надбавок'!$B$2281:'Расчет сбытовых надбавок'!$G$3024,4)</f>
        <v>57.76</v>
      </c>
      <c r="E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P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Q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R818" s="98">
        <f>VLOOKUP($A818+ROUND((COLUMN()-2)/24,5),АТС!$A$41:$F$736,5)+VLOOKUP($A818+ROUND((COLUMN()-2)/24,5),'Расчет сбытовых надбавок'!$B$2281:'Расчет сбытовых надбавок'!$G$3024,4)</f>
        <v>58.75</v>
      </c>
      <c r="S818" s="98">
        <f>VLOOKUP($A818+ROUND((COLUMN()-2)/24,5),АТС!$A$41:$F$736,5)+VLOOKUP($A818+ROUND((COLUMN()-2)/24,5),'Расчет сбытовых надбавок'!$B$2281:'Расчет сбытовых надбавок'!$G$3024,4)</f>
        <v>70.5</v>
      </c>
      <c r="T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U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8">
        <f>VLOOKUP($A818+ROUND((COLUMN()-2)/24,5),АТС!$A$41:$F$736,5)+VLOOKUP($A818+ROUND((COLUMN()-2)/24,5),'Расчет сбытовых надбавок'!$B$2281:'Расчет сбытовых надбавок'!$G$3024,4)</f>
        <v>6.9999999999999993E-2</v>
      </c>
      <c r="W818" s="98">
        <f>VLOOKUP($A818+ROUND((COLUMN()-2)/24,5),АТС!$A$41:$F$736,5)+VLOOKUP($A818+ROUND((COLUMN()-2)/24,5),'Расчет сбытовых надбавок'!$B$2281:'Расчет сбытовых надбавок'!$G$3024,4)</f>
        <v>131.96</v>
      </c>
      <c r="X818" s="98">
        <f>VLOOKUP($A818+ROUND((COLUMN()-2)/24,5),АТС!$A$41:$F$736,5)+VLOOKUP($A818+ROUND((COLUMN()-2)/24,5),'Расчет сбытовых надбавок'!$B$2281:'Расчет сбытовых надбавок'!$G$3024,4)</f>
        <v>585.01</v>
      </c>
      <c r="Y818" s="98">
        <f>VLOOKUP($A818+ROUND((COLUMN()-2)/24,5),АТС!$A$41:$F$736,5)+VLOOKUP($A818+ROUND((COLUMN()-2)/24,5),'Расчет сбытовых надбавок'!$B$2281:'Расчет сбытовых надбавок'!$G$3024,4)</f>
        <v>541.02</v>
      </c>
    </row>
    <row r="819" spans="1:27" x14ac:dyDescent="0.2">
      <c r="A819" s="79">
        <f t="shared" si="24"/>
        <v>42607</v>
      </c>
      <c r="B819" s="98">
        <f>VLOOKUP($A819+ROUND((COLUMN()-2)/24,5),АТС!$A$41:$F$736,5)+VLOOKUP($A819+ROUND((COLUMN()-2)/24,5),'Расчет сбытовых надбавок'!$B$2281:'Расчет сбытовых надбавок'!$G$3024,4)</f>
        <v>184.29999999999998</v>
      </c>
      <c r="C819" s="98">
        <f>VLOOKUP($A819+ROUND((COLUMN()-2)/24,5),АТС!$A$41:$F$736,5)+VLOOKUP($A819+ROUND((COLUMN()-2)/24,5),'Расчет сбытовых надбавок'!$B$2281:'Расчет сбытовых надбавок'!$G$3024,4)</f>
        <v>268.20999999999998</v>
      </c>
      <c r="D819" s="98">
        <f>VLOOKUP($A819+ROUND((COLUMN()-2)/24,5),АТС!$A$41:$F$736,5)+VLOOKUP($A819+ROUND((COLUMN()-2)/24,5),'Расчет сбытовых надбавок'!$B$2281:'Расчет сбытовых надбавок'!$G$3024,4)</f>
        <v>219.08</v>
      </c>
      <c r="E819" s="98">
        <f>VLOOKUP($A819+ROUND((COLUMN()-2)/24,5),АТС!$A$41:$F$736,5)+VLOOKUP($A819+ROUND((COLUMN()-2)/24,5),'Расчет сбытовых надбавок'!$B$2281:'Расчет сбытовых надбавок'!$G$3024,4)</f>
        <v>112.74</v>
      </c>
      <c r="F819" s="98">
        <f>VLOOKUP($A819+ROUND((COLUMN()-2)/24,5),АТС!$A$41:$F$736,5)+VLOOKUP($A819+ROUND((COLUMN()-2)/24,5),'Расчет сбытовых надбавок'!$B$2281:'Расчет сбытовых надбавок'!$G$3024,4)</f>
        <v>23.82</v>
      </c>
      <c r="G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8">
        <f>VLOOKUP($A819+ROUND((COLUMN()-2)/24,5),АТС!$A$41:$F$736,5)+VLOOKUP($A819+ROUND((COLUMN()-2)/24,5),'Расчет сбытовых надбавок'!$B$2281:'Расчет сбытовых надбавок'!$G$3024,4)</f>
        <v>3.5</v>
      </c>
      <c r="M819" s="98">
        <f>VLOOKUP($A819+ROUND((COLUMN()-2)/24,5),АТС!$A$41:$F$736,5)+VLOOKUP($A819+ROUND((COLUMN()-2)/24,5),'Расчет сбытовых надбавок'!$B$2281:'Расчет сбытовых надбавок'!$G$3024,4)</f>
        <v>0.35</v>
      </c>
      <c r="N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8">
        <f>VLOOKUP($A819+ROUND((COLUMN()-2)/24,5),АТС!$A$41:$F$736,5)+VLOOKUP($A819+ROUND((COLUMN()-2)/24,5),'Расчет сбытовых надбавок'!$B$2281:'Расчет сбытовых надбавок'!$G$3024,4)</f>
        <v>9.9999999999999992E-2</v>
      </c>
      <c r="Q819" s="98">
        <f>VLOOKUP($A819+ROUND((COLUMN()-2)/24,5),АТС!$A$41:$F$736,5)+VLOOKUP($A819+ROUND((COLUMN()-2)/24,5),'Расчет сбытовых надбавок'!$B$2281:'Расчет сбытовых надбавок'!$G$3024,4)</f>
        <v>0.41</v>
      </c>
      <c r="R819" s="98">
        <f>VLOOKUP($A819+ROUND((COLUMN()-2)/24,5),АТС!$A$41:$F$736,5)+VLOOKUP($A819+ROUND((COLUMN()-2)/24,5),'Расчет сбытовых надбавок'!$B$2281:'Расчет сбытовых надбавок'!$G$3024,4)</f>
        <v>0.13</v>
      </c>
      <c r="S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8">
        <f>VLOOKUP($A819+ROUND((COLUMN()-2)/24,5),АТС!$A$41:$F$736,5)+VLOOKUP($A819+ROUND((COLUMN()-2)/24,5),'Расчет сбытовых надбавок'!$B$2281:'Расчет сбытовых надбавок'!$G$3024,4)</f>
        <v>5.64</v>
      </c>
      <c r="X819" s="98">
        <f>VLOOKUP($A819+ROUND((COLUMN()-2)/24,5),АТС!$A$41:$F$736,5)+VLOOKUP($A819+ROUND((COLUMN()-2)/24,5),'Расчет сбытовых надбавок'!$B$2281:'Расчет сбытовых надбавок'!$G$3024,4)</f>
        <v>211.09</v>
      </c>
      <c r="Y819" s="98">
        <f>VLOOKUP($A819+ROUND((COLUMN()-2)/24,5),АТС!$A$41:$F$736,5)+VLOOKUP($A819+ROUND((COLUMN()-2)/24,5),'Расчет сбытовых надбавок'!$B$2281:'Расчет сбытовых надбавок'!$G$3024,4)</f>
        <v>557.02</v>
      </c>
    </row>
    <row r="820" spans="1:27" x14ac:dyDescent="0.2">
      <c r="A820" s="79">
        <f t="shared" si="24"/>
        <v>42608</v>
      </c>
      <c r="B820" s="98">
        <f>VLOOKUP($A820+ROUND((COLUMN()-2)/24,5),АТС!$A$41:$F$736,5)+VLOOKUP($A820+ROUND((COLUMN()-2)/24,5),'Расчет сбытовых надбавок'!$B$2281:'Расчет сбытовых надбавок'!$G$3024,4)</f>
        <v>135.21</v>
      </c>
      <c r="C820" s="98">
        <f>VLOOKUP($A820+ROUND((COLUMN()-2)/24,5),АТС!$A$41:$F$736,5)+VLOOKUP($A820+ROUND((COLUMN()-2)/24,5),'Расчет сбытовых надбавок'!$B$2281:'Расчет сбытовых надбавок'!$G$3024,4)</f>
        <v>20.09</v>
      </c>
      <c r="D820" s="98">
        <f>VLOOKUP($A820+ROUND((COLUMN()-2)/24,5),АТС!$A$41:$F$736,5)+VLOOKUP($A820+ROUND((COLUMN()-2)/24,5),'Расчет сбытовых надбавок'!$B$2281:'Расчет сбытовых надбавок'!$G$3024,4)</f>
        <v>0.01</v>
      </c>
      <c r="E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8">
        <f>VLOOKUP($A820+ROUND((COLUMN()-2)/24,5),АТС!$A$41:$F$736,5)+VLOOKUP($A820+ROUND((COLUMN()-2)/24,5),'Расчет сбытовых надбавок'!$B$2281:'Расчет сбытовых надбавок'!$G$3024,4)</f>
        <v>0.16999999999999998</v>
      </c>
      <c r="G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8">
        <f>VLOOKUP($A820+ROUND((COLUMN()-2)/24,5),АТС!$A$41:$F$736,5)+VLOOKUP($A820+ROUND((COLUMN()-2)/24,5),'Расчет сбытовых надбавок'!$B$2281:'Расчет сбытовых надбавок'!$G$3024,4)</f>
        <v>6.42</v>
      </c>
      <c r="O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8">
        <f>VLOOKUP($A820+ROUND((COLUMN()-2)/24,5),АТС!$A$41:$F$736,5)+VLOOKUP($A820+ROUND((COLUMN()-2)/24,5),'Расчет сбытовых надбавок'!$B$2281:'Расчет сбытовых надбавок'!$G$3024,4)</f>
        <v>114.37</v>
      </c>
      <c r="Q820" s="98">
        <f>VLOOKUP($A820+ROUND((COLUMN()-2)/24,5),АТС!$A$41:$F$736,5)+VLOOKUP($A820+ROUND((COLUMN()-2)/24,5),'Расчет сбытовых надбавок'!$B$2281:'Расчет сбытовых надбавок'!$G$3024,4)</f>
        <v>159.08999999999997</v>
      </c>
      <c r="R820" s="98">
        <f>VLOOKUP($A820+ROUND((COLUMN()-2)/24,5),АТС!$A$41:$F$736,5)+VLOOKUP($A820+ROUND((COLUMN()-2)/24,5),'Расчет сбытовых надбавок'!$B$2281:'Расчет сбытовых надбавок'!$G$3024,4)</f>
        <v>192.97</v>
      </c>
      <c r="S820" s="98">
        <f>VLOOKUP($A820+ROUND((COLUMN()-2)/24,5),АТС!$A$41:$F$736,5)+VLOOKUP($A820+ROUND((COLUMN()-2)/24,5),'Расчет сбытовых надбавок'!$B$2281:'Расчет сбытовых надбавок'!$G$3024,4)</f>
        <v>250.23</v>
      </c>
      <c r="T820" s="98">
        <f>VLOOKUP($A820+ROUND((COLUMN()-2)/24,5),АТС!$A$41:$F$736,5)+VLOOKUP($A820+ROUND((COLUMN()-2)/24,5),'Расчет сбытовых надбавок'!$B$2281:'Расчет сбытовых надбавок'!$G$3024,4)</f>
        <v>164.03</v>
      </c>
      <c r="U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8">
        <f>VLOOKUP($A820+ROUND((COLUMN()-2)/24,5),АТС!$A$41:$F$736,5)+VLOOKUP($A820+ROUND((COLUMN()-2)/24,5),'Расчет сбытовых надбавок'!$B$2281:'Расчет сбытовых надбавок'!$G$3024,4)</f>
        <v>179.21</v>
      </c>
      <c r="W820" s="98">
        <f>VLOOKUP($A820+ROUND((COLUMN()-2)/24,5),АТС!$A$41:$F$736,5)+VLOOKUP($A820+ROUND((COLUMN()-2)/24,5),'Расчет сбытовых надбавок'!$B$2281:'Расчет сбытовых надбавок'!$G$3024,4)</f>
        <v>691.43</v>
      </c>
      <c r="X820" s="98">
        <f>VLOOKUP($A820+ROUND((COLUMN()-2)/24,5),АТС!$A$41:$F$736,5)+VLOOKUP($A820+ROUND((COLUMN()-2)/24,5),'Расчет сбытовых надбавок'!$B$2281:'Расчет сбытовых надбавок'!$G$3024,4)</f>
        <v>480.49</v>
      </c>
      <c r="Y820" s="98">
        <f>VLOOKUP($A820+ROUND((COLUMN()-2)/24,5),АТС!$A$41:$F$736,5)+VLOOKUP($A820+ROUND((COLUMN()-2)/24,5),'Расчет сбытовых надбавок'!$B$2281:'Расчет сбытовых надбавок'!$G$3024,4)</f>
        <v>556.35</v>
      </c>
    </row>
    <row r="821" spans="1:27" x14ac:dyDescent="0.2">
      <c r="A821" s="79">
        <f t="shared" si="24"/>
        <v>42609</v>
      </c>
      <c r="B821" s="98">
        <f>VLOOKUP($A821+ROUND((COLUMN()-2)/24,5),АТС!$A$41:$F$736,5)+VLOOKUP($A821+ROUND((COLUMN()-2)/24,5),'Расчет сбытовых надбавок'!$B$2281:'Расчет сбытовых надбавок'!$G$3024,4)</f>
        <v>218.23999999999998</v>
      </c>
      <c r="C821" s="98">
        <f>VLOOKUP($A821+ROUND((COLUMN()-2)/24,5),АТС!$A$41:$F$736,5)+VLOOKUP($A821+ROUND((COLUMN()-2)/24,5),'Расчет сбытовых надбавок'!$B$2281:'Расчет сбытовых надбавок'!$G$3024,4)</f>
        <v>247.16000000000003</v>
      </c>
      <c r="D821" s="98">
        <f>VLOOKUP($A821+ROUND((COLUMN()-2)/24,5),АТС!$A$41:$F$736,5)+VLOOKUP($A821+ROUND((COLUMN()-2)/24,5),'Расчет сбытовых надбавок'!$B$2281:'Расчет сбытовых надбавок'!$G$3024,4)</f>
        <v>222.29000000000002</v>
      </c>
      <c r="E821" s="98">
        <f>VLOOKUP($A821+ROUND((COLUMN()-2)/24,5),АТС!$A$41:$F$736,5)+VLOOKUP($A821+ROUND((COLUMN()-2)/24,5),'Расчет сбытовых надбавок'!$B$2281:'Расчет сбытовых надбавок'!$G$3024,4)</f>
        <v>149.5</v>
      </c>
      <c r="F821" s="98">
        <f>VLOOKUP($A821+ROUND((COLUMN()-2)/24,5),АТС!$A$41:$F$736,5)+VLOOKUP($A821+ROUND((COLUMN()-2)/24,5),'Расчет сбытовых надбавок'!$B$2281:'Расчет сбытовых надбавок'!$G$3024,4)</f>
        <v>24</v>
      </c>
      <c r="G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8">
        <f>VLOOKUP($A821+ROUND((COLUMN()-2)/24,5),АТС!$A$41:$F$736,5)+VLOOKUP($A821+ROUND((COLUMN()-2)/24,5),'Расчет сбытовых надбавок'!$B$2281:'Расчет сбытовых надбавок'!$G$3024,4)</f>
        <v>46.11</v>
      </c>
      <c r="I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8">
        <f>VLOOKUP($A821+ROUND((COLUMN()-2)/24,5),АТС!$A$41:$F$736,5)+VLOOKUP($A821+ROUND((COLUMN()-2)/24,5),'Расчет сбытовых надбавок'!$B$2281:'Расчет сбытовых надбавок'!$G$3024,4)</f>
        <v>115.45</v>
      </c>
      <c r="K821" s="98">
        <f>VLOOKUP($A821+ROUND((COLUMN()-2)/24,5),АТС!$A$41:$F$736,5)+VLOOKUP($A821+ROUND((COLUMN()-2)/24,5),'Расчет сбытовых надбавок'!$B$2281:'Расчет сбытовых надбавок'!$G$3024,4)</f>
        <v>100.28</v>
      </c>
      <c r="L821" s="98">
        <f>VLOOKUP($A821+ROUND((COLUMN()-2)/24,5),АТС!$A$41:$F$736,5)+VLOOKUP($A821+ROUND((COLUMN()-2)/24,5),'Расчет сбытовых надбавок'!$B$2281:'Расчет сбытовых надбавок'!$G$3024,4)</f>
        <v>104.6</v>
      </c>
      <c r="M821" s="98">
        <f>VLOOKUP($A821+ROUND((COLUMN()-2)/24,5),АТС!$A$41:$F$736,5)+VLOOKUP($A821+ROUND((COLUMN()-2)/24,5),'Расчет сбытовых надбавок'!$B$2281:'Расчет сбытовых надбавок'!$G$3024,4)</f>
        <v>80.3</v>
      </c>
      <c r="N821" s="98">
        <f>VLOOKUP($A821+ROUND((COLUMN()-2)/24,5),АТС!$A$41:$F$736,5)+VLOOKUP($A821+ROUND((COLUMN()-2)/24,5),'Расчет сбытовых надбавок'!$B$2281:'Расчет сбытовых надбавок'!$G$3024,4)</f>
        <v>116.97999999999999</v>
      </c>
      <c r="O821" s="98">
        <f>VLOOKUP($A821+ROUND((COLUMN()-2)/24,5),АТС!$A$41:$F$736,5)+VLOOKUP($A821+ROUND((COLUMN()-2)/24,5),'Расчет сбытовых надбавок'!$B$2281:'Расчет сбытовых надбавок'!$G$3024,4)</f>
        <v>136.07</v>
      </c>
      <c r="P821" s="98">
        <f>VLOOKUP($A821+ROUND((COLUMN()-2)/24,5),АТС!$A$41:$F$736,5)+VLOOKUP($A821+ROUND((COLUMN()-2)/24,5),'Расчет сбытовых надбавок'!$B$2281:'Расчет сбытовых надбавок'!$G$3024,4)</f>
        <v>108.46</v>
      </c>
      <c r="Q821" s="98">
        <f>VLOOKUP($A821+ROUND((COLUMN()-2)/24,5),АТС!$A$41:$F$736,5)+VLOOKUP($A821+ROUND((COLUMN()-2)/24,5),'Расчет сбытовых надбавок'!$B$2281:'Расчет сбытовых надбавок'!$G$3024,4)</f>
        <v>113.18</v>
      </c>
      <c r="R821" s="98">
        <f>VLOOKUP($A821+ROUND((COLUMN()-2)/24,5),АТС!$A$41:$F$736,5)+VLOOKUP($A821+ROUND((COLUMN()-2)/24,5),'Расчет сбытовых надбавок'!$B$2281:'Расчет сбытовых надбавок'!$G$3024,4)</f>
        <v>228.81</v>
      </c>
      <c r="S821" s="98">
        <f>VLOOKUP($A821+ROUND((COLUMN()-2)/24,5),АТС!$A$41:$F$736,5)+VLOOKUP($A821+ROUND((COLUMN()-2)/24,5),'Расчет сбытовых надбавок'!$B$2281:'Расчет сбытовых надбавок'!$G$3024,4)</f>
        <v>223.79000000000002</v>
      </c>
      <c r="T821" s="98">
        <f>VLOOKUP($A821+ROUND((COLUMN()-2)/24,5),АТС!$A$41:$F$736,5)+VLOOKUP($A821+ROUND((COLUMN()-2)/24,5),'Расчет сбытовых надбавок'!$B$2281:'Расчет сбытовых надбавок'!$G$3024,4)</f>
        <v>146.9</v>
      </c>
      <c r="U821" s="98">
        <f>VLOOKUP($A821+ROUND((COLUMN()-2)/24,5),АТС!$A$41:$F$736,5)+VLOOKUP($A821+ROUND((COLUMN()-2)/24,5),'Расчет сбытовых надбавок'!$B$2281:'Расчет сбытовых надбавок'!$G$3024,4)</f>
        <v>125.22</v>
      </c>
      <c r="V821" s="98">
        <f>VLOOKUP($A821+ROUND((COLUMN()-2)/24,5),АТС!$A$41:$F$736,5)+VLOOKUP($A821+ROUND((COLUMN()-2)/24,5),'Расчет сбытовых надбавок'!$B$2281:'Расчет сбытовых надбавок'!$G$3024,4)</f>
        <v>198.60000000000002</v>
      </c>
      <c r="W821" s="98">
        <f>VLOOKUP($A821+ROUND((COLUMN()-2)/24,5),АТС!$A$41:$F$736,5)+VLOOKUP($A821+ROUND((COLUMN()-2)/24,5),'Расчет сбытовых надбавок'!$B$2281:'Расчет сбытовых надбавок'!$G$3024,4)</f>
        <v>261.79000000000002</v>
      </c>
      <c r="X821" s="98">
        <f>VLOOKUP($A821+ROUND((COLUMN()-2)/24,5),АТС!$A$41:$F$736,5)+VLOOKUP($A821+ROUND((COLUMN()-2)/24,5),'Расчет сбытовых надбавок'!$B$2281:'Расчет сбытовых надбавок'!$G$3024,4)</f>
        <v>501.53000000000003</v>
      </c>
      <c r="Y821" s="98">
        <f>VLOOKUP($A821+ROUND((COLUMN()-2)/24,5),АТС!$A$41:$F$736,5)+VLOOKUP($A821+ROUND((COLUMN()-2)/24,5),'Расчет сбытовых надбавок'!$B$2281:'Расчет сбытовых надбавок'!$G$3024,4)</f>
        <v>538.11</v>
      </c>
    </row>
    <row r="822" spans="1:27" x14ac:dyDescent="0.2">
      <c r="A822" s="79">
        <f t="shared" si="24"/>
        <v>42610</v>
      </c>
      <c r="B822" s="98">
        <f>VLOOKUP($A822+ROUND((COLUMN()-2)/24,5),АТС!$A$41:$F$736,5)+VLOOKUP($A822+ROUND((COLUMN()-2)/24,5),'Расчет сбытовых надбавок'!$B$2281:'Расчет сбытовых надбавок'!$G$3024,4)</f>
        <v>388.88</v>
      </c>
      <c r="C822" s="98">
        <f>VLOOKUP($A822+ROUND((COLUMN()-2)/24,5),АТС!$A$41:$F$736,5)+VLOOKUP($A822+ROUND((COLUMN()-2)/24,5),'Расчет сбытовых надбавок'!$B$2281:'Расчет сбытовых надбавок'!$G$3024,4)</f>
        <v>367.53000000000003</v>
      </c>
      <c r="D822" s="98">
        <f>VLOOKUP($A822+ROUND((COLUMN()-2)/24,5),АТС!$A$41:$F$736,5)+VLOOKUP($A822+ROUND((COLUMN()-2)/24,5),'Расчет сбытовых надбавок'!$B$2281:'Расчет сбытовых надбавок'!$G$3024,4)</f>
        <v>203.32999999999998</v>
      </c>
      <c r="E822" s="98">
        <f>VLOOKUP($A822+ROUND((COLUMN()-2)/24,5),АТС!$A$41:$F$736,5)+VLOOKUP($A822+ROUND((COLUMN()-2)/24,5),'Расчет сбытовых надбавок'!$B$2281:'Расчет сбытовых надбавок'!$G$3024,4)</f>
        <v>150.99</v>
      </c>
      <c r="F822" s="98">
        <f>VLOOKUP($A822+ROUND((COLUMN()-2)/24,5),АТС!$A$41:$F$736,5)+VLOOKUP($A822+ROUND((COLUMN()-2)/24,5),'Расчет сбытовых надбавок'!$B$2281:'Расчет сбытовых надбавок'!$G$3024,4)</f>
        <v>190.37</v>
      </c>
      <c r="G822" s="98">
        <f>VLOOKUP($A822+ROUND((COLUMN()-2)/24,5),АТС!$A$41:$F$736,5)+VLOOKUP($A822+ROUND((COLUMN()-2)/24,5),'Расчет сбытовых надбавок'!$B$2281:'Расчет сбытовых надбавок'!$G$3024,4)</f>
        <v>68.67</v>
      </c>
      <c r="H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8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8">
        <f>VLOOKUP($A822+ROUND((COLUMN()-2)/24,5),АТС!$A$41:$F$736,5)+VLOOKUP($A822+ROUND((COLUMN()-2)/24,5),'Расчет сбытовых надбавок'!$B$2281:'Расчет сбытовых надбавок'!$G$3024,4)</f>
        <v>111.03</v>
      </c>
      <c r="L822" s="98">
        <f>VLOOKUP($A822+ROUND((COLUMN()-2)/24,5),АТС!$A$41:$F$736,5)+VLOOKUP($A822+ROUND((COLUMN()-2)/24,5),'Расчет сбытовых надбавок'!$B$2281:'Расчет сбытовых надбавок'!$G$3024,4)</f>
        <v>111.80000000000001</v>
      </c>
      <c r="M822" s="98">
        <f>VLOOKUP($A822+ROUND((COLUMN()-2)/24,5),АТС!$A$41:$F$736,5)+VLOOKUP($A822+ROUND((COLUMN()-2)/24,5),'Расчет сбытовых надбавок'!$B$2281:'Расчет сбытовых надбавок'!$G$3024,4)</f>
        <v>88.75</v>
      </c>
      <c r="N822" s="98">
        <f>VLOOKUP($A822+ROUND((COLUMN()-2)/24,5),АТС!$A$41:$F$736,5)+VLOOKUP($A822+ROUND((COLUMN()-2)/24,5),'Расчет сбытовых надбавок'!$B$2281:'Расчет сбытовых надбавок'!$G$3024,4)</f>
        <v>123.41</v>
      </c>
      <c r="O822" s="98">
        <f>VLOOKUP($A822+ROUND((COLUMN()-2)/24,5),АТС!$A$41:$F$736,5)+VLOOKUP($A822+ROUND((COLUMN()-2)/24,5),'Расчет сбытовых надбавок'!$B$2281:'Расчет сбытовых надбавок'!$G$3024,4)</f>
        <v>122.34</v>
      </c>
      <c r="P822" s="98">
        <f>VLOOKUP($A822+ROUND((COLUMN()-2)/24,5),АТС!$A$41:$F$736,5)+VLOOKUP($A822+ROUND((COLUMN()-2)/24,5),'Расчет сбытовых надбавок'!$B$2281:'Расчет сбытовых надбавок'!$G$3024,4)</f>
        <v>293.95</v>
      </c>
      <c r="Q822" s="98">
        <f>VLOOKUP($A822+ROUND((COLUMN()-2)/24,5),АТС!$A$41:$F$736,5)+VLOOKUP($A822+ROUND((COLUMN()-2)/24,5),'Расчет сбытовых надбавок'!$B$2281:'Расчет сбытовых надбавок'!$G$3024,4)</f>
        <v>282.39999999999998</v>
      </c>
      <c r="R822" s="98">
        <f>VLOOKUP($A822+ROUND((COLUMN()-2)/24,5),АТС!$A$41:$F$736,5)+VLOOKUP($A822+ROUND((COLUMN()-2)/24,5),'Расчет сбытовых надбавок'!$B$2281:'Расчет сбытовых надбавок'!$G$3024,4)</f>
        <v>350.43</v>
      </c>
      <c r="S822" s="98">
        <f>VLOOKUP($A822+ROUND((COLUMN()-2)/24,5),АТС!$A$41:$F$736,5)+VLOOKUP($A822+ROUND((COLUMN()-2)/24,5),'Расчет сбытовых надбавок'!$B$2281:'Расчет сбытовых надбавок'!$G$3024,4)</f>
        <v>377.87</v>
      </c>
      <c r="T822" s="98">
        <f>VLOOKUP($A822+ROUND((COLUMN()-2)/24,5),АТС!$A$41:$F$736,5)+VLOOKUP($A822+ROUND((COLUMN()-2)/24,5),'Расчет сбытовых надбавок'!$B$2281:'Расчет сбытовых надбавок'!$G$3024,4)</f>
        <v>79.72</v>
      </c>
      <c r="U822" s="98">
        <f>VLOOKUP($A822+ROUND((COLUMN()-2)/24,5),АТС!$A$41:$F$736,5)+VLOOKUP($A822+ROUND((COLUMN()-2)/24,5),'Расчет сбытовых надбавок'!$B$2281:'Расчет сбытовых надбавок'!$G$3024,4)</f>
        <v>38.94</v>
      </c>
      <c r="V822" s="98">
        <f>VLOOKUP($A822+ROUND((COLUMN()-2)/24,5),АТС!$A$41:$F$736,5)+VLOOKUP($A822+ROUND((COLUMN()-2)/24,5),'Расчет сбытовых надбавок'!$B$2281:'Расчет сбытовых надбавок'!$G$3024,4)</f>
        <v>235.22</v>
      </c>
      <c r="W822" s="98">
        <f>VLOOKUP($A822+ROUND((COLUMN()-2)/24,5),АТС!$A$41:$F$736,5)+VLOOKUP($A822+ROUND((COLUMN()-2)/24,5),'Расчет сбытовых надбавок'!$B$2281:'Расчет сбытовых надбавок'!$G$3024,4)</f>
        <v>289.71000000000004</v>
      </c>
      <c r="X822" s="98">
        <f>VLOOKUP($A822+ROUND((COLUMN()-2)/24,5),АТС!$A$41:$F$736,5)+VLOOKUP($A822+ROUND((COLUMN()-2)/24,5),'Расчет сбытовых надбавок'!$B$2281:'Расчет сбытовых надбавок'!$G$3024,4)</f>
        <v>237.59</v>
      </c>
      <c r="Y822" s="98">
        <f>VLOOKUP($A822+ROUND((COLUMN()-2)/24,5),АТС!$A$41:$F$736,5)+VLOOKUP($A822+ROUND((COLUMN()-2)/24,5),'Расчет сбытовых надбавок'!$B$2281:'Расчет сбытовых надбавок'!$G$3024,4)</f>
        <v>509.04999999999995</v>
      </c>
    </row>
    <row r="823" spans="1:27" x14ac:dyDescent="0.2">
      <c r="A823" s="79">
        <f t="shared" si="24"/>
        <v>42611</v>
      </c>
      <c r="B823" s="98">
        <f>VLOOKUP($A823+ROUND((COLUMN()-2)/24,5),АТС!$A$41:$F$736,5)+VLOOKUP($A823+ROUND((COLUMN()-2)/24,5),'Расчет сбытовых надбавок'!$B$2281:'Расчет сбытовых надбавок'!$G$3024,4)</f>
        <v>200.87</v>
      </c>
      <c r="C823" s="98">
        <f>VLOOKUP($A823+ROUND((COLUMN()-2)/24,5),АТС!$A$41:$F$736,5)+VLOOKUP($A823+ROUND((COLUMN()-2)/24,5),'Расчет сбытовых надбавок'!$B$2281:'Расчет сбытовых надбавок'!$G$3024,4)</f>
        <v>363.16</v>
      </c>
      <c r="D823" s="98">
        <f>VLOOKUP($A823+ROUND((COLUMN()-2)/24,5),АТС!$A$41:$F$736,5)+VLOOKUP($A823+ROUND((COLUMN()-2)/24,5),'Расчет сбытовых надбавок'!$B$2281:'Расчет сбытовых надбавок'!$G$3024,4)</f>
        <v>150.28</v>
      </c>
      <c r="E823" s="98">
        <f>VLOOKUP($A823+ROUND((COLUMN()-2)/24,5),АТС!$A$41:$F$736,5)+VLOOKUP($A823+ROUND((COLUMN()-2)/24,5),'Расчет сбытовых надбавок'!$B$2281:'Расчет сбытовых надбавок'!$G$3024,4)</f>
        <v>97.56</v>
      </c>
      <c r="F823" s="98">
        <f>VLOOKUP($A823+ROUND((COLUMN()-2)/24,5),АТС!$A$41:$F$736,5)+VLOOKUP($A823+ROUND((COLUMN()-2)/24,5),'Расчет сбытовых надбавок'!$B$2281:'Расчет сбытовых надбавок'!$G$3024,4)</f>
        <v>61.82</v>
      </c>
      <c r="G823" s="98">
        <f>VLOOKUP($A823+ROUND((COLUMN()-2)/24,5),АТС!$A$41:$F$736,5)+VLOOKUP($A823+ROUND((COLUMN()-2)/24,5),'Расчет сбытовых надбавок'!$B$2281:'Расчет сбытовых надбавок'!$G$3024,4)</f>
        <v>12.45</v>
      </c>
      <c r="H823" s="98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8">
        <f>VLOOKUP($A823+ROUND((COLUMN()-2)/24,5),АТС!$A$41:$F$736,5)+VLOOKUP($A823+ROUND((COLUMN()-2)/24,5),'Расчет сбытовых надбавок'!$B$2281:'Расчет сбытовых надбавок'!$G$3024,4)</f>
        <v>370.1</v>
      </c>
      <c r="J823" s="98">
        <f>VLOOKUP($A823+ROUND((COLUMN()-2)/24,5),АТС!$A$41:$F$736,5)+VLOOKUP($A823+ROUND((COLUMN()-2)/24,5),'Расчет сбытовых надбавок'!$B$2281:'Расчет сбытовых надбавок'!$G$3024,4)</f>
        <v>106.38</v>
      </c>
      <c r="K823" s="98">
        <f>VLOOKUP($A823+ROUND((COLUMN()-2)/24,5),АТС!$A$41:$F$736,5)+VLOOKUP($A823+ROUND((COLUMN()-2)/24,5),'Расчет сбытовых надбавок'!$B$2281:'Расчет сбытовых надбавок'!$G$3024,4)</f>
        <v>36.61</v>
      </c>
      <c r="L823" s="98">
        <f>VLOOKUP($A823+ROUND((COLUMN()-2)/24,5),АТС!$A$41:$F$736,5)+VLOOKUP($A823+ROUND((COLUMN()-2)/24,5),'Расчет сбытовых надбавок'!$B$2281:'Расчет сбытовых надбавок'!$G$3024,4)</f>
        <v>101.12</v>
      </c>
      <c r="M823" s="98">
        <f>VLOOKUP($A823+ROUND((COLUMN()-2)/24,5),АТС!$A$41:$F$736,5)+VLOOKUP($A823+ROUND((COLUMN()-2)/24,5),'Расчет сбытовых надбавок'!$B$2281:'Расчет сбытовых надбавок'!$G$3024,4)</f>
        <v>453.8</v>
      </c>
      <c r="N823" s="98">
        <f>VLOOKUP($A823+ROUND((COLUMN()-2)/24,5),АТС!$A$41:$F$736,5)+VLOOKUP($A823+ROUND((COLUMN()-2)/24,5),'Расчет сбытовых надбавок'!$B$2281:'Расчет сбытовых надбавок'!$G$3024,4)</f>
        <v>527.83000000000004</v>
      </c>
      <c r="O823" s="98">
        <f>VLOOKUP($A823+ROUND((COLUMN()-2)/24,5),АТС!$A$41:$F$736,5)+VLOOKUP($A823+ROUND((COLUMN()-2)/24,5),'Расчет сбытовых надбавок'!$B$2281:'Расчет сбытовых надбавок'!$G$3024,4)</f>
        <v>472.25</v>
      </c>
      <c r="P823" s="98">
        <f>VLOOKUP($A823+ROUND((COLUMN()-2)/24,5),АТС!$A$41:$F$736,5)+VLOOKUP($A823+ROUND((COLUMN()-2)/24,5),'Расчет сбытовых надбавок'!$B$2281:'Расчет сбытовых надбавок'!$G$3024,4)</f>
        <v>516.05000000000007</v>
      </c>
      <c r="Q823" s="98">
        <f>VLOOKUP($A823+ROUND((COLUMN()-2)/24,5),АТС!$A$41:$F$736,5)+VLOOKUP($A823+ROUND((COLUMN()-2)/24,5),'Расчет сбытовых надбавок'!$B$2281:'Расчет сбытовых надбавок'!$G$3024,4)</f>
        <v>520.92999999999995</v>
      </c>
      <c r="R823" s="98">
        <f>VLOOKUP($A823+ROUND((COLUMN()-2)/24,5),АТС!$A$41:$F$736,5)+VLOOKUP($A823+ROUND((COLUMN()-2)/24,5),'Расчет сбытовых надбавок'!$B$2281:'Расчет сбытовых надбавок'!$G$3024,4)</f>
        <v>681.55</v>
      </c>
      <c r="S823" s="98">
        <f>VLOOKUP($A823+ROUND((COLUMN()-2)/24,5),АТС!$A$41:$F$736,5)+VLOOKUP($A823+ROUND((COLUMN()-2)/24,5),'Расчет сбытовых надбавок'!$B$2281:'Расчет сбытовых надбавок'!$G$3024,4)</f>
        <v>701.57</v>
      </c>
      <c r="T823" s="98">
        <f>VLOOKUP($A823+ROUND((COLUMN()-2)/24,5),АТС!$A$41:$F$736,5)+VLOOKUP($A823+ROUND((COLUMN()-2)/24,5),'Расчет сбытовых надбавок'!$B$2281:'Расчет сбытовых надбавок'!$G$3024,4)</f>
        <v>533.86</v>
      </c>
      <c r="U823" s="98">
        <f>VLOOKUP($A823+ROUND((COLUMN()-2)/24,5),АТС!$A$41:$F$736,5)+VLOOKUP($A823+ROUND((COLUMN()-2)/24,5),'Расчет сбытовых надбавок'!$B$2281:'Расчет сбытовых надбавок'!$G$3024,4)</f>
        <v>169.69</v>
      </c>
      <c r="V823" s="98">
        <f>VLOOKUP($A823+ROUND((COLUMN()-2)/24,5),АТС!$A$41:$F$736,5)+VLOOKUP($A823+ROUND((COLUMN()-2)/24,5),'Расчет сбытовых надбавок'!$B$2281:'Расчет сбытовых надбавок'!$G$3024,4)</f>
        <v>860.5</v>
      </c>
      <c r="W823" s="98">
        <f>VLOOKUP($A823+ROUND((COLUMN()-2)/24,5),АТС!$A$41:$F$736,5)+VLOOKUP($A823+ROUND((COLUMN()-2)/24,5),'Расчет сбытовых надбавок'!$B$2281:'Расчет сбытовых надбавок'!$G$3024,4)</f>
        <v>920.18000000000006</v>
      </c>
      <c r="X823" s="98">
        <f>VLOOKUP($A823+ROUND((COLUMN()-2)/24,5),АТС!$A$41:$F$736,5)+VLOOKUP($A823+ROUND((COLUMN()-2)/24,5),'Расчет сбытовых надбавок'!$B$2281:'Расчет сбытовых надбавок'!$G$3024,4)</f>
        <v>761.27</v>
      </c>
      <c r="Y823" s="98">
        <f>VLOOKUP($A823+ROUND((COLUMN()-2)/24,5),АТС!$A$41:$F$736,5)+VLOOKUP($A823+ROUND((COLUMN()-2)/24,5),'Расчет сбытовых надбавок'!$B$2281:'Расчет сбытовых надбавок'!$G$3024,4)</f>
        <v>636.61</v>
      </c>
    </row>
    <row r="824" spans="1:27" x14ac:dyDescent="0.2">
      <c r="A824" s="79">
        <f t="shared" si="24"/>
        <v>42612</v>
      </c>
      <c r="B824" s="98">
        <f>VLOOKUP($A824+ROUND((COLUMN()-2)/24,5),АТС!$A$41:$F$784,5)+VLOOKUP($A824+ROUND((COLUMN()-2)/24,5),'Расчет сбытовых надбавок'!$B$2281:'Расчет сбытовых надбавок'!$G$3024,4)</f>
        <v>453.2</v>
      </c>
      <c r="C824" s="98">
        <f>VLOOKUP($A824+ROUND((COLUMN()-2)/24,5),АТС!$A$41:$F$784,5)+VLOOKUP($A824+ROUND((COLUMN()-2)/24,5),'Расчет сбытовых надбавок'!$B$2281:'Расчет сбытовых надбавок'!$G$3024,4)</f>
        <v>636.82000000000005</v>
      </c>
      <c r="D824" s="98">
        <f>VLOOKUP($A824+ROUND((COLUMN()-2)/24,5),АТС!$A$41:$F$784,5)+VLOOKUP($A824+ROUND((COLUMN()-2)/24,5),'Расчет сбытовых надбавок'!$B$2281:'Расчет сбытовых надбавок'!$G$3024,4)</f>
        <v>1153.03</v>
      </c>
      <c r="E824" s="98">
        <f>VLOOKUP($A824+ROUND((COLUMN()-2)/24,5),АТС!$A$41:$F$784,5)+VLOOKUP($A824+ROUND((COLUMN()-2)/24,5),'Расчет сбытовых надбавок'!$B$2281:'Расчет сбытовых надбавок'!$G$3024,4)</f>
        <v>686.11</v>
      </c>
      <c r="F824" s="98">
        <f>VLOOKUP($A824+ROUND((COLUMN()-2)/24,5),АТС!$A$41:$F$784,5)+VLOOKUP($A824+ROUND((COLUMN()-2)/24,5),'Расчет сбытовых надбавок'!$B$2281:'Расчет сбытовых надбавок'!$G$3024,4)</f>
        <v>138.41</v>
      </c>
      <c r="G824" s="98">
        <f>VLOOKUP($A824+ROUND((COLUMN()-2)/24,5),АТС!$A$41:$F$784,5)+VLOOKUP($A824+ROUND((COLUMN()-2)/24,5),'Расчет сбытовых надбавок'!$B$2281:'Расчет сбытовых надбавок'!$G$3024,4)</f>
        <v>10.43</v>
      </c>
      <c r="H824" s="98">
        <f>VLOOKUP($A824+ROUND((COLUMN()-2)/24,5),АТС!$A$41:$F$784,5)+VLOOKUP($A824+ROUND((COLUMN()-2)/24,5),'Расчет сбытовых надбавок'!$B$2281:'Расчет сбытовых надбавок'!$G$3024,4)</f>
        <v>0</v>
      </c>
      <c r="I824" s="98">
        <f>VLOOKUP($A824+ROUND((COLUMN()-2)/24,5),АТС!$A$41:$F$784,5)+VLOOKUP($A824+ROUND((COLUMN()-2)/24,5),'Расчет сбытовых надбавок'!$B$2281:'Расчет сбытовых надбавок'!$G$3024,4)</f>
        <v>0</v>
      </c>
      <c r="J824" s="98">
        <f>VLOOKUP($A824+ROUND((COLUMN()-2)/24,5),АТС!$A$41:$F$784,5)+VLOOKUP($A824+ROUND((COLUMN()-2)/24,5),'Расчет сбытовых надбавок'!$B$2281:'Расчет сбытовых надбавок'!$G$3024,4)</f>
        <v>113.52000000000001</v>
      </c>
      <c r="K824" s="98">
        <f>VLOOKUP($A824+ROUND((COLUMN()-2)/24,5),АТС!$A$41:$F$784,5)+VLOOKUP($A824+ROUND((COLUMN()-2)/24,5),'Расчет сбытовых надбавок'!$B$2281:'Расчет сбытовых надбавок'!$G$3024,4)</f>
        <v>125.2</v>
      </c>
      <c r="L824" s="98">
        <f>VLOOKUP($A824+ROUND((COLUMN()-2)/24,5),АТС!$A$41:$F$784,5)+VLOOKUP($A824+ROUND((COLUMN()-2)/24,5),'Расчет сбытовых надбавок'!$B$2281:'Расчет сбытовых надбавок'!$G$3024,4)</f>
        <v>304.65000000000003</v>
      </c>
      <c r="M824" s="98">
        <f>VLOOKUP($A824+ROUND((COLUMN()-2)/24,5),АТС!$A$41:$F$784,5)+VLOOKUP($A824+ROUND((COLUMN()-2)/24,5),'Расчет сбытовых надбавок'!$B$2281:'Расчет сбытовых надбавок'!$G$3024,4)</f>
        <v>167.76999999999998</v>
      </c>
      <c r="N824" s="98">
        <f>VLOOKUP($A824+ROUND((COLUMN()-2)/24,5),АТС!$A$41:$F$784,5)+VLOOKUP($A824+ROUND((COLUMN()-2)/24,5),'Расчет сбытовых надбавок'!$B$2281:'Расчет сбытовых надбавок'!$G$3024,4)</f>
        <v>154.16999999999999</v>
      </c>
      <c r="O824" s="98">
        <f>VLOOKUP($A824+ROUND((COLUMN()-2)/24,5),АТС!$A$41:$F$784,5)+VLOOKUP($A824+ROUND((COLUMN()-2)/24,5),'Расчет сбытовых надбавок'!$B$2281:'Расчет сбытовых надбавок'!$G$3024,4)</f>
        <v>126.77</v>
      </c>
      <c r="P824" s="98">
        <f>VLOOKUP($A824+ROUND((COLUMN()-2)/24,5),АТС!$A$41:$F$784,5)+VLOOKUP($A824+ROUND((COLUMN()-2)/24,5),'Расчет сбытовых надбавок'!$B$2281:'Расчет сбытовых надбавок'!$G$3024,4)</f>
        <v>144.64000000000001</v>
      </c>
      <c r="Q824" s="98">
        <f>VLOOKUP($A824+ROUND((COLUMN()-2)/24,5),АТС!$A$41:$F$784,5)+VLOOKUP($A824+ROUND((COLUMN()-2)/24,5),'Расчет сбытовых надбавок'!$B$2281:'Расчет сбытовых надбавок'!$G$3024,4)</f>
        <v>142.87</v>
      </c>
      <c r="R824" s="98">
        <f>VLOOKUP($A824+ROUND((COLUMN()-2)/24,5),АТС!$A$41:$F$784,5)+VLOOKUP($A824+ROUND((COLUMN()-2)/24,5),'Расчет сбытовых надбавок'!$B$2281:'Расчет сбытовых надбавок'!$G$3024,4)</f>
        <v>192.66</v>
      </c>
      <c r="S824" s="98">
        <f>VLOOKUP($A824+ROUND((COLUMN()-2)/24,5),АТС!$A$41:$F$784,5)+VLOOKUP($A824+ROUND((COLUMN()-2)/24,5),'Расчет сбытовых надбавок'!$B$2281:'Расчет сбытовых надбавок'!$G$3024,4)</f>
        <v>240.06</v>
      </c>
      <c r="T824" s="98">
        <f>VLOOKUP($A824+ROUND((COLUMN()-2)/24,5),АТС!$A$41:$F$784,5)+VLOOKUP($A824+ROUND((COLUMN()-2)/24,5),'Расчет сбытовых надбавок'!$B$2281:'Расчет сбытовых надбавок'!$G$3024,4)</f>
        <v>253.37</v>
      </c>
      <c r="U824" s="98">
        <f>VLOOKUP($A824+ROUND((COLUMN()-2)/24,5),АТС!$A$41:$F$784,5)+VLOOKUP($A824+ROUND((COLUMN()-2)/24,5),'Расчет сбытовых надбавок'!$B$2281:'Расчет сбытовых надбавок'!$G$3024,4)</f>
        <v>400.40999999999997</v>
      </c>
      <c r="V824" s="98">
        <f>VLOOKUP($A824+ROUND((COLUMN()-2)/24,5),АТС!$A$41:$F$784,5)+VLOOKUP($A824+ROUND((COLUMN()-2)/24,5),'Расчет сбытовых надбавок'!$B$2281:'Расчет сбытовых надбавок'!$G$3024,4)</f>
        <v>521.04999999999995</v>
      </c>
      <c r="W824" s="98">
        <f>VLOOKUP($A824+ROUND((COLUMN()-2)/24,5),АТС!$A$41:$F$784,5)+VLOOKUP($A824+ROUND((COLUMN()-2)/24,5),'Расчет сбытовых надбавок'!$B$2281:'Расчет сбытовых надбавок'!$G$3024,4)</f>
        <v>547.62</v>
      </c>
      <c r="X824" s="98">
        <f>VLOOKUP($A824+ROUND((COLUMN()-2)/24,5),АТС!$A$41:$F$784,5)+VLOOKUP($A824+ROUND((COLUMN()-2)/24,5),'Расчет сбытовых надбавок'!$B$2281:'Расчет сбытовых надбавок'!$G$3024,4)</f>
        <v>532.56999999999994</v>
      </c>
      <c r="Y824" s="98">
        <f>VLOOKUP($A824+ROUND((COLUMN()-2)/24,5),АТС!$A$41:$F$784,5)+VLOOKUP($A824+ROUND((COLUMN()-2)/24,5),'Расчет сбытовых надбавок'!$B$2281:'Расчет сбытовых надбавок'!$G$3024,4)</f>
        <v>717.47</v>
      </c>
    </row>
    <row r="825" spans="1:27" x14ac:dyDescent="0.2">
      <c r="A825" s="79">
        <f t="shared" si="24"/>
        <v>42613</v>
      </c>
      <c r="B825" s="98">
        <f>VLOOKUP($A825+ROUND((COLUMN()-2)/24,5),АТС!$A$41:$F$784,5)+VLOOKUP($A825+ROUND((COLUMN()-2)/24,5),'Расчет сбытовых надбавок'!$B$2281:'Расчет сбытовых надбавок'!$G$3024,4)</f>
        <v>301.42</v>
      </c>
      <c r="C825" s="98">
        <f>VLOOKUP($A825+ROUND((COLUMN()-2)/24,5),АТС!$A$41:$F$784,5)+VLOOKUP($A825+ROUND((COLUMN()-2)/24,5),'Расчет сбытовых надбавок'!$B$2281:'Расчет сбытовых надбавок'!$G$3024,4)</f>
        <v>220.02</v>
      </c>
      <c r="D825" s="98">
        <f>VLOOKUP($A825+ROUND((COLUMN()-2)/24,5),АТС!$A$41:$F$784,5)+VLOOKUP($A825+ROUND((COLUMN()-2)/24,5),'Расчет сбытовых надбавок'!$B$2281:'Расчет сбытовых надбавок'!$G$3024,4)</f>
        <v>172.7</v>
      </c>
      <c r="E825" s="98">
        <f>VLOOKUP($A825+ROUND((COLUMN()-2)/24,5),АТС!$A$41:$F$784,5)+VLOOKUP($A825+ROUND((COLUMN()-2)/24,5),'Расчет сбытовых надбавок'!$B$2281:'Расчет сбытовых надбавок'!$G$3024,4)</f>
        <v>88.960000000000008</v>
      </c>
      <c r="F825" s="98">
        <f>VLOOKUP($A825+ROUND((COLUMN()-2)/24,5),АТС!$A$41:$F$784,5)+VLOOKUP($A825+ROUND((COLUMN()-2)/24,5),'Расчет сбытовых надбавок'!$B$2281:'Расчет сбытовых надбавок'!$G$3024,4)</f>
        <v>34.58</v>
      </c>
      <c r="G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8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8">
        <f>VLOOKUP($A825+ROUND((COLUMN()-2)/24,5),АТС!$A$41:$F$784,5)+VLOOKUP($A825+ROUND((COLUMN()-2)/24,5),'Расчет сбытовых надбавок'!$B$2281:'Расчет сбытовых надбавок'!$G$3024,4)</f>
        <v>0.01</v>
      </c>
      <c r="J825" s="98">
        <f>VLOOKUP($A825+ROUND((COLUMN()-2)/24,5),АТС!$A$41:$F$784,5)+VLOOKUP($A825+ROUND((COLUMN()-2)/24,5),'Расчет сбытовых надбавок'!$B$2281:'Расчет сбытовых надбавок'!$G$3024,4)</f>
        <v>178.60000000000002</v>
      </c>
      <c r="K825" s="98">
        <f>VLOOKUP($A825+ROUND((COLUMN()-2)/24,5),АТС!$A$41:$F$784,5)+VLOOKUP($A825+ROUND((COLUMN()-2)/24,5),'Расчет сбытовых надбавок'!$B$2281:'Расчет сбытовых надбавок'!$G$3024,4)</f>
        <v>205.77</v>
      </c>
      <c r="L825" s="98">
        <f>VLOOKUP($A825+ROUND((COLUMN()-2)/24,5),АТС!$A$41:$F$784,5)+VLOOKUP($A825+ROUND((COLUMN()-2)/24,5),'Расчет сбытовых надбавок'!$B$2281:'Расчет сбытовых надбавок'!$G$3024,4)</f>
        <v>193.45000000000002</v>
      </c>
      <c r="M825" s="98">
        <f>VLOOKUP($A825+ROUND((COLUMN()-2)/24,5),АТС!$A$41:$F$784,5)+VLOOKUP($A825+ROUND((COLUMN()-2)/24,5),'Расчет сбытовых надбавок'!$B$2281:'Расчет сбытовых надбавок'!$G$3024,4)</f>
        <v>224.03</v>
      </c>
      <c r="N825" s="98">
        <f>VLOOKUP($A825+ROUND((COLUMN()-2)/24,5),АТС!$A$41:$F$784,5)+VLOOKUP($A825+ROUND((COLUMN()-2)/24,5),'Расчет сбытовых надбавок'!$B$2281:'Расчет сбытовых надбавок'!$G$3024,4)</f>
        <v>304.45999999999998</v>
      </c>
      <c r="O825" s="98">
        <f>VLOOKUP($A825+ROUND((COLUMN()-2)/24,5),АТС!$A$41:$F$784,5)+VLOOKUP($A825+ROUND((COLUMN()-2)/24,5),'Расчет сбытовых надбавок'!$B$2281:'Расчет сбытовых надбавок'!$G$3024,4)</f>
        <v>463.44</v>
      </c>
      <c r="P825" s="98">
        <f>VLOOKUP($A825+ROUND((COLUMN()-2)/24,5),АТС!$A$41:$F$784,5)+VLOOKUP($A825+ROUND((COLUMN()-2)/24,5),'Расчет сбытовых надбавок'!$B$2281:'Расчет сбытовых надбавок'!$G$3024,4)</f>
        <v>513.33999999999992</v>
      </c>
      <c r="Q825" s="98">
        <f>VLOOKUP($A825+ROUND((COLUMN()-2)/24,5),АТС!$A$41:$F$784,5)+VLOOKUP($A825+ROUND((COLUMN()-2)/24,5),'Расчет сбытовых надбавок'!$B$2281:'Расчет сбытовых надбавок'!$G$3024,4)</f>
        <v>375.15999999999997</v>
      </c>
      <c r="R825" s="98">
        <f>VLOOKUP($A825+ROUND((COLUMN()-2)/24,5),АТС!$A$41:$F$784,5)+VLOOKUP($A825+ROUND((COLUMN()-2)/24,5),'Расчет сбытовых надбавок'!$B$2281:'Расчет сбытовых надбавок'!$G$3024,4)</f>
        <v>157.08999999999997</v>
      </c>
      <c r="S825" s="98">
        <f>VLOOKUP($A825+ROUND((COLUMN()-2)/24,5),АТС!$A$41:$F$784,5)+VLOOKUP($A825+ROUND((COLUMN()-2)/24,5),'Расчет сбытовых надбавок'!$B$2281:'Расчет сбытовых надбавок'!$G$3024,4)</f>
        <v>76.919999999999987</v>
      </c>
      <c r="T825" s="98">
        <f>VLOOKUP($A825+ROUND((COLUMN()-2)/24,5),АТС!$A$41:$F$784,5)+VLOOKUP($A825+ROUND((COLUMN()-2)/24,5),'Расчет сбытовых надбавок'!$B$2281:'Расчет сбытовых надбавок'!$G$3024,4)</f>
        <v>337.34</v>
      </c>
      <c r="U825" s="98">
        <f>VLOOKUP($A825+ROUND((COLUMN()-2)/24,5),АТС!$A$41:$F$784,5)+VLOOKUP($A825+ROUND((COLUMN()-2)/24,5),'Расчет сбытовых надбавок'!$B$2281:'Расчет сбытовых надбавок'!$G$3024,4)</f>
        <v>235.62</v>
      </c>
      <c r="V825" s="98">
        <f>VLOOKUP($A825+ROUND((COLUMN()-2)/24,5),АТС!$A$41:$F$784,5)+VLOOKUP($A825+ROUND((COLUMN()-2)/24,5),'Расчет сбытовых надбавок'!$B$2281:'Расчет сбытовых надбавок'!$G$3024,4)</f>
        <v>677.90000000000009</v>
      </c>
      <c r="W825" s="98">
        <f>VLOOKUP($A825+ROUND((COLUMN()-2)/24,5),АТС!$A$41:$F$784,5)+VLOOKUP($A825+ROUND((COLUMN()-2)/24,5),'Расчет сбытовых надбавок'!$B$2281:'Расчет сбытовых надбавок'!$G$3024,4)</f>
        <v>893.41</v>
      </c>
      <c r="X825" s="98">
        <f>VLOOKUP($A825+ROUND((COLUMN()-2)/24,5),АТС!$A$41:$F$784,5)+VLOOKUP($A825+ROUND((COLUMN()-2)/24,5),'Расчет сбытовых надбавок'!$B$2281:'Расчет сбытовых надбавок'!$G$3024,4)</f>
        <v>635.9</v>
      </c>
      <c r="Y825" s="98">
        <f>VLOOKUP($A825+ROUND((COLUMN()-2)/24,5),АТС!$A$41:$F$784,5)+VLOOKUP($A825+ROUND((COLUMN()-2)/24,5),'Расчет сбытовых надбавок'!$B$2281:'Расчет сбытовых надбавок'!$G$3024,4)</f>
        <v>709.93999999999994</v>
      </c>
    </row>
    <row r="826" spans="1:27" ht="12.75" customHeight="1" x14ac:dyDescent="0.25">
      <c r="A826" s="93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2"/>
    </row>
    <row r="827" spans="1:27" x14ac:dyDescent="0.25">
      <c r="A827" s="87" t="s">
        <v>152</v>
      </c>
      <c r="B827" s="78"/>
      <c r="C827" s="78"/>
      <c r="D827" s="78"/>
    </row>
    <row r="828" spans="1:27" ht="12.75" customHeight="1" x14ac:dyDescent="0.2">
      <c r="A828" s="165" t="s">
        <v>48</v>
      </c>
      <c r="B828" s="168" t="s">
        <v>155</v>
      </c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70"/>
    </row>
    <row r="829" spans="1:27" ht="12.75" customHeight="1" x14ac:dyDescent="0.2">
      <c r="A829" s="166"/>
      <c r="B829" s="171"/>
      <c r="C829" s="172"/>
      <c r="D829" s="172"/>
      <c r="E829" s="172"/>
      <c r="F829" s="172"/>
      <c r="G829" s="172"/>
      <c r="H829" s="172"/>
      <c r="I829" s="172"/>
      <c r="J829" s="172"/>
      <c r="K829" s="172"/>
      <c r="L829" s="172"/>
      <c r="M829" s="172"/>
      <c r="N829" s="172"/>
      <c r="O829" s="172"/>
      <c r="P829" s="172"/>
      <c r="Q829" s="172"/>
      <c r="R829" s="172"/>
      <c r="S829" s="172"/>
      <c r="T829" s="172"/>
      <c r="U829" s="172"/>
      <c r="V829" s="172"/>
      <c r="W829" s="172"/>
      <c r="X829" s="172"/>
      <c r="Y829" s="173"/>
    </row>
    <row r="830" spans="1:27" s="111" customFormat="1" ht="12.75" customHeight="1" x14ac:dyDescent="0.2">
      <c r="A830" s="166"/>
      <c r="B830" s="206" t="s">
        <v>123</v>
      </c>
      <c r="C830" s="202" t="s">
        <v>124</v>
      </c>
      <c r="D830" s="202" t="s">
        <v>125</v>
      </c>
      <c r="E830" s="202" t="s">
        <v>126</v>
      </c>
      <c r="F830" s="202" t="s">
        <v>127</v>
      </c>
      <c r="G830" s="202" t="s">
        <v>128</v>
      </c>
      <c r="H830" s="202" t="s">
        <v>129</v>
      </c>
      <c r="I830" s="202" t="s">
        <v>130</v>
      </c>
      <c r="J830" s="202" t="s">
        <v>131</v>
      </c>
      <c r="K830" s="202" t="s">
        <v>132</v>
      </c>
      <c r="L830" s="202" t="s">
        <v>133</v>
      </c>
      <c r="M830" s="202" t="s">
        <v>134</v>
      </c>
      <c r="N830" s="204" t="s">
        <v>135</v>
      </c>
      <c r="O830" s="202" t="s">
        <v>136</v>
      </c>
      <c r="P830" s="202" t="s">
        <v>137</v>
      </c>
      <c r="Q830" s="202" t="s">
        <v>138</v>
      </c>
      <c r="R830" s="202" t="s">
        <v>139</v>
      </c>
      <c r="S830" s="202" t="s">
        <v>140</v>
      </c>
      <c r="T830" s="202" t="s">
        <v>141</v>
      </c>
      <c r="U830" s="202" t="s">
        <v>142</v>
      </c>
      <c r="V830" s="202" t="s">
        <v>143</v>
      </c>
      <c r="W830" s="202" t="s">
        <v>144</v>
      </c>
      <c r="X830" s="202" t="s">
        <v>145</v>
      </c>
      <c r="Y830" s="202" t="s">
        <v>146</v>
      </c>
    </row>
    <row r="831" spans="1:27" s="111" customFormat="1" ht="11.25" customHeight="1" x14ac:dyDescent="0.2">
      <c r="A831" s="167"/>
      <c r="B831" s="207"/>
      <c r="C831" s="203"/>
      <c r="D831" s="203"/>
      <c r="E831" s="203"/>
      <c r="F831" s="203"/>
      <c r="G831" s="203"/>
      <c r="H831" s="203"/>
      <c r="I831" s="203"/>
      <c r="J831" s="203"/>
      <c r="K831" s="203"/>
      <c r="L831" s="203"/>
      <c r="M831" s="203"/>
      <c r="N831" s="205"/>
      <c r="O831" s="203"/>
      <c r="P831" s="203"/>
      <c r="Q831" s="203"/>
      <c r="R831" s="203"/>
      <c r="S831" s="203"/>
      <c r="T831" s="203"/>
      <c r="U831" s="203"/>
      <c r="V831" s="203"/>
      <c r="W831" s="203"/>
      <c r="X831" s="203"/>
      <c r="Y831" s="203"/>
    </row>
    <row r="832" spans="1:27" ht="15.75" customHeight="1" x14ac:dyDescent="0.2">
      <c r="A832" s="79">
        <f>A795</f>
        <v>42583</v>
      </c>
      <c r="B832" s="98">
        <f>VLOOKUP($A832+ROUND((COLUMN()-2)/24,5),АТС!$A$41:$F$736,5)+VLOOKUP($A832+ROUND((COLUMN()-2)/24,5),'Расчет сбытовых надбавок'!$B$2281:'Расчет сбытовых надбавок'!$G$3024,5)</f>
        <v>239.9</v>
      </c>
      <c r="C832" s="98">
        <f>VLOOKUP($A832+ROUND((COLUMN()-2)/24,5),АТС!$A$41:$F$736,5)+VLOOKUP($A832+ROUND((COLUMN()-2)/24,5),'Расчет сбытовых надбавок'!$B$2281:'Расчет сбытовых надбавок'!$G$3024,5)</f>
        <v>68.949999999999989</v>
      </c>
      <c r="D832" s="98">
        <f>VLOOKUP($A832+ROUND((COLUMN()-2)/24,5),АТС!$A$41:$F$736,5)+VLOOKUP($A832+ROUND((COLUMN()-2)/24,5),'Расчет сбытовых надбавок'!$B$2281:'Расчет сбытовых надбавок'!$G$3024,5)</f>
        <v>53.56</v>
      </c>
      <c r="E832" s="98">
        <f>VLOOKUP($A832+ROUND((COLUMN()-2)/24,5),АТС!$A$41:$F$736,5)+VLOOKUP($A832+ROUND((COLUMN()-2)/24,5),'Расчет сбытовых надбавок'!$B$2281:'Расчет сбытовых надбавок'!$G$3024,5)</f>
        <v>55.04</v>
      </c>
      <c r="F832" s="98">
        <f>VLOOKUP($A832+ROUND((COLUMN()-2)/24,5),АТС!$A$41:$F$736,5)+VLOOKUP($A832+ROUND((COLUMN()-2)/24,5),'Расчет сбытовых надбавок'!$B$2281:'Расчет сбытовых надбавок'!$G$3024,5)</f>
        <v>32.33</v>
      </c>
      <c r="G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8">
        <f>VLOOKUP($A832+ROUND((COLUMN()-2)/24,5),АТС!$A$41:$F$736,5)+VLOOKUP($A832+ROUND((COLUMN()-2)/24,5),'Расчет сбытовых надбавок'!$B$2281:'Расчет сбытовых надбавок'!$G$3024,5)</f>
        <v>58.800000000000004</v>
      </c>
      <c r="I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M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N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O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P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Q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R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U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8">
        <f>VLOOKUP($A832+ROUND((COLUMN()-2)/24,5),АТС!$A$41:$F$736,5)+VLOOKUP($A832+ROUND((COLUMN()-2)/24,5),'Расчет сбытовых надбавок'!$B$2281:'Расчет сбытовых надбавок'!$G$3024,5)</f>
        <v>16.330000000000002</v>
      </c>
      <c r="W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X832" s="98">
        <f>VLOOKUP($A832+ROUND((COLUMN()-2)/24,5),АТС!$A$41:$F$736,5)+VLOOKUP($A832+ROUND((COLUMN()-2)/24,5),'Расчет сбытовых надбавок'!$B$2281:'Расчет сбытовых надбавок'!$G$3024,5)</f>
        <v>399.42999999999995</v>
      </c>
      <c r="Y832" s="98">
        <f>VLOOKUP($A832+ROUND((COLUMN()-2)/24,5),АТС!$A$41:$F$736,5)+VLOOKUP($A832+ROUND((COLUMN()-2)/24,5),'Расчет сбытовых надбавок'!$B$2281:'Расчет сбытовых надбавок'!$G$3024,5)</f>
        <v>479.97</v>
      </c>
      <c r="AA832" s="80"/>
    </row>
    <row r="833" spans="1:25" x14ac:dyDescent="0.2">
      <c r="A833" s="79">
        <f>A832+1</f>
        <v>42584</v>
      </c>
      <c r="B833" s="98">
        <f>VLOOKUP($A833+ROUND((COLUMN()-2)/24,5),АТС!$A$41:$F$736,5)+VLOOKUP($A833+ROUND((COLUMN()-2)/24,5),'Расчет сбытовых надбавок'!$B$2281:'Расчет сбытовых надбавок'!$G$3024,5)</f>
        <v>187.66</v>
      </c>
      <c r="C833" s="98">
        <f>VLOOKUP($A833+ROUND((COLUMN()-2)/24,5),АТС!$A$41:$F$736,5)+VLOOKUP($A833+ROUND((COLUMN()-2)/24,5),'Расчет сбытовых надбавок'!$B$2281:'Расчет сбытовых надбавок'!$G$3024,5)</f>
        <v>98.94</v>
      </c>
      <c r="D833" s="98">
        <f>VLOOKUP($A833+ROUND((COLUMN()-2)/24,5),АТС!$A$41:$F$736,5)+VLOOKUP($A833+ROUND((COLUMN()-2)/24,5),'Расчет сбытовых надбавок'!$B$2281:'Расчет сбытовых надбавок'!$G$3024,5)</f>
        <v>13.120000000000001</v>
      </c>
      <c r="E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F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8">
        <f>VLOOKUP($A833+ROUND((COLUMN()-2)/24,5),АТС!$A$41:$F$736,5)+VLOOKUP($A833+ROUND((COLUMN()-2)/24,5),'Расчет сбытовых надбавок'!$B$2281:'Расчет сбытовых надбавок'!$G$3024,5)</f>
        <v>9.3500000000000014</v>
      </c>
      <c r="J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M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N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8">
        <f>VLOOKUP($A833+ROUND((COLUMN()-2)/24,5),АТС!$A$41:$F$736,5)+VLOOKUP($A833+ROUND((COLUMN()-2)/24,5),'Расчет сбытовых надбавок'!$B$2281:'Расчет сбытовых надбавок'!$G$3024,5)</f>
        <v>304.04000000000002</v>
      </c>
      <c r="Q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V833" s="98">
        <f>VLOOKUP($A833+ROUND((COLUMN()-2)/24,5),АТС!$A$41:$F$736,5)+VLOOKUP($A833+ROUND((COLUMN()-2)/24,5),'Расчет сбытовых надбавок'!$B$2281:'Расчет сбытовых надбавок'!$G$3024,5)</f>
        <v>130.18</v>
      </c>
      <c r="W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X833" s="98">
        <f>VLOOKUP($A833+ROUND((COLUMN()-2)/24,5),АТС!$A$41:$F$736,5)+VLOOKUP($A833+ROUND((COLUMN()-2)/24,5),'Расчет сбытовых надбавок'!$B$2281:'Расчет сбытовых надбавок'!$G$3024,5)</f>
        <v>318.95</v>
      </c>
      <c r="Y833" s="98">
        <f>VLOOKUP($A833+ROUND((COLUMN()-2)/24,5),АТС!$A$41:$F$736,5)+VLOOKUP($A833+ROUND((COLUMN()-2)/24,5),'Расчет сбытовых надбавок'!$B$2281:'Расчет сбытовых надбавок'!$G$3024,5)</f>
        <v>455.27</v>
      </c>
    </row>
    <row r="834" spans="1:25" x14ac:dyDescent="0.2">
      <c r="A834" s="79">
        <f t="shared" ref="A834:A862" si="25">A833+1</f>
        <v>42585</v>
      </c>
      <c r="B834" s="98">
        <f>VLOOKUP($A834+ROUND((COLUMN()-2)/24,5),АТС!$A$41:$F$736,5)+VLOOKUP($A834+ROUND((COLUMN()-2)/24,5),'Расчет сбытовых надбавок'!$B$2281:'Расчет сбытовых надбавок'!$G$3024,5)</f>
        <v>121.6</v>
      </c>
      <c r="C834" s="98">
        <f>VLOOKUP($A834+ROUND((COLUMN()-2)/24,5),АТС!$A$41:$F$736,5)+VLOOKUP($A834+ROUND((COLUMN()-2)/24,5),'Расчет сбытовых надбавок'!$B$2281:'Расчет сбытовых надбавок'!$G$3024,5)</f>
        <v>28.19</v>
      </c>
      <c r="D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E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F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8">
        <f>VLOOKUP($A834+ROUND((COLUMN()-2)/24,5),АТС!$A$41:$F$736,5)+VLOOKUP($A834+ROUND((COLUMN()-2)/24,5),'Расчет сбытовых надбавок'!$B$2281:'Расчет сбытовых надбавок'!$G$3024,5)</f>
        <v>0.01</v>
      </c>
      <c r="J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Q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R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8">
        <f>VLOOKUP($A834+ROUND((COLUMN()-2)/24,5),АТС!$A$41:$F$736,5)+VLOOKUP($A834+ROUND((COLUMN()-2)/24,5),'Расчет сбытовых надбавок'!$B$2281:'Расчет сбытовых надбавок'!$G$3024,5)</f>
        <v>1.0900000000000001</v>
      </c>
      <c r="U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8">
        <f>VLOOKUP($A834+ROUND((COLUMN()-2)/24,5),АТС!$A$41:$F$736,5)+VLOOKUP($A834+ROUND((COLUMN()-2)/24,5),'Расчет сбытовых надбавок'!$B$2281:'Расчет сбытовых надбавок'!$G$3024,5)</f>
        <v>385.98</v>
      </c>
      <c r="W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X834" s="98">
        <f>VLOOKUP($A834+ROUND((COLUMN()-2)/24,5),АТС!$A$41:$F$736,5)+VLOOKUP($A834+ROUND((COLUMN()-2)/24,5),'Расчет сбытовых надбавок'!$B$2281:'Расчет сбытовых надбавок'!$G$3024,5)</f>
        <v>246.7</v>
      </c>
      <c r="Y834" s="98">
        <f>VLOOKUP($A834+ROUND((COLUMN()-2)/24,5),АТС!$A$41:$F$736,5)+VLOOKUP($A834+ROUND((COLUMN()-2)/24,5),'Расчет сбытовых надбавок'!$B$2281:'Расчет сбытовых надбавок'!$G$3024,5)</f>
        <v>278.38</v>
      </c>
    </row>
    <row r="835" spans="1:25" x14ac:dyDescent="0.2">
      <c r="A835" s="79">
        <f t="shared" si="25"/>
        <v>42586</v>
      </c>
      <c r="B835" s="98">
        <f>VLOOKUP($A835+ROUND((COLUMN()-2)/24,5),АТС!$A$41:$F$736,5)+VLOOKUP($A835+ROUND((COLUMN()-2)/24,5),'Расчет сбытовых надбавок'!$B$2281:'Расчет сбытовых надбавок'!$G$3024,5)</f>
        <v>109.99</v>
      </c>
      <c r="C835" s="98">
        <f>VLOOKUP($A835+ROUND((COLUMN()-2)/24,5),АТС!$A$41:$F$736,5)+VLOOKUP($A835+ROUND((COLUMN()-2)/24,5),'Расчет сбытовых надбавок'!$B$2281:'Расчет сбытовых надбавок'!$G$3024,5)</f>
        <v>74.429999999999993</v>
      </c>
      <c r="D835" s="98">
        <f>VLOOKUP($A835+ROUND((COLUMN()-2)/24,5),АТС!$A$41:$F$736,5)+VLOOKUP($A835+ROUND((COLUMN()-2)/24,5),'Расчет сбытовых надбавок'!$B$2281:'Расчет сбытовых надбавок'!$G$3024,5)</f>
        <v>5.87</v>
      </c>
      <c r="E835" s="98">
        <f>VLOOKUP($A835+ROUND((COLUMN()-2)/24,5),АТС!$A$41:$F$736,5)+VLOOKUP($A835+ROUND((COLUMN()-2)/24,5),'Расчет сбытовых надбавок'!$B$2281:'Расчет сбытовых надбавок'!$G$3024,5)</f>
        <v>46.150000000000006</v>
      </c>
      <c r="F835" s="98">
        <f>VLOOKUP($A835+ROUND((COLUMN()-2)/24,5),АТС!$A$41:$F$736,5)+VLOOKUP($A835+ROUND((COLUMN()-2)/24,5),'Расчет сбытовых надбавок'!$B$2281:'Расчет сбытовых надбавок'!$G$3024,5)</f>
        <v>39</v>
      </c>
      <c r="G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8">
        <f>VLOOKUP($A835+ROUND((COLUMN()-2)/24,5),АТС!$A$41:$F$736,5)+VLOOKUP($A835+ROUND((COLUMN()-2)/24,5),'Расчет сбытовых надбавок'!$B$2281:'Расчет сбытовых надбавок'!$G$3024,5)</f>
        <v>0.18000000000000002</v>
      </c>
      <c r="N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8">
        <f>VLOOKUP($A835+ROUND((COLUMN()-2)/24,5),АТС!$A$41:$F$736,5)+VLOOKUP($A835+ROUND((COLUMN()-2)/24,5),'Расчет сбытовых надбавок'!$B$2281:'Расчет сбытовых надбавок'!$G$3024,5)</f>
        <v>294.68</v>
      </c>
      <c r="P835" s="98">
        <f>VLOOKUP($A835+ROUND((COLUMN()-2)/24,5),АТС!$A$41:$F$736,5)+VLOOKUP($A835+ROUND((COLUMN()-2)/24,5),'Расчет сбытовых надбавок'!$B$2281:'Расчет сбытовых надбавок'!$G$3024,5)</f>
        <v>353.2</v>
      </c>
      <c r="Q835" s="98">
        <f>VLOOKUP($A835+ROUND((COLUMN()-2)/24,5),АТС!$A$41:$F$736,5)+VLOOKUP($A835+ROUND((COLUMN()-2)/24,5),'Расчет сбытовых надбавок'!$B$2281:'Расчет сбытовых надбавок'!$G$3024,5)</f>
        <v>113.32</v>
      </c>
      <c r="R835" s="98">
        <f>VLOOKUP($A835+ROUND((COLUMN()-2)/24,5),АТС!$A$41:$F$736,5)+VLOOKUP($A835+ROUND((COLUMN()-2)/24,5),'Расчет сбытовых надбавок'!$B$2281:'Расчет сбытовых надбавок'!$G$3024,5)</f>
        <v>203.52</v>
      </c>
      <c r="S835" s="98">
        <f>VLOOKUP($A835+ROUND((COLUMN()-2)/24,5),АТС!$A$41:$F$736,5)+VLOOKUP($A835+ROUND((COLUMN()-2)/24,5),'Расчет сбытовых надбавок'!$B$2281:'Расчет сбытовых надбавок'!$G$3024,5)</f>
        <v>43.64</v>
      </c>
      <c r="T835" s="98">
        <f>VLOOKUP($A835+ROUND((COLUMN()-2)/24,5),АТС!$A$41:$F$736,5)+VLOOKUP($A835+ROUND((COLUMN()-2)/24,5),'Расчет сбытовых надбавок'!$B$2281:'Расчет сбытовых надбавок'!$G$3024,5)</f>
        <v>136.51</v>
      </c>
      <c r="U835" s="98">
        <f>VLOOKUP($A835+ROUND((COLUMN()-2)/24,5),АТС!$A$41:$F$736,5)+VLOOKUP($A835+ROUND((COLUMN()-2)/24,5),'Расчет сбытовых надбавок'!$B$2281:'Расчет сбытовых надбавок'!$G$3024,5)</f>
        <v>61.39</v>
      </c>
      <c r="V835" s="98">
        <f>VLOOKUP($A835+ROUND((COLUMN()-2)/24,5),АТС!$A$41:$F$736,5)+VLOOKUP($A835+ROUND((COLUMN()-2)/24,5),'Расчет сбытовых надбавок'!$B$2281:'Расчет сбытовых надбавок'!$G$3024,5)</f>
        <v>25.06</v>
      </c>
      <c r="W835" s="98">
        <f>VLOOKUP($A835+ROUND((COLUMN()-2)/24,5),АТС!$A$41:$F$736,5)+VLOOKUP($A835+ROUND((COLUMN()-2)/24,5),'Расчет сбытовых надбавок'!$B$2281:'Расчет сбытовых надбавок'!$G$3024,5)</f>
        <v>105.9</v>
      </c>
      <c r="X835" s="98">
        <f>VLOOKUP($A835+ROUND((COLUMN()-2)/24,5),АТС!$A$41:$F$736,5)+VLOOKUP($A835+ROUND((COLUMN()-2)/24,5),'Расчет сбытовых надбавок'!$B$2281:'Расчет сбытовых надбавок'!$G$3024,5)</f>
        <v>328.88</v>
      </c>
      <c r="Y835" s="98">
        <f>VLOOKUP($A835+ROUND((COLUMN()-2)/24,5),АТС!$A$41:$F$736,5)+VLOOKUP($A835+ROUND((COLUMN()-2)/24,5),'Расчет сбытовых надбавок'!$B$2281:'Расчет сбытовых надбавок'!$G$3024,5)</f>
        <v>524.41</v>
      </c>
    </row>
    <row r="836" spans="1:25" x14ac:dyDescent="0.2">
      <c r="A836" s="79">
        <f t="shared" si="25"/>
        <v>42587</v>
      </c>
      <c r="B836" s="98">
        <f>VLOOKUP($A836+ROUND((COLUMN()-2)/24,5),АТС!$A$41:$F$736,5)+VLOOKUP($A836+ROUND((COLUMN()-2)/24,5),'Расчет сбытовых надбавок'!$B$2281:'Расчет сбытовых надбавок'!$G$3024,5)</f>
        <v>489.44</v>
      </c>
      <c r="C836" s="98">
        <f>VLOOKUP($A836+ROUND((COLUMN()-2)/24,5),АТС!$A$41:$F$736,5)+VLOOKUP($A836+ROUND((COLUMN()-2)/24,5),'Расчет сбытовых надбавок'!$B$2281:'Расчет сбытовых надбавок'!$G$3024,5)</f>
        <v>354.43</v>
      </c>
      <c r="D836" s="98">
        <f>VLOOKUP($A836+ROUND((COLUMN()-2)/24,5),АТС!$A$41:$F$736,5)+VLOOKUP($A836+ROUND((COLUMN()-2)/24,5),'Расчет сбытовых надбавок'!$B$2281:'Расчет сбытовых надбавок'!$G$3024,5)</f>
        <v>265.57</v>
      </c>
      <c r="E836" s="98">
        <f>VLOOKUP($A836+ROUND((COLUMN()-2)/24,5),АТС!$A$41:$F$736,5)+VLOOKUP($A836+ROUND((COLUMN()-2)/24,5),'Расчет сбытовых надбавок'!$B$2281:'Расчет сбытовых надбавок'!$G$3024,5)</f>
        <v>155.9</v>
      </c>
      <c r="F836" s="98">
        <f>VLOOKUP($A836+ROUND((COLUMN()-2)/24,5),АТС!$A$41:$F$736,5)+VLOOKUP($A836+ROUND((COLUMN()-2)/24,5),'Расчет сбытовых надбавок'!$B$2281:'Расчет сбытовых надбавок'!$G$3024,5)</f>
        <v>131.93</v>
      </c>
      <c r="G836" s="98">
        <f>VLOOKUP($A836+ROUND((COLUMN()-2)/24,5),АТС!$A$41:$F$736,5)+VLOOKUP($A836+ROUND((COLUMN()-2)/24,5),'Расчет сбытовых надбавок'!$B$2281:'Расчет сбытовых надбавок'!$G$3024,5)</f>
        <v>19.93</v>
      </c>
      <c r="H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8">
        <f>VLOOKUP($A836+ROUND((COLUMN()-2)/24,5),АТС!$A$41:$F$736,5)+VLOOKUP($A836+ROUND((COLUMN()-2)/24,5),'Расчет сбытовых надбавок'!$B$2281:'Расчет сбытовых надбавок'!$G$3024,5)</f>
        <v>31.729999999999997</v>
      </c>
      <c r="K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8">
        <f>VLOOKUP($A836+ROUND((COLUMN()-2)/24,5),АТС!$A$41:$F$736,5)+VLOOKUP($A836+ROUND((COLUMN()-2)/24,5),'Расчет сбытовых надбавок'!$B$2281:'Расчет сбытовых надбавок'!$G$3024,5)</f>
        <v>3.43</v>
      </c>
      <c r="M836" s="98">
        <f>VLOOKUP($A836+ROUND((COLUMN()-2)/24,5),АТС!$A$41:$F$736,5)+VLOOKUP($A836+ROUND((COLUMN()-2)/24,5),'Расчет сбытовых надбавок'!$B$2281:'Расчет сбытовых надбавок'!$G$3024,5)</f>
        <v>25.05</v>
      </c>
      <c r="N836" s="98">
        <f>VLOOKUP($A836+ROUND((COLUMN()-2)/24,5),АТС!$A$41:$F$736,5)+VLOOKUP($A836+ROUND((COLUMN()-2)/24,5),'Расчет сбытовых надбавок'!$B$2281:'Расчет сбытовых надбавок'!$G$3024,5)</f>
        <v>51.88</v>
      </c>
      <c r="O836" s="98">
        <f>VLOOKUP($A836+ROUND((COLUMN()-2)/24,5),АТС!$A$41:$F$736,5)+VLOOKUP($A836+ROUND((COLUMN()-2)/24,5),'Расчет сбытовых надбавок'!$B$2281:'Расчет сбытовых надбавок'!$G$3024,5)</f>
        <v>66.95</v>
      </c>
      <c r="P836" s="98">
        <f>VLOOKUP($A836+ROUND((COLUMN()-2)/24,5),АТС!$A$41:$F$736,5)+VLOOKUP($A836+ROUND((COLUMN()-2)/24,5),'Расчет сбытовых надбавок'!$B$2281:'Расчет сбытовых надбавок'!$G$3024,5)</f>
        <v>69.260000000000005</v>
      </c>
      <c r="Q836" s="98">
        <f>VLOOKUP($A836+ROUND((COLUMN()-2)/24,5),АТС!$A$41:$F$736,5)+VLOOKUP($A836+ROUND((COLUMN()-2)/24,5),'Расчет сбытовых надбавок'!$B$2281:'Расчет сбытовых надбавок'!$G$3024,5)</f>
        <v>55.9</v>
      </c>
      <c r="R836" s="98">
        <f>VLOOKUP($A836+ROUND((COLUMN()-2)/24,5),АТС!$A$41:$F$736,5)+VLOOKUP($A836+ROUND((COLUMN()-2)/24,5),'Расчет сбытовых надбавок'!$B$2281:'Расчет сбытовых надбавок'!$G$3024,5)</f>
        <v>196.39</v>
      </c>
      <c r="S836" s="98">
        <f>VLOOKUP($A836+ROUND((COLUMN()-2)/24,5),АТС!$A$41:$F$736,5)+VLOOKUP($A836+ROUND((COLUMN()-2)/24,5),'Расчет сбытовых надбавок'!$B$2281:'Расчет сбытовых надбавок'!$G$3024,5)</f>
        <v>136.79</v>
      </c>
      <c r="T836" s="98">
        <f>VLOOKUP($A836+ROUND((COLUMN()-2)/24,5),АТС!$A$41:$F$736,5)+VLOOKUP($A836+ROUND((COLUMN()-2)/24,5),'Расчет сбытовых надбавок'!$B$2281:'Расчет сбытовых надбавок'!$G$3024,5)</f>
        <v>169.89000000000001</v>
      </c>
      <c r="U836" s="98">
        <f>VLOOKUP($A836+ROUND((COLUMN()-2)/24,5),АТС!$A$41:$F$736,5)+VLOOKUP($A836+ROUND((COLUMN()-2)/24,5),'Расчет сбытовых надбавок'!$B$2281:'Расчет сбытовых надбавок'!$G$3024,5)</f>
        <v>57.709999999999994</v>
      </c>
      <c r="V836" s="98">
        <f>VLOOKUP($A836+ROUND((COLUMN()-2)/24,5),АТС!$A$41:$F$736,5)+VLOOKUP($A836+ROUND((COLUMN()-2)/24,5),'Расчет сбытовых надбавок'!$B$2281:'Расчет сбытовых надбавок'!$G$3024,5)</f>
        <v>80.23</v>
      </c>
      <c r="W836" s="98">
        <f>VLOOKUP($A836+ROUND((COLUMN()-2)/24,5),АТС!$A$41:$F$736,5)+VLOOKUP($A836+ROUND((COLUMN()-2)/24,5),'Расчет сбытовых надбавок'!$B$2281:'Расчет сбытовых надбавок'!$G$3024,5)</f>
        <v>210.22</v>
      </c>
      <c r="X836" s="98">
        <f>VLOOKUP($A836+ROUND((COLUMN()-2)/24,5),АТС!$A$41:$F$736,5)+VLOOKUP($A836+ROUND((COLUMN()-2)/24,5),'Расчет сбытовых надбавок'!$B$2281:'Расчет сбытовых надбавок'!$G$3024,5)</f>
        <v>641.35</v>
      </c>
      <c r="Y836" s="98">
        <f>VLOOKUP($A836+ROUND((COLUMN()-2)/24,5),АТС!$A$41:$F$736,5)+VLOOKUP($A836+ROUND((COLUMN()-2)/24,5),'Расчет сбытовых надбавок'!$B$2281:'Расчет сбытовых надбавок'!$G$3024,5)</f>
        <v>543.84</v>
      </c>
    </row>
    <row r="837" spans="1:25" x14ac:dyDescent="0.2">
      <c r="A837" s="79">
        <f t="shared" si="25"/>
        <v>42588</v>
      </c>
      <c r="B837" s="98">
        <f>VLOOKUP($A837+ROUND((COLUMN()-2)/24,5),АТС!$A$41:$F$736,5)+VLOOKUP($A837+ROUND((COLUMN()-2)/24,5),'Расчет сбытовых надбавок'!$B$2281:'Расчет сбытовых надбавок'!$G$3024,5)</f>
        <v>296.48</v>
      </c>
      <c r="C837" s="98">
        <f>VLOOKUP($A837+ROUND((COLUMN()-2)/24,5),АТС!$A$41:$F$736,5)+VLOOKUP($A837+ROUND((COLUMN()-2)/24,5),'Расчет сбытовых надбавок'!$B$2281:'Расчет сбытовых надбавок'!$G$3024,5)</f>
        <v>250.58</v>
      </c>
      <c r="D837" s="98">
        <f>VLOOKUP($A837+ROUND((COLUMN()-2)/24,5),АТС!$A$41:$F$736,5)+VLOOKUP($A837+ROUND((COLUMN()-2)/24,5),'Расчет сбытовых надбавок'!$B$2281:'Расчет сбытовых надбавок'!$G$3024,5)</f>
        <v>312.89</v>
      </c>
      <c r="E837" s="98">
        <f>VLOOKUP($A837+ROUND((COLUMN()-2)/24,5),АТС!$A$41:$F$736,5)+VLOOKUP($A837+ROUND((COLUMN()-2)/24,5),'Расчет сбытовых надбавок'!$B$2281:'Расчет сбытовых надбавок'!$G$3024,5)</f>
        <v>253.78</v>
      </c>
      <c r="F837" s="98">
        <f>VLOOKUP($A837+ROUND((COLUMN()-2)/24,5),АТС!$A$41:$F$736,5)+VLOOKUP($A837+ROUND((COLUMN()-2)/24,5),'Расчет сбытовых надбавок'!$B$2281:'Расчет сбытовых надбавок'!$G$3024,5)</f>
        <v>241.06</v>
      </c>
      <c r="G837" s="98">
        <f>VLOOKUP($A837+ROUND((COLUMN()-2)/24,5),АТС!$A$41:$F$736,5)+VLOOKUP($A837+ROUND((COLUMN()-2)/24,5),'Расчет сбытовых надбавок'!$B$2281:'Расчет сбытовых надбавок'!$G$3024,5)</f>
        <v>73.61999999999999</v>
      </c>
      <c r="H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8">
        <f>VLOOKUP($A837+ROUND((COLUMN()-2)/24,5),АТС!$A$41:$F$736,5)+VLOOKUP($A837+ROUND((COLUMN()-2)/24,5),'Расчет сбытовых надбавок'!$B$2281:'Расчет сбытовых надбавок'!$G$3024,5)</f>
        <v>26.3</v>
      </c>
      <c r="K837" s="98">
        <f>VLOOKUP($A837+ROUND((COLUMN()-2)/24,5),АТС!$A$41:$F$736,5)+VLOOKUP($A837+ROUND((COLUMN()-2)/24,5),'Расчет сбытовых надбавок'!$B$2281:'Расчет сбытовых надбавок'!$G$3024,5)</f>
        <v>117.2</v>
      </c>
      <c r="L837" s="98">
        <f>VLOOKUP($A837+ROUND((COLUMN()-2)/24,5),АТС!$A$41:$F$736,5)+VLOOKUP($A837+ROUND((COLUMN()-2)/24,5),'Расчет сбытовых надбавок'!$B$2281:'Расчет сбытовых надбавок'!$G$3024,5)</f>
        <v>71.47999999999999</v>
      </c>
      <c r="M837" s="98">
        <f>VLOOKUP($A837+ROUND((COLUMN()-2)/24,5),АТС!$A$41:$F$736,5)+VLOOKUP($A837+ROUND((COLUMN()-2)/24,5),'Расчет сбытовых надбавок'!$B$2281:'Расчет сбытовых надбавок'!$G$3024,5)</f>
        <v>130</v>
      </c>
      <c r="N837" s="98">
        <f>VLOOKUP($A837+ROUND((COLUMN()-2)/24,5),АТС!$A$41:$F$736,5)+VLOOKUP($A837+ROUND((COLUMN()-2)/24,5),'Расчет сбытовых надбавок'!$B$2281:'Расчет сбытовых надбавок'!$G$3024,5)</f>
        <v>55.75</v>
      </c>
      <c r="O837" s="98">
        <f>VLOOKUP($A837+ROUND((COLUMN()-2)/24,5),АТС!$A$41:$F$736,5)+VLOOKUP($A837+ROUND((COLUMN()-2)/24,5),'Расчет сбытовых надбавок'!$B$2281:'Расчет сбытовых надбавок'!$G$3024,5)</f>
        <v>58.03</v>
      </c>
      <c r="P837" s="98">
        <f>VLOOKUP($A837+ROUND((COLUMN()-2)/24,5),АТС!$A$41:$F$736,5)+VLOOKUP($A837+ROUND((COLUMN()-2)/24,5),'Расчет сбытовых надбавок'!$B$2281:'Расчет сбытовых надбавок'!$G$3024,5)</f>
        <v>58.65</v>
      </c>
      <c r="Q837" s="98">
        <f>VLOOKUP($A837+ROUND((COLUMN()-2)/24,5),АТС!$A$41:$F$736,5)+VLOOKUP($A837+ROUND((COLUMN()-2)/24,5),'Расчет сбытовых надбавок'!$B$2281:'Расчет сбытовых надбавок'!$G$3024,5)</f>
        <v>66.48</v>
      </c>
      <c r="R837" s="98">
        <f>VLOOKUP($A837+ROUND((COLUMN()-2)/24,5),АТС!$A$41:$F$736,5)+VLOOKUP($A837+ROUND((COLUMN()-2)/24,5),'Расчет сбытовых надбавок'!$B$2281:'Расчет сбытовых надбавок'!$G$3024,5)</f>
        <v>62.28</v>
      </c>
      <c r="S837" s="98">
        <f>VLOOKUP($A837+ROUND((COLUMN()-2)/24,5),АТС!$A$41:$F$736,5)+VLOOKUP($A837+ROUND((COLUMN()-2)/24,5),'Расчет сбытовых надбавок'!$B$2281:'Расчет сбытовых надбавок'!$G$3024,5)</f>
        <v>70.960000000000008</v>
      </c>
      <c r="T837" s="98">
        <f>VLOOKUP($A837+ROUND((COLUMN()-2)/24,5),АТС!$A$41:$F$736,5)+VLOOKUP($A837+ROUND((COLUMN()-2)/24,5),'Расчет сбытовых надбавок'!$B$2281:'Расчет сбытовых надбавок'!$G$3024,5)</f>
        <v>93.47</v>
      </c>
      <c r="U837" s="98">
        <f>VLOOKUP($A837+ROUND((COLUMN()-2)/24,5),АТС!$A$41:$F$736,5)+VLOOKUP($A837+ROUND((COLUMN()-2)/24,5),'Расчет сбытовых надбавок'!$B$2281:'Расчет сбытовых надбавок'!$G$3024,5)</f>
        <v>20.309999999999999</v>
      </c>
      <c r="V837" s="98">
        <f>VLOOKUP($A837+ROUND((COLUMN()-2)/24,5),АТС!$A$41:$F$736,5)+VLOOKUP($A837+ROUND((COLUMN()-2)/24,5),'Расчет сбытовых надбавок'!$B$2281:'Расчет сбытовых надбавок'!$G$3024,5)</f>
        <v>43.81</v>
      </c>
      <c r="W837" s="98">
        <f>VLOOKUP($A837+ROUND((COLUMN()-2)/24,5),АТС!$A$41:$F$736,5)+VLOOKUP($A837+ROUND((COLUMN()-2)/24,5),'Расчет сбытовых надбавок'!$B$2281:'Расчет сбытовых надбавок'!$G$3024,5)</f>
        <v>145.65</v>
      </c>
      <c r="X837" s="98">
        <f>VLOOKUP($A837+ROUND((COLUMN()-2)/24,5),АТС!$A$41:$F$736,5)+VLOOKUP($A837+ROUND((COLUMN()-2)/24,5),'Расчет сбытовых надбавок'!$B$2281:'Расчет сбытовых надбавок'!$G$3024,5)</f>
        <v>384.08</v>
      </c>
      <c r="Y837" s="98">
        <f>VLOOKUP($A837+ROUND((COLUMN()-2)/24,5),АТС!$A$41:$F$736,5)+VLOOKUP($A837+ROUND((COLUMN()-2)/24,5),'Расчет сбытовых надбавок'!$B$2281:'Расчет сбытовых надбавок'!$G$3024,5)</f>
        <v>310.71999999999997</v>
      </c>
    </row>
    <row r="838" spans="1:25" x14ac:dyDescent="0.2">
      <c r="A838" s="79">
        <f t="shared" si="25"/>
        <v>42589</v>
      </c>
      <c r="B838" s="98">
        <f>VLOOKUP($A838+ROUND((COLUMN()-2)/24,5),АТС!$A$41:$F$736,5)+VLOOKUP($A838+ROUND((COLUMN()-2)/24,5),'Расчет сбытовых надбавок'!$B$2281:'Расчет сбытовых надбавок'!$G$3024,5)</f>
        <v>203.18</v>
      </c>
      <c r="C838" s="98">
        <f>VLOOKUP($A838+ROUND((COLUMN()-2)/24,5),АТС!$A$41:$F$736,5)+VLOOKUP($A838+ROUND((COLUMN()-2)/24,5),'Расчет сбытовых надбавок'!$B$2281:'Расчет сбытовых надбавок'!$G$3024,5)</f>
        <v>170.67000000000002</v>
      </c>
      <c r="D838" s="98">
        <f>VLOOKUP($A838+ROUND((COLUMN()-2)/24,5),АТС!$A$41:$F$736,5)+VLOOKUP($A838+ROUND((COLUMN()-2)/24,5),'Расчет сбытовых надбавок'!$B$2281:'Расчет сбытовых надбавок'!$G$3024,5)</f>
        <v>166.13000000000002</v>
      </c>
      <c r="E838" s="98">
        <f>VLOOKUP($A838+ROUND((COLUMN()-2)/24,5),АТС!$A$41:$F$736,5)+VLOOKUP($A838+ROUND((COLUMN()-2)/24,5),'Расчет сбытовых надбавок'!$B$2281:'Расчет сбытовых надбавок'!$G$3024,5)</f>
        <v>182.14</v>
      </c>
      <c r="F838" s="98">
        <f>VLOOKUP($A838+ROUND((COLUMN()-2)/24,5),АТС!$A$41:$F$736,5)+VLOOKUP($A838+ROUND((COLUMN()-2)/24,5),'Расчет сбытовых надбавок'!$B$2281:'Расчет сбытовых надбавок'!$G$3024,5)</f>
        <v>107.79</v>
      </c>
      <c r="G838" s="98">
        <f>VLOOKUP($A838+ROUND((COLUMN()-2)/24,5),АТС!$A$41:$F$736,5)+VLOOKUP($A838+ROUND((COLUMN()-2)/24,5),'Расчет сбытовых надбавок'!$B$2281:'Расчет сбытовых надбавок'!$G$3024,5)</f>
        <v>27.52</v>
      </c>
      <c r="H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8">
        <f>VLOOKUP($A838+ROUND((COLUMN()-2)/24,5),АТС!$A$41:$F$736,5)+VLOOKUP($A838+ROUND((COLUMN()-2)/24,5),'Расчет сбытовых надбавок'!$B$2281:'Расчет сбытовых надбавок'!$G$3024,5)</f>
        <v>59.36</v>
      </c>
      <c r="K838" s="98">
        <f>VLOOKUP($A838+ROUND((COLUMN()-2)/24,5),АТС!$A$41:$F$736,5)+VLOOKUP($A838+ROUND((COLUMN()-2)/24,5),'Расчет сбытовых надбавок'!$B$2281:'Расчет сбытовых надбавок'!$G$3024,5)</f>
        <v>94.95</v>
      </c>
      <c r="L838" s="98">
        <f>VLOOKUP($A838+ROUND((COLUMN()-2)/24,5),АТС!$A$41:$F$736,5)+VLOOKUP($A838+ROUND((COLUMN()-2)/24,5),'Расчет сбытовых надбавок'!$B$2281:'Расчет сбытовых надбавок'!$G$3024,5)</f>
        <v>95.910000000000011</v>
      </c>
      <c r="M838" s="98">
        <f>VLOOKUP($A838+ROUND((COLUMN()-2)/24,5),АТС!$A$41:$F$736,5)+VLOOKUP($A838+ROUND((COLUMN()-2)/24,5),'Расчет сбытовых надбавок'!$B$2281:'Расчет сбытовых надбавок'!$G$3024,5)</f>
        <v>82.87</v>
      </c>
      <c r="N838" s="98">
        <f>VLOOKUP($A838+ROUND((COLUMN()-2)/24,5),АТС!$A$41:$F$736,5)+VLOOKUP($A838+ROUND((COLUMN()-2)/24,5),'Расчет сбытовых надбавок'!$B$2281:'Расчет сбытовых надбавок'!$G$3024,5)</f>
        <v>4.0199999999999996</v>
      </c>
      <c r="O838" s="98">
        <f>VLOOKUP($A838+ROUND((COLUMN()-2)/24,5),АТС!$A$41:$F$736,5)+VLOOKUP($A838+ROUND((COLUMN()-2)/24,5),'Расчет сбытовых надбавок'!$B$2281:'Расчет сбытовых надбавок'!$G$3024,5)</f>
        <v>5.8500000000000005</v>
      </c>
      <c r="P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Q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R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W838" s="98">
        <f>VLOOKUP($A838+ROUND((COLUMN()-2)/24,5),АТС!$A$41:$F$736,5)+VLOOKUP($A838+ROUND((COLUMN()-2)/24,5),'Расчет сбытовых надбавок'!$B$2281:'Расчет сбытовых надбавок'!$G$3024,5)</f>
        <v>75.290000000000006</v>
      </c>
      <c r="X838" s="98">
        <f>VLOOKUP($A838+ROUND((COLUMN()-2)/24,5),АТС!$A$41:$F$736,5)+VLOOKUP($A838+ROUND((COLUMN()-2)/24,5),'Расчет сбытовых надбавок'!$B$2281:'Расчет сбытовых надбавок'!$G$3024,5)</f>
        <v>232.15</v>
      </c>
      <c r="Y838" s="98">
        <f>VLOOKUP($A838+ROUND((COLUMN()-2)/24,5),АТС!$A$41:$F$736,5)+VLOOKUP($A838+ROUND((COLUMN()-2)/24,5),'Расчет сбытовых надбавок'!$B$2281:'Расчет сбытовых надбавок'!$G$3024,5)</f>
        <v>516.16</v>
      </c>
    </row>
    <row r="839" spans="1:25" x14ac:dyDescent="0.2">
      <c r="A839" s="79">
        <f t="shared" si="25"/>
        <v>42590</v>
      </c>
      <c r="B839" s="98">
        <f>VLOOKUP($A839+ROUND((COLUMN()-2)/24,5),АТС!$A$41:$F$736,5)+VLOOKUP($A839+ROUND((COLUMN()-2)/24,5),'Расчет сбытовых надбавок'!$B$2281:'Расчет сбытовых надбавок'!$G$3024,5)</f>
        <v>130</v>
      </c>
      <c r="C839" s="98">
        <f>VLOOKUP($A839+ROUND((COLUMN()-2)/24,5),АТС!$A$41:$F$736,5)+VLOOKUP($A839+ROUND((COLUMN()-2)/24,5),'Расчет сбытовых надбавок'!$B$2281:'Расчет сбытовых надбавок'!$G$3024,5)</f>
        <v>130.34</v>
      </c>
      <c r="D839" s="98">
        <f>VLOOKUP($A839+ROUND((COLUMN()-2)/24,5),АТС!$A$41:$F$736,5)+VLOOKUP($A839+ROUND((COLUMN()-2)/24,5),'Расчет сбытовых надбавок'!$B$2281:'Расчет сбытовых надбавок'!$G$3024,5)</f>
        <v>121.32000000000001</v>
      </c>
      <c r="E839" s="98">
        <f>VLOOKUP($A839+ROUND((COLUMN()-2)/24,5),АТС!$A$41:$F$736,5)+VLOOKUP($A839+ROUND((COLUMN()-2)/24,5),'Расчет сбытовых надбавок'!$B$2281:'Расчет сбытовых надбавок'!$G$3024,5)</f>
        <v>112.37</v>
      </c>
      <c r="F839" s="98">
        <f>VLOOKUP($A839+ROUND((COLUMN()-2)/24,5),АТС!$A$41:$F$736,5)+VLOOKUP($A839+ROUND((COLUMN()-2)/24,5),'Расчет сбытовых надбавок'!$B$2281:'Расчет сбытовых надбавок'!$G$3024,5)</f>
        <v>73.53</v>
      </c>
      <c r="G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8">
        <f>VLOOKUP($A839+ROUND((COLUMN()-2)/24,5),АТС!$A$41:$F$736,5)+VLOOKUP($A839+ROUND((COLUMN()-2)/24,5),'Расчет сбытовых надбавок'!$B$2281:'Расчет сбытовых надбавок'!$G$3024,5)</f>
        <v>0.01</v>
      </c>
      <c r="I839" s="98">
        <f>VLOOKUP($A839+ROUND((COLUMN()-2)/24,5),АТС!$A$41:$F$736,5)+VLOOKUP($A839+ROUND((COLUMN()-2)/24,5),'Расчет сбытовых надбавок'!$B$2281:'Расчет сбытовых надбавок'!$G$3024,5)</f>
        <v>2.8800000000000003</v>
      </c>
      <c r="J839" s="98">
        <f>VLOOKUP($A839+ROUND((COLUMN()-2)/24,5),АТС!$A$41:$F$736,5)+VLOOKUP($A839+ROUND((COLUMN()-2)/24,5),'Расчет сбытовых надбавок'!$B$2281:'Расчет сбытовых надбавок'!$G$3024,5)</f>
        <v>20.55</v>
      </c>
      <c r="K839" s="98">
        <f>VLOOKUP($A839+ROUND((COLUMN()-2)/24,5),АТС!$A$41:$F$736,5)+VLOOKUP($A839+ROUND((COLUMN()-2)/24,5),'Расчет сбытовых надбавок'!$B$2281:'Расчет сбытовых надбавок'!$G$3024,5)</f>
        <v>95.92</v>
      </c>
      <c r="L839" s="98">
        <f>VLOOKUP($A839+ROUND((COLUMN()-2)/24,5),АТС!$A$41:$F$736,5)+VLOOKUP($A839+ROUND((COLUMN()-2)/24,5),'Расчет сбытовых надбавок'!$B$2281:'Расчет сбытовых надбавок'!$G$3024,5)</f>
        <v>139.12</v>
      </c>
      <c r="M839" s="98">
        <f>VLOOKUP($A839+ROUND((COLUMN()-2)/24,5),АТС!$A$41:$F$736,5)+VLOOKUP($A839+ROUND((COLUMN()-2)/24,5),'Расчет сбытовых надбавок'!$B$2281:'Расчет сбытовых надбавок'!$G$3024,5)</f>
        <v>121.44</v>
      </c>
      <c r="N839" s="98">
        <f>VLOOKUP($A839+ROUND((COLUMN()-2)/24,5),АТС!$A$41:$F$736,5)+VLOOKUP($A839+ROUND((COLUMN()-2)/24,5),'Расчет сбытовых надбавок'!$B$2281:'Расчет сбытовых надбавок'!$G$3024,5)</f>
        <v>78.13</v>
      </c>
      <c r="O839" s="98">
        <f>VLOOKUP($A839+ROUND((COLUMN()-2)/24,5),АТС!$A$41:$F$736,5)+VLOOKUP($A839+ROUND((COLUMN()-2)/24,5),'Расчет сбытовых надбавок'!$B$2281:'Расчет сбытовых надбавок'!$G$3024,5)</f>
        <v>53.32</v>
      </c>
      <c r="P839" s="98">
        <f>VLOOKUP($A839+ROUND((COLUMN()-2)/24,5),АТС!$A$41:$F$736,5)+VLOOKUP($A839+ROUND((COLUMN()-2)/24,5),'Расчет сбытовых надбавок'!$B$2281:'Расчет сбытовых надбавок'!$G$3024,5)</f>
        <v>89.24</v>
      </c>
      <c r="Q839" s="98">
        <f>VLOOKUP($A839+ROUND((COLUMN()-2)/24,5),АТС!$A$41:$F$736,5)+VLOOKUP($A839+ROUND((COLUMN()-2)/24,5),'Расчет сбытовых надбавок'!$B$2281:'Расчет сбытовых надбавок'!$G$3024,5)</f>
        <v>261.18</v>
      </c>
      <c r="R839" s="98">
        <f>VLOOKUP($A839+ROUND((COLUMN()-2)/24,5),АТС!$A$41:$F$736,5)+VLOOKUP($A839+ROUND((COLUMN()-2)/24,5),'Расчет сбытовых надбавок'!$B$2281:'Расчет сбытовых надбавок'!$G$3024,5)</f>
        <v>255.58</v>
      </c>
      <c r="S839" s="98">
        <f>VLOOKUP($A839+ROUND((COLUMN()-2)/24,5),АТС!$A$41:$F$736,5)+VLOOKUP($A839+ROUND((COLUMN()-2)/24,5),'Расчет сбытовых надбавок'!$B$2281:'Расчет сбытовых надбавок'!$G$3024,5)</f>
        <v>100.13000000000001</v>
      </c>
      <c r="T839" s="98">
        <f>VLOOKUP($A839+ROUND((COLUMN()-2)/24,5),АТС!$A$41:$F$736,5)+VLOOKUP($A839+ROUND((COLUMN()-2)/24,5),'Расчет сбытовых надбавок'!$B$2281:'Расчет сбытовых надбавок'!$G$3024,5)</f>
        <v>227.88</v>
      </c>
      <c r="U839" s="98">
        <f>VLOOKUP($A839+ROUND((COLUMN()-2)/24,5),АТС!$A$41:$F$736,5)+VLOOKUP($A839+ROUND((COLUMN()-2)/24,5),'Расчет сбытовых надбавок'!$B$2281:'Расчет сбытовых надбавок'!$G$3024,5)</f>
        <v>121.92</v>
      </c>
      <c r="V839" s="98">
        <f>VLOOKUP($A839+ROUND((COLUMN()-2)/24,5),АТС!$A$41:$F$736,5)+VLOOKUP($A839+ROUND((COLUMN()-2)/24,5),'Расчет сбытовых надбавок'!$B$2281:'Расчет сбытовых надбавок'!$G$3024,5)</f>
        <v>911.9</v>
      </c>
      <c r="W839" s="98">
        <f>VLOOKUP($A839+ROUND((COLUMN()-2)/24,5),АТС!$A$41:$F$736,5)+VLOOKUP($A839+ROUND((COLUMN()-2)/24,5),'Расчет сбытовых надбавок'!$B$2281:'Расчет сбытовых надбавок'!$G$3024,5)</f>
        <v>449.99</v>
      </c>
      <c r="X839" s="98">
        <f>VLOOKUP($A839+ROUND((COLUMN()-2)/24,5),АТС!$A$41:$F$736,5)+VLOOKUP($A839+ROUND((COLUMN()-2)/24,5),'Расчет сбытовых надбавок'!$B$2281:'Расчет сбытовых надбавок'!$G$3024,5)</f>
        <v>777.48</v>
      </c>
      <c r="Y839" s="98">
        <f>VLOOKUP($A839+ROUND((COLUMN()-2)/24,5),АТС!$A$41:$F$736,5)+VLOOKUP($A839+ROUND((COLUMN()-2)/24,5),'Расчет сбытовых надбавок'!$B$2281:'Расчет сбытовых надбавок'!$G$3024,5)</f>
        <v>560.78</v>
      </c>
    </row>
    <row r="840" spans="1:25" x14ac:dyDescent="0.2">
      <c r="A840" s="79">
        <f t="shared" si="25"/>
        <v>42591</v>
      </c>
      <c r="B840" s="98">
        <f>VLOOKUP($A840+ROUND((COLUMN()-2)/24,5),АТС!$A$41:$F$736,5)+VLOOKUP($A840+ROUND((COLUMN()-2)/24,5),'Расчет сбытовых надбавок'!$B$2281:'Расчет сбытовых надбавок'!$G$3024,5)</f>
        <v>196.97000000000003</v>
      </c>
      <c r="C840" s="98">
        <f>VLOOKUP($A840+ROUND((COLUMN()-2)/24,5),АТС!$A$41:$F$736,5)+VLOOKUP($A840+ROUND((COLUMN()-2)/24,5),'Расчет сбытовых надбавок'!$B$2281:'Расчет сбытовых надбавок'!$G$3024,5)</f>
        <v>250.86</v>
      </c>
      <c r="D840" s="98">
        <f>VLOOKUP($A840+ROUND((COLUMN()-2)/24,5),АТС!$A$41:$F$736,5)+VLOOKUP($A840+ROUND((COLUMN()-2)/24,5),'Расчет сбытовых надбавок'!$B$2281:'Расчет сбытовых надбавок'!$G$3024,5)</f>
        <v>71</v>
      </c>
      <c r="E840" s="98">
        <f>VLOOKUP($A840+ROUND((COLUMN()-2)/24,5),АТС!$A$41:$F$736,5)+VLOOKUP($A840+ROUND((COLUMN()-2)/24,5),'Расчет сбытовых надбавок'!$B$2281:'Расчет сбытовых надбавок'!$G$3024,5)</f>
        <v>26.16</v>
      </c>
      <c r="F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8">
        <f>VLOOKUP($A840+ROUND((COLUMN()-2)/24,5),АТС!$A$41:$F$736,5)+VLOOKUP($A840+ROUND((COLUMN()-2)/24,5),'Расчет сбытовых надбавок'!$B$2281:'Расчет сбытовых надбавок'!$G$3024,5)</f>
        <v>71.3</v>
      </c>
      <c r="O840" s="98">
        <f>VLOOKUP($A840+ROUND((COLUMN()-2)/24,5),АТС!$A$41:$F$736,5)+VLOOKUP($A840+ROUND((COLUMN()-2)/24,5),'Расчет сбытовых надбавок'!$B$2281:'Расчет сбытовых надбавок'!$G$3024,5)</f>
        <v>30.619999999999997</v>
      </c>
      <c r="P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8">
        <f>VLOOKUP($A840+ROUND((COLUMN()-2)/24,5),АТС!$A$41:$F$736,5)+VLOOKUP($A840+ROUND((COLUMN()-2)/24,5),'Расчет сбытовых надбавок'!$B$2281:'Расчет сбытовых надбавок'!$G$3024,5)</f>
        <v>30.28</v>
      </c>
      <c r="S840" s="98">
        <f>VLOOKUP($A840+ROUND((COLUMN()-2)/24,5),АТС!$A$41:$F$736,5)+VLOOKUP($A840+ROUND((COLUMN()-2)/24,5),'Расчет сбытовых надбавок'!$B$2281:'Расчет сбытовых надбавок'!$G$3024,5)</f>
        <v>51.55</v>
      </c>
      <c r="T840" s="98">
        <f>VLOOKUP($A840+ROUND((COLUMN()-2)/24,5),АТС!$A$41:$F$736,5)+VLOOKUP($A840+ROUND((COLUMN()-2)/24,5),'Расчет сбытовых надбавок'!$B$2281:'Расчет сбытовых надбавок'!$G$3024,5)</f>
        <v>156</v>
      </c>
      <c r="U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W840" s="98">
        <f>VLOOKUP($A840+ROUND((COLUMN()-2)/24,5),АТС!$A$41:$F$736,5)+VLOOKUP($A840+ROUND((COLUMN()-2)/24,5),'Расчет сбытовых надбавок'!$B$2281:'Расчет сбытовых надбавок'!$G$3024,5)</f>
        <v>114.67</v>
      </c>
      <c r="X840" s="98">
        <f>VLOOKUP($A840+ROUND((COLUMN()-2)/24,5),АТС!$A$41:$F$736,5)+VLOOKUP($A840+ROUND((COLUMN()-2)/24,5),'Расчет сбытовых надбавок'!$B$2281:'Расчет сбытовых надбавок'!$G$3024,5)</f>
        <v>637.87</v>
      </c>
      <c r="Y840" s="98">
        <f>VLOOKUP($A840+ROUND((COLUMN()-2)/24,5),АТС!$A$41:$F$736,5)+VLOOKUP($A840+ROUND((COLUMN()-2)/24,5),'Расчет сбытовых надбавок'!$B$2281:'Расчет сбытовых надбавок'!$G$3024,5)</f>
        <v>449.91999999999996</v>
      </c>
    </row>
    <row r="841" spans="1:25" x14ac:dyDescent="0.2">
      <c r="A841" s="79">
        <f t="shared" si="25"/>
        <v>42592</v>
      </c>
      <c r="B841" s="98">
        <f>VLOOKUP($A841+ROUND((COLUMN()-2)/24,5),АТС!$A$41:$F$736,5)+VLOOKUP($A841+ROUND((COLUMN()-2)/24,5),'Расчет сбытовых надбавок'!$B$2281:'Расчет сбытовых надбавок'!$G$3024,5)</f>
        <v>196.64000000000001</v>
      </c>
      <c r="C841" s="98">
        <f>VLOOKUP($A841+ROUND((COLUMN()-2)/24,5),АТС!$A$41:$F$736,5)+VLOOKUP($A841+ROUND((COLUMN()-2)/24,5),'Расчет сбытовых надбавок'!$B$2281:'Расчет сбытовых надбавок'!$G$3024,5)</f>
        <v>96.77</v>
      </c>
      <c r="D841" s="98">
        <f>VLOOKUP($A841+ROUND((COLUMN()-2)/24,5),АТС!$A$41:$F$736,5)+VLOOKUP($A841+ROUND((COLUMN()-2)/24,5),'Расчет сбытовых надбавок'!$B$2281:'Расчет сбытовых надбавок'!$G$3024,5)</f>
        <v>4.5699999999999994</v>
      </c>
      <c r="E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F841" s="98">
        <f>VLOOKUP($A841+ROUND((COLUMN()-2)/24,5),АТС!$A$41:$F$736,5)+VLOOKUP($A841+ROUND((COLUMN()-2)/24,5),'Расчет сбытовых надбавок'!$B$2281:'Расчет сбытовых надбавок'!$G$3024,5)</f>
        <v>36.79</v>
      </c>
      <c r="G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8">
        <f>VLOOKUP($A841+ROUND((COLUMN()-2)/24,5),АТС!$A$41:$F$736,5)+VLOOKUP($A841+ROUND((COLUMN()-2)/24,5),'Расчет сбытовых надбавок'!$B$2281:'Расчет сбытовых надбавок'!$G$3024,5)</f>
        <v>15.73</v>
      </c>
      <c r="J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8">
        <f>VLOOKUP($A841+ROUND((COLUMN()-2)/24,5),АТС!$A$41:$F$736,5)+VLOOKUP($A841+ROUND((COLUMN()-2)/24,5),'Расчет сбытовых надбавок'!$B$2281:'Расчет сбытовых надбавок'!$G$3024,5)</f>
        <v>0.04</v>
      </c>
      <c r="M841" s="98">
        <f>VLOOKUP($A841+ROUND((COLUMN()-2)/24,5),АТС!$A$41:$F$736,5)+VLOOKUP($A841+ROUND((COLUMN()-2)/24,5),'Расчет сбытовых надбавок'!$B$2281:'Расчет сбытовых надбавок'!$G$3024,5)</f>
        <v>7.46</v>
      </c>
      <c r="N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O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P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Q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S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8">
        <f>VLOOKUP($A841+ROUND((COLUMN()-2)/24,5),АТС!$A$41:$F$736,5)+VLOOKUP($A841+ROUND((COLUMN()-2)/24,5),'Расчет сбытовых надбавок'!$B$2281:'Расчет сбытовых надбавок'!$G$3024,5)</f>
        <v>41.870000000000005</v>
      </c>
      <c r="U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8">
        <f>VLOOKUP($A841+ROUND((COLUMN()-2)/24,5),АТС!$A$41:$F$736,5)+VLOOKUP($A841+ROUND((COLUMN()-2)/24,5),'Расчет сбытовых надбавок'!$B$2281:'Расчет сбытовых надбавок'!$G$3024,5)</f>
        <v>90.68</v>
      </c>
      <c r="W841" s="98">
        <f>VLOOKUP($A841+ROUND((COLUMN()-2)/24,5),АТС!$A$41:$F$736,5)+VLOOKUP($A841+ROUND((COLUMN()-2)/24,5),'Расчет сбытовых надбавок'!$B$2281:'Расчет сбытовых надбавок'!$G$3024,5)</f>
        <v>23.759999999999998</v>
      </c>
      <c r="X841" s="98">
        <f>VLOOKUP($A841+ROUND((COLUMN()-2)/24,5),АТС!$A$41:$F$736,5)+VLOOKUP($A841+ROUND((COLUMN()-2)/24,5),'Расчет сбытовых надбавок'!$B$2281:'Расчет сбытовых надбавок'!$G$3024,5)</f>
        <v>415.43</v>
      </c>
      <c r="Y841" s="98">
        <f>VLOOKUP($A841+ROUND((COLUMN()-2)/24,5),АТС!$A$41:$F$736,5)+VLOOKUP($A841+ROUND((COLUMN()-2)/24,5),'Расчет сбытовых надбавок'!$B$2281:'Расчет сбытовых надбавок'!$G$3024,5)</f>
        <v>315.24</v>
      </c>
    </row>
    <row r="842" spans="1:25" x14ac:dyDescent="0.2">
      <c r="A842" s="79">
        <f t="shared" si="25"/>
        <v>42593</v>
      </c>
      <c r="B842" s="98">
        <f>VLOOKUP($A842+ROUND((COLUMN()-2)/24,5),АТС!$A$41:$F$736,5)+VLOOKUP($A842+ROUND((COLUMN()-2)/24,5),'Расчет сбытовых надбавок'!$B$2281:'Расчет сбытовых надбавок'!$G$3024,5)</f>
        <v>172.42999999999998</v>
      </c>
      <c r="C842" s="98">
        <f>VLOOKUP($A842+ROUND((COLUMN()-2)/24,5),АТС!$A$41:$F$736,5)+VLOOKUP($A842+ROUND((COLUMN()-2)/24,5),'Расчет сбытовых надбавок'!$B$2281:'Расчет сбытовых надбавок'!$G$3024,5)</f>
        <v>25.78</v>
      </c>
      <c r="D842" s="98">
        <f>VLOOKUP($A842+ROUND((COLUMN()-2)/24,5),АТС!$A$41:$F$736,5)+VLOOKUP($A842+ROUND((COLUMN()-2)/24,5),'Расчет сбытовых надбавок'!$B$2281:'Расчет сбытовых надбавок'!$G$3024,5)</f>
        <v>71.63</v>
      </c>
      <c r="E842" s="98">
        <f>VLOOKUP($A842+ROUND((COLUMN()-2)/24,5),АТС!$A$41:$F$736,5)+VLOOKUP($A842+ROUND((COLUMN()-2)/24,5),'Расчет сбытовых надбавок'!$B$2281:'Расчет сбытовых надбавок'!$G$3024,5)</f>
        <v>1.31</v>
      </c>
      <c r="F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P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Q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R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S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T842" s="98">
        <f>VLOOKUP($A842+ROUND((COLUMN()-2)/24,5),АТС!$A$41:$F$736,5)+VLOOKUP($A842+ROUND((COLUMN()-2)/24,5),'Расчет сбытовых надбавок'!$B$2281:'Расчет сбытовых надбавок'!$G$3024,5)</f>
        <v>20.23</v>
      </c>
      <c r="U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8">
        <f>VLOOKUP($A842+ROUND((COLUMN()-2)/24,5),АТС!$A$41:$F$736,5)+VLOOKUP($A842+ROUND((COLUMN()-2)/24,5),'Расчет сбытовых надбавок'!$B$2281:'Расчет сбытовых надбавок'!$G$3024,5)</f>
        <v>160.79999999999998</v>
      </c>
      <c r="W842" s="98">
        <f>VLOOKUP($A842+ROUND((COLUMN()-2)/24,5),АТС!$A$41:$F$736,5)+VLOOKUP($A842+ROUND((COLUMN()-2)/24,5),'Расчет сбытовых надбавок'!$B$2281:'Расчет сбытовых надбавок'!$G$3024,5)</f>
        <v>278.90000000000003</v>
      </c>
      <c r="X842" s="98">
        <f>VLOOKUP($A842+ROUND((COLUMN()-2)/24,5),АТС!$A$41:$F$736,5)+VLOOKUP($A842+ROUND((COLUMN()-2)/24,5),'Расчет сбытовых надбавок'!$B$2281:'Расчет сбытовых надбавок'!$G$3024,5)</f>
        <v>366.12</v>
      </c>
      <c r="Y842" s="98">
        <f>VLOOKUP($A842+ROUND((COLUMN()-2)/24,5),АТС!$A$41:$F$736,5)+VLOOKUP($A842+ROUND((COLUMN()-2)/24,5),'Расчет сбытовых надбавок'!$B$2281:'Расчет сбытовых надбавок'!$G$3024,5)</f>
        <v>539.35</v>
      </c>
    </row>
    <row r="843" spans="1:25" x14ac:dyDescent="0.2">
      <c r="A843" s="79">
        <f t="shared" si="25"/>
        <v>42594</v>
      </c>
      <c r="B843" s="98">
        <f>VLOOKUP($A843+ROUND((COLUMN()-2)/24,5),АТС!$A$41:$F$736,5)+VLOOKUP($A843+ROUND((COLUMN()-2)/24,5),'Расчет сбытовых надбавок'!$B$2281:'Расчет сбытовых надбавок'!$G$3024,5)</f>
        <v>284.07</v>
      </c>
      <c r="C843" s="98">
        <f>VLOOKUP($A843+ROUND((COLUMN()-2)/24,5),АТС!$A$41:$F$736,5)+VLOOKUP($A843+ROUND((COLUMN()-2)/24,5),'Расчет сбытовых надбавок'!$B$2281:'Расчет сбытовых надбавок'!$G$3024,5)</f>
        <v>134.36000000000001</v>
      </c>
      <c r="D843" s="98">
        <f>VLOOKUP($A843+ROUND((COLUMN()-2)/24,5),АТС!$A$41:$F$736,5)+VLOOKUP($A843+ROUND((COLUMN()-2)/24,5),'Расчет сбытовых надбавок'!$B$2281:'Расчет сбытовых надбавок'!$G$3024,5)</f>
        <v>65.5</v>
      </c>
      <c r="E843" s="98">
        <f>VLOOKUP($A843+ROUND((COLUMN()-2)/24,5),АТС!$A$41:$F$736,5)+VLOOKUP($A843+ROUND((COLUMN()-2)/24,5),'Расчет сбытовых надбавок'!$B$2281:'Расчет сбытовых надбавок'!$G$3024,5)</f>
        <v>33.47</v>
      </c>
      <c r="F843" s="98">
        <f>VLOOKUP($A843+ROUND((COLUMN()-2)/24,5),АТС!$A$41:$F$736,5)+VLOOKUP($A843+ROUND((COLUMN()-2)/24,5),'Расчет сбытовых надбавок'!$B$2281:'Расчет сбытовых надбавок'!$G$3024,5)</f>
        <v>57.39</v>
      </c>
      <c r="G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8">
        <f>VLOOKUP($A843+ROUND((COLUMN()-2)/24,5),АТС!$A$41:$F$736,5)+VLOOKUP($A843+ROUND((COLUMN()-2)/24,5),'Расчет сбытовых надбавок'!$B$2281:'Расчет сбытовых надбавок'!$G$3024,5)</f>
        <v>0.01</v>
      </c>
      <c r="I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L843" s="98">
        <f>VLOOKUP($A843+ROUND((COLUMN()-2)/24,5),АТС!$A$41:$F$736,5)+VLOOKUP($A843+ROUND((COLUMN()-2)/24,5),'Расчет сбытовых надбавок'!$B$2281:'Расчет сбытовых надбавок'!$G$3024,5)</f>
        <v>155.59</v>
      </c>
      <c r="M843" s="98">
        <f>VLOOKUP($A843+ROUND((COLUMN()-2)/24,5),АТС!$A$41:$F$736,5)+VLOOKUP($A843+ROUND((COLUMN()-2)/24,5),'Расчет сбытовых надбавок'!$B$2281:'Расчет сбытовых надбавок'!$G$3024,5)</f>
        <v>435.40999999999997</v>
      </c>
      <c r="N843" s="98">
        <f>VLOOKUP($A843+ROUND((COLUMN()-2)/24,5),АТС!$A$41:$F$736,5)+VLOOKUP($A843+ROUND((COLUMN()-2)/24,5),'Расчет сбытовых надбавок'!$B$2281:'Расчет сбытовых надбавок'!$G$3024,5)</f>
        <v>328.2</v>
      </c>
      <c r="O843" s="98">
        <f>VLOOKUP($A843+ROUND((COLUMN()-2)/24,5),АТС!$A$41:$F$736,5)+VLOOKUP($A843+ROUND((COLUMN()-2)/24,5),'Расчет сбытовых надбавок'!$B$2281:'Расчет сбытовых надбавок'!$G$3024,5)</f>
        <v>545.23</v>
      </c>
      <c r="P843" s="98">
        <f>VLOOKUP($A843+ROUND((COLUMN()-2)/24,5),АТС!$A$41:$F$736,5)+VLOOKUP($A843+ROUND((COLUMN()-2)/24,5),'Расчет сбытовых надбавок'!$B$2281:'Расчет сбытовых надбавок'!$G$3024,5)</f>
        <v>397.82</v>
      </c>
      <c r="Q843" s="98">
        <f>VLOOKUP($A843+ROUND((COLUMN()-2)/24,5),АТС!$A$41:$F$736,5)+VLOOKUP($A843+ROUND((COLUMN()-2)/24,5),'Расчет сбытовых надбавок'!$B$2281:'Расчет сбытовых надбавок'!$G$3024,5)</f>
        <v>404.22</v>
      </c>
      <c r="R843" s="98">
        <f>VLOOKUP($A843+ROUND((COLUMN()-2)/24,5),АТС!$A$41:$F$736,5)+VLOOKUP($A843+ROUND((COLUMN()-2)/24,5),'Расчет сбытовых надбавок'!$B$2281:'Расчет сбытовых надбавок'!$G$3024,5)</f>
        <v>325.29000000000002</v>
      </c>
      <c r="S843" s="98">
        <f>VLOOKUP($A843+ROUND((COLUMN()-2)/24,5),АТС!$A$41:$F$736,5)+VLOOKUP($A843+ROUND((COLUMN()-2)/24,5),'Расчет сбытовых надбавок'!$B$2281:'Расчет сбытовых надбавок'!$G$3024,5)</f>
        <v>324.53999999999996</v>
      </c>
      <c r="T843" s="98">
        <f>VLOOKUP($A843+ROUND((COLUMN()-2)/24,5),АТС!$A$41:$F$736,5)+VLOOKUP($A843+ROUND((COLUMN()-2)/24,5),'Расчет сбытовых надбавок'!$B$2281:'Расчет сбытовых надбавок'!$G$3024,5)</f>
        <v>204.97</v>
      </c>
      <c r="U843" s="98">
        <f>VLOOKUP($A843+ROUND((COLUMN()-2)/24,5),АТС!$A$41:$F$736,5)+VLOOKUP($A843+ROUND((COLUMN()-2)/24,5),'Расчет сбытовых надбавок'!$B$2281:'Расчет сбытовых надбавок'!$G$3024,5)</f>
        <v>211.09</v>
      </c>
      <c r="V843" s="98">
        <f>VLOOKUP($A843+ROUND((COLUMN()-2)/24,5),АТС!$A$41:$F$736,5)+VLOOKUP($A843+ROUND((COLUMN()-2)/24,5),'Расчет сбытовых надбавок'!$B$2281:'Расчет сбытовых надбавок'!$G$3024,5)</f>
        <v>94.97</v>
      </c>
      <c r="W843" s="98">
        <f>VLOOKUP($A843+ROUND((COLUMN()-2)/24,5),АТС!$A$41:$F$736,5)+VLOOKUP($A843+ROUND((COLUMN()-2)/24,5),'Расчет сбытовых надбавок'!$B$2281:'Расчет сбытовых надбавок'!$G$3024,5)</f>
        <v>329.38</v>
      </c>
      <c r="X843" s="98">
        <f>VLOOKUP($A843+ROUND((COLUMN()-2)/24,5),АТС!$A$41:$F$736,5)+VLOOKUP($A843+ROUND((COLUMN()-2)/24,5),'Расчет сбытовых надбавок'!$B$2281:'Расчет сбытовых надбавок'!$G$3024,5)</f>
        <v>594.98</v>
      </c>
      <c r="Y843" s="98">
        <f>VLOOKUP($A843+ROUND((COLUMN()-2)/24,5),АТС!$A$41:$F$736,5)+VLOOKUP($A843+ROUND((COLUMN()-2)/24,5),'Расчет сбытовых надбавок'!$B$2281:'Расчет сбытовых надбавок'!$G$3024,5)</f>
        <v>438.73</v>
      </c>
    </row>
    <row r="844" spans="1:25" x14ac:dyDescent="0.2">
      <c r="A844" s="79">
        <f t="shared" si="25"/>
        <v>42595</v>
      </c>
      <c r="B844" s="98">
        <f>VLOOKUP($A844+ROUND((COLUMN()-2)/24,5),АТС!$A$41:$F$736,5)+VLOOKUP($A844+ROUND((COLUMN()-2)/24,5),'Расчет сбытовых надбавок'!$B$2281:'Расчет сбытовых надбавок'!$G$3024,5)</f>
        <v>138.96</v>
      </c>
      <c r="C844" s="98">
        <f>VLOOKUP($A844+ROUND((COLUMN()-2)/24,5),АТС!$A$41:$F$736,5)+VLOOKUP($A844+ROUND((COLUMN()-2)/24,5),'Расчет сбытовых надбавок'!$B$2281:'Расчет сбытовых надбавок'!$G$3024,5)</f>
        <v>75.040000000000006</v>
      </c>
      <c r="D844" s="98">
        <f>VLOOKUP($A844+ROUND((COLUMN()-2)/24,5),АТС!$A$41:$F$736,5)+VLOOKUP($A844+ROUND((COLUMN()-2)/24,5),'Расчет сбытовых надбавок'!$B$2281:'Расчет сбытовых надбавок'!$G$3024,5)</f>
        <v>148.33000000000001</v>
      </c>
      <c r="E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M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N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O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P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8">
        <f>VLOOKUP($A844+ROUND((COLUMN()-2)/24,5),АТС!$A$41:$F$736,5)+VLOOKUP($A844+ROUND((COLUMN()-2)/24,5),'Расчет сбытовых надбавок'!$B$2281:'Расчет сбытовых надбавок'!$G$3024,5)</f>
        <v>0</v>
      </c>
      <c r="X844" s="98">
        <f>VLOOKUP($A844+ROUND((COLUMN()-2)/24,5),АТС!$A$41:$F$736,5)+VLOOKUP($A844+ROUND((COLUMN()-2)/24,5),'Расчет сбытовых надбавок'!$B$2281:'Расчет сбытовых надбавок'!$G$3024,5)</f>
        <v>469.99</v>
      </c>
      <c r="Y844" s="98">
        <f>VLOOKUP($A844+ROUND((COLUMN()-2)/24,5),АТС!$A$41:$F$736,5)+VLOOKUP($A844+ROUND((COLUMN()-2)/24,5),'Расчет сбытовых надбавок'!$B$2281:'Расчет сбытовых надбавок'!$G$3024,5)</f>
        <v>232.6</v>
      </c>
    </row>
    <row r="845" spans="1:25" x14ac:dyDescent="0.2">
      <c r="A845" s="79">
        <f t="shared" si="25"/>
        <v>42596</v>
      </c>
      <c r="B845" s="98">
        <f>VLOOKUP($A845+ROUND((COLUMN()-2)/24,5),АТС!$A$41:$F$736,5)+VLOOKUP($A845+ROUND((COLUMN()-2)/24,5),'Расчет сбытовых надбавок'!$B$2281:'Расчет сбытовых надбавок'!$G$3024,5)</f>
        <v>11.89</v>
      </c>
      <c r="C845" s="98">
        <f>VLOOKUP($A845+ROUND((COLUMN()-2)/24,5),АТС!$A$41:$F$736,5)+VLOOKUP($A845+ROUND((COLUMN()-2)/24,5),'Расчет сбытовых надбавок'!$B$2281:'Расчет сбытовых надбавок'!$G$3024,5)</f>
        <v>39.980000000000004</v>
      </c>
      <c r="D845" s="98">
        <f>VLOOKUP($A845+ROUND((COLUMN()-2)/24,5),АТС!$A$41:$F$736,5)+VLOOKUP($A845+ROUND((COLUMN()-2)/24,5),'Расчет сбытовых надбавок'!$B$2281:'Расчет сбытовых надбавок'!$G$3024,5)</f>
        <v>20.39</v>
      </c>
      <c r="E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8">
        <f>VLOOKUP($A845+ROUND((COLUMN()-2)/24,5),АТС!$A$41:$F$736,5)+VLOOKUP($A845+ROUND((COLUMN()-2)/24,5),'Расчет сбытовых надбавок'!$B$2281:'Расчет сбытовых надбавок'!$G$3024,5)</f>
        <v>0.01</v>
      </c>
      <c r="J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8">
        <f>VLOOKUP($A845+ROUND((COLUMN()-2)/24,5),АТС!$A$41:$F$736,5)+VLOOKUP($A845+ROUND((COLUMN()-2)/24,5),'Расчет сбытовых надбавок'!$B$2281:'Расчет сбытовых надбавок'!$G$3024,5)</f>
        <v>0.01</v>
      </c>
      <c r="L845" s="98">
        <f>VLOOKUP($A845+ROUND((COLUMN()-2)/24,5),АТС!$A$41:$F$736,5)+VLOOKUP($A845+ROUND((COLUMN()-2)/24,5),'Расчет сбытовых надбавок'!$B$2281:'Расчет сбытовых надбавок'!$G$3024,5)</f>
        <v>57.91</v>
      </c>
      <c r="M845" s="98">
        <f>VLOOKUP($A845+ROUND((COLUMN()-2)/24,5),АТС!$A$41:$F$736,5)+VLOOKUP($A845+ROUND((COLUMN()-2)/24,5),'Расчет сбытовых надбавок'!$B$2281:'Расчет сбытовых надбавок'!$G$3024,5)</f>
        <v>64.91</v>
      </c>
      <c r="N845" s="98">
        <f>VLOOKUP($A845+ROUND((COLUMN()-2)/24,5),АТС!$A$41:$F$736,5)+VLOOKUP($A845+ROUND((COLUMN()-2)/24,5),'Расчет сбытовых надбавок'!$B$2281:'Расчет сбытовых надбавок'!$G$3024,5)</f>
        <v>82.679999999999993</v>
      </c>
      <c r="O845" s="98">
        <f>VLOOKUP($A845+ROUND((COLUMN()-2)/24,5),АТС!$A$41:$F$736,5)+VLOOKUP($A845+ROUND((COLUMN()-2)/24,5),'Расчет сбытовых надбавок'!$B$2281:'Расчет сбытовых надбавок'!$G$3024,5)</f>
        <v>79.3</v>
      </c>
      <c r="P845" s="98">
        <f>VLOOKUP($A845+ROUND((COLUMN()-2)/24,5),АТС!$A$41:$F$736,5)+VLOOKUP($A845+ROUND((COLUMN()-2)/24,5),'Расчет сбытовых надбавок'!$B$2281:'Расчет сбытовых надбавок'!$G$3024,5)</f>
        <v>183.48999999999998</v>
      </c>
      <c r="Q845" s="98">
        <f>VLOOKUP($A845+ROUND((COLUMN()-2)/24,5),АТС!$A$41:$F$736,5)+VLOOKUP($A845+ROUND((COLUMN()-2)/24,5),'Расчет сбытовых надбавок'!$B$2281:'Расчет сбытовых надбавок'!$G$3024,5)</f>
        <v>190.62</v>
      </c>
      <c r="R845" s="98">
        <f>VLOOKUP($A845+ROUND((COLUMN()-2)/24,5),АТС!$A$41:$F$736,5)+VLOOKUP($A845+ROUND((COLUMN()-2)/24,5),'Расчет сбытовых надбавок'!$B$2281:'Расчет сбытовых надбавок'!$G$3024,5)</f>
        <v>307.77999999999997</v>
      </c>
      <c r="S845" s="98">
        <f>VLOOKUP($A845+ROUND((COLUMN()-2)/24,5),АТС!$A$41:$F$736,5)+VLOOKUP($A845+ROUND((COLUMN()-2)/24,5),'Расчет сбытовых надбавок'!$B$2281:'Расчет сбытовых надбавок'!$G$3024,5)</f>
        <v>312.85000000000002</v>
      </c>
      <c r="T845" s="98">
        <f>VLOOKUP($A845+ROUND((COLUMN()-2)/24,5),АТС!$A$41:$F$736,5)+VLOOKUP($A845+ROUND((COLUMN()-2)/24,5),'Расчет сбытовых надбавок'!$B$2281:'Расчет сбытовых надбавок'!$G$3024,5)</f>
        <v>308.92</v>
      </c>
      <c r="U845" s="98">
        <f>VLOOKUP($A845+ROUND((COLUMN()-2)/24,5),АТС!$A$41:$F$736,5)+VLOOKUP($A845+ROUND((COLUMN()-2)/24,5),'Расчет сбытовых надбавок'!$B$2281:'Расчет сбытовых надбавок'!$G$3024,5)</f>
        <v>191.82</v>
      </c>
      <c r="V845" s="98">
        <f>VLOOKUP($A845+ROUND((COLUMN()-2)/24,5),АТС!$A$41:$F$736,5)+VLOOKUP($A845+ROUND((COLUMN()-2)/24,5),'Расчет сбытовых надбавок'!$B$2281:'Расчет сбытовых надбавок'!$G$3024,5)</f>
        <v>196.31</v>
      </c>
      <c r="W845" s="98">
        <f>VLOOKUP($A845+ROUND((COLUMN()-2)/24,5),АТС!$A$41:$F$736,5)+VLOOKUP($A845+ROUND((COLUMN()-2)/24,5),'Расчет сбытовых надбавок'!$B$2281:'Расчет сбытовых надбавок'!$G$3024,5)</f>
        <v>254.5</v>
      </c>
      <c r="X845" s="98">
        <f>VLOOKUP($A845+ROUND((COLUMN()-2)/24,5),АТС!$A$41:$F$736,5)+VLOOKUP($A845+ROUND((COLUMN()-2)/24,5),'Расчет сбытовых надбавок'!$B$2281:'Расчет сбытовых надбавок'!$G$3024,5)</f>
        <v>470.21</v>
      </c>
      <c r="Y845" s="98">
        <f>VLOOKUP($A845+ROUND((COLUMN()-2)/24,5),АТС!$A$41:$F$736,5)+VLOOKUP($A845+ROUND((COLUMN()-2)/24,5),'Расчет сбытовых надбавок'!$B$2281:'Расчет сбытовых надбавок'!$G$3024,5)</f>
        <v>357.01</v>
      </c>
    </row>
    <row r="846" spans="1:25" x14ac:dyDescent="0.2">
      <c r="A846" s="79">
        <f t="shared" si="25"/>
        <v>42597</v>
      </c>
      <c r="B846" s="98">
        <f>VLOOKUP($A846+ROUND((COLUMN()-2)/24,5),АТС!$A$41:$F$736,5)+VLOOKUP($A846+ROUND((COLUMN()-2)/24,5),'Расчет сбытовых надбавок'!$B$2281:'Расчет сбытовых надбавок'!$G$3024,5)</f>
        <v>359.26</v>
      </c>
      <c r="C846" s="98">
        <f>VLOOKUP($A846+ROUND((COLUMN()-2)/24,5),АТС!$A$41:$F$736,5)+VLOOKUP($A846+ROUND((COLUMN()-2)/24,5),'Расчет сбытовых надбавок'!$B$2281:'Расчет сбытовых надбавок'!$G$3024,5)</f>
        <v>218.51</v>
      </c>
      <c r="D846" s="98">
        <f>VLOOKUP($A846+ROUND((COLUMN()-2)/24,5),АТС!$A$41:$F$736,5)+VLOOKUP($A846+ROUND((COLUMN()-2)/24,5),'Расчет сбытовых надбавок'!$B$2281:'Расчет сбытовых надбавок'!$G$3024,5)</f>
        <v>249</v>
      </c>
      <c r="E846" s="98">
        <f>VLOOKUP($A846+ROUND((COLUMN()-2)/24,5),АТС!$A$41:$F$736,5)+VLOOKUP($A846+ROUND((COLUMN()-2)/24,5),'Расчет сбытовых надбавок'!$B$2281:'Расчет сбытовых надбавок'!$G$3024,5)</f>
        <v>221.31</v>
      </c>
      <c r="F846" s="98">
        <f>VLOOKUP($A846+ROUND((COLUMN()-2)/24,5),АТС!$A$41:$F$736,5)+VLOOKUP($A846+ROUND((COLUMN()-2)/24,5),'Расчет сбытовых надбавок'!$B$2281:'Расчет сбытовых надбавок'!$G$3024,5)</f>
        <v>170.60999999999999</v>
      </c>
      <c r="G846" s="98">
        <f>VLOOKUP($A846+ROUND((COLUMN()-2)/24,5),АТС!$A$41:$F$736,5)+VLOOKUP($A846+ROUND((COLUMN()-2)/24,5),'Расчет сбытовых надбавок'!$B$2281:'Расчет сбытовых надбавок'!$G$3024,5)</f>
        <v>106.3</v>
      </c>
      <c r="H846" s="98">
        <f>VLOOKUP($A846+ROUND((COLUMN()-2)/24,5),АТС!$A$41:$F$736,5)+VLOOKUP($A846+ROUND((COLUMN()-2)/24,5),'Расчет сбытовых надбавок'!$B$2281:'Расчет сбытовых надбавок'!$G$3024,5)</f>
        <v>8.1</v>
      </c>
      <c r="I846" s="98">
        <f>VLOOKUP($A846+ROUND((COLUMN()-2)/24,5),АТС!$A$41:$F$736,5)+VLOOKUP($A846+ROUND((COLUMN()-2)/24,5),'Расчет сбытовых надбавок'!$B$2281:'Расчет сбытовых надбавок'!$G$3024,5)</f>
        <v>54.08</v>
      </c>
      <c r="J846" s="98">
        <f>VLOOKUP($A846+ROUND((COLUMN()-2)/24,5),АТС!$A$41:$F$736,5)+VLOOKUP($A846+ROUND((COLUMN()-2)/24,5),'Расчет сбытовых надбавок'!$B$2281:'Расчет сбытовых надбавок'!$G$3024,5)</f>
        <v>69.39</v>
      </c>
      <c r="K846" s="98">
        <f>VLOOKUP($A846+ROUND((COLUMN()-2)/24,5),АТС!$A$41:$F$736,5)+VLOOKUP($A846+ROUND((COLUMN()-2)/24,5),'Расчет сбытовых надбавок'!$B$2281:'Расчет сбытовых надбавок'!$G$3024,5)</f>
        <v>89.19</v>
      </c>
      <c r="L846" s="98">
        <f>VLOOKUP($A846+ROUND((COLUMN()-2)/24,5),АТС!$A$41:$F$736,5)+VLOOKUP($A846+ROUND((COLUMN()-2)/24,5),'Расчет сбытовых надбавок'!$B$2281:'Расчет сбытовых надбавок'!$G$3024,5)</f>
        <v>80.080000000000013</v>
      </c>
      <c r="M846" s="98">
        <f>VLOOKUP($A846+ROUND((COLUMN()-2)/24,5),АТС!$A$41:$F$736,5)+VLOOKUP($A846+ROUND((COLUMN()-2)/24,5),'Расчет сбытовых надбавок'!$B$2281:'Расчет сбытовых надбавок'!$G$3024,5)</f>
        <v>82.61</v>
      </c>
      <c r="N846" s="98">
        <f>VLOOKUP($A846+ROUND((COLUMN()-2)/24,5),АТС!$A$41:$F$736,5)+VLOOKUP($A846+ROUND((COLUMN()-2)/24,5),'Расчет сбытовых надбавок'!$B$2281:'Расчет сбытовых надбавок'!$G$3024,5)</f>
        <v>64.260000000000005</v>
      </c>
      <c r="O846" s="98">
        <f>VLOOKUP($A846+ROUND((COLUMN()-2)/24,5),АТС!$A$41:$F$736,5)+VLOOKUP($A846+ROUND((COLUMN()-2)/24,5),'Расчет сбытовых надбавок'!$B$2281:'Расчет сбытовых надбавок'!$G$3024,5)</f>
        <v>74.959999999999994</v>
      </c>
      <c r="P846" s="98">
        <f>VLOOKUP($A846+ROUND((COLUMN()-2)/24,5),АТС!$A$41:$F$736,5)+VLOOKUP($A846+ROUND((COLUMN()-2)/24,5),'Расчет сбытовых надбавок'!$B$2281:'Расчет сбытовых надбавок'!$G$3024,5)</f>
        <v>111.2</v>
      </c>
      <c r="Q846" s="98">
        <f>VLOOKUP($A846+ROUND((COLUMN()-2)/24,5),АТС!$A$41:$F$736,5)+VLOOKUP($A846+ROUND((COLUMN()-2)/24,5),'Расчет сбытовых надбавок'!$B$2281:'Расчет сбытовых надбавок'!$G$3024,5)</f>
        <v>123.22</v>
      </c>
      <c r="R846" s="98">
        <f>VLOOKUP($A846+ROUND((COLUMN()-2)/24,5),АТС!$A$41:$F$736,5)+VLOOKUP($A846+ROUND((COLUMN()-2)/24,5),'Расчет сбытовых надбавок'!$B$2281:'Расчет сбытовых надбавок'!$G$3024,5)</f>
        <v>148.4</v>
      </c>
      <c r="S846" s="98">
        <f>VLOOKUP($A846+ROUND((COLUMN()-2)/24,5),АТС!$A$41:$F$736,5)+VLOOKUP($A846+ROUND((COLUMN()-2)/24,5),'Расчет сбытовых надбавок'!$B$2281:'Расчет сбытовых надбавок'!$G$3024,5)</f>
        <v>141.63</v>
      </c>
      <c r="T846" s="98">
        <f>VLOOKUP($A846+ROUND((COLUMN()-2)/24,5),АТС!$A$41:$F$736,5)+VLOOKUP($A846+ROUND((COLUMN()-2)/24,5),'Расчет сбытовых надбавок'!$B$2281:'Расчет сбытовых надбавок'!$G$3024,5)</f>
        <v>104.39</v>
      </c>
      <c r="U846" s="98">
        <f>VLOOKUP($A846+ROUND((COLUMN()-2)/24,5),АТС!$A$41:$F$736,5)+VLOOKUP($A846+ROUND((COLUMN()-2)/24,5),'Расчет сбытовых надбавок'!$B$2281:'Расчет сбытовых надбавок'!$G$3024,5)</f>
        <v>35.85</v>
      </c>
      <c r="V846" s="98">
        <f>VLOOKUP($A846+ROUND((COLUMN()-2)/24,5),АТС!$A$41:$F$736,5)+VLOOKUP($A846+ROUND((COLUMN()-2)/24,5),'Расчет сбытовых надбавок'!$B$2281:'Расчет сбытовых надбавок'!$G$3024,5)</f>
        <v>129.04000000000002</v>
      </c>
      <c r="W846" s="98">
        <f>VLOOKUP($A846+ROUND((COLUMN()-2)/24,5),АТС!$A$41:$F$736,5)+VLOOKUP($A846+ROUND((COLUMN()-2)/24,5),'Расчет сбытовых надбавок'!$B$2281:'Расчет сбытовых надбавок'!$G$3024,5)</f>
        <v>173.82999999999998</v>
      </c>
      <c r="X846" s="98">
        <f>VLOOKUP($A846+ROUND((COLUMN()-2)/24,5),АТС!$A$41:$F$736,5)+VLOOKUP($A846+ROUND((COLUMN()-2)/24,5),'Расчет сбытовых надбавок'!$B$2281:'Расчет сбытовых надбавок'!$G$3024,5)</f>
        <v>554.73</v>
      </c>
      <c r="Y846" s="98">
        <f>VLOOKUP($A846+ROUND((COLUMN()-2)/24,5),АТС!$A$41:$F$736,5)+VLOOKUP($A846+ROUND((COLUMN()-2)/24,5),'Расчет сбытовых надбавок'!$B$2281:'Расчет сбытовых надбавок'!$G$3024,5)</f>
        <v>471.62</v>
      </c>
    </row>
    <row r="847" spans="1:25" x14ac:dyDescent="0.2">
      <c r="A847" s="79">
        <f t="shared" si="25"/>
        <v>42598</v>
      </c>
      <c r="B847" s="98">
        <f>VLOOKUP($A847+ROUND((COLUMN()-2)/24,5),АТС!$A$41:$F$736,5)+VLOOKUP($A847+ROUND((COLUMN()-2)/24,5),'Расчет сбытовых надбавок'!$B$2281:'Расчет сбытовых надбавок'!$G$3024,5)</f>
        <v>238.22</v>
      </c>
      <c r="C847" s="98">
        <f>VLOOKUP($A847+ROUND((COLUMN()-2)/24,5),АТС!$A$41:$F$736,5)+VLOOKUP($A847+ROUND((COLUMN()-2)/24,5),'Расчет сбытовых надбавок'!$B$2281:'Расчет сбытовых надбавок'!$G$3024,5)</f>
        <v>165.43</v>
      </c>
      <c r="D847" s="98">
        <f>VLOOKUP($A847+ROUND((COLUMN()-2)/24,5),АТС!$A$41:$F$736,5)+VLOOKUP($A847+ROUND((COLUMN()-2)/24,5),'Расчет сбытовых надбавок'!$B$2281:'Расчет сбытовых надбавок'!$G$3024,5)</f>
        <v>152.18</v>
      </c>
      <c r="E847" s="98">
        <f>VLOOKUP($A847+ROUND((COLUMN()-2)/24,5),АТС!$A$41:$F$736,5)+VLOOKUP($A847+ROUND((COLUMN()-2)/24,5),'Расчет сбытовых надбавок'!$B$2281:'Расчет сбытовых надбавок'!$G$3024,5)</f>
        <v>1082</v>
      </c>
      <c r="F847" s="98">
        <f>VLOOKUP($A847+ROUND((COLUMN()-2)/24,5),АТС!$A$41:$F$736,5)+VLOOKUP($A847+ROUND((COLUMN()-2)/24,5),'Расчет сбытовых надбавок'!$B$2281:'Расчет сбытовых надбавок'!$G$3024,5)</f>
        <v>1027.69</v>
      </c>
      <c r="G847" s="98">
        <f>VLOOKUP($A847+ROUND((COLUMN()-2)/24,5),АТС!$A$41:$F$736,5)+VLOOKUP($A847+ROUND((COLUMN()-2)/24,5),'Расчет сбытовых надбавок'!$B$2281:'Расчет сбытовых надбавок'!$G$3024,5)</f>
        <v>145.01</v>
      </c>
      <c r="H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8">
        <f>VLOOKUP($A847+ROUND((COLUMN()-2)/24,5),АТС!$A$41:$F$736,5)+VLOOKUP($A847+ROUND((COLUMN()-2)/24,5),'Расчет сбытовых надбавок'!$B$2281:'Расчет сбытовых надбавок'!$G$3024,5)</f>
        <v>165.07</v>
      </c>
      <c r="J847" s="98">
        <f>VLOOKUP($A847+ROUND((COLUMN()-2)/24,5),АТС!$A$41:$F$736,5)+VLOOKUP($A847+ROUND((COLUMN()-2)/24,5),'Расчет сбытовых надбавок'!$B$2281:'Расчет сбытовых надбавок'!$G$3024,5)</f>
        <v>25.57</v>
      </c>
      <c r="K847" s="98">
        <f>VLOOKUP($A847+ROUND((COLUMN()-2)/24,5),АТС!$A$41:$F$736,5)+VLOOKUP($A847+ROUND((COLUMN()-2)/24,5),'Расчет сбытовых надбавок'!$B$2281:'Расчет сбытовых надбавок'!$G$3024,5)</f>
        <v>80.290000000000006</v>
      </c>
      <c r="L847" s="98">
        <f>VLOOKUP($A847+ROUND((COLUMN()-2)/24,5),АТС!$A$41:$F$736,5)+VLOOKUP($A847+ROUND((COLUMN()-2)/24,5),'Расчет сбытовых надбавок'!$B$2281:'Расчет сбытовых надбавок'!$G$3024,5)</f>
        <v>79.77</v>
      </c>
      <c r="M847" s="98">
        <f>VLOOKUP($A847+ROUND((COLUMN()-2)/24,5),АТС!$A$41:$F$736,5)+VLOOKUP($A847+ROUND((COLUMN()-2)/24,5),'Расчет сбытовых надбавок'!$B$2281:'Расчет сбытовых надбавок'!$G$3024,5)</f>
        <v>172.5</v>
      </c>
      <c r="N847" s="98">
        <f>VLOOKUP($A847+ROUND((COLUMN()-2)/24,5),АТС!$A$41:$F$736,5)+VLOOKUP($A847+ROUND((COLUMN()-2)/24,5),'Расчет сбытовых надбавок'!$B$2281:'Расчет сбытовых надбавок'!$G$3024,5)</f>
        <v>112.94</v>
      </c>
      <c r="O847" s="98">
        <f>VLOOKUP($A847+ROUND((COLUMN()-2)/24,5),АТС!$A$41:$F$736,5)+VLOOKUP($A847+ROUND((COLUMN()-2)/24,5),'Расчет сбытовых надбавок'!$B$2281:'Расчет сбытовых надбавок'!$G$3024,5)</f>
        <v>110.39</v>
      </c>
      <c r="P847" s="98">
        <f>VLOOKUP($A847+ROUND((COLUMN()-2)/24,5),АТС!$A$41:$F$736,5)+VLOOKUP($A847+ROUND((COLUMN()-2)/24,5),'Расчет сбытовых надбавок'!$B$2281:'Расчет сбытовых надбавок'!$G$3024,5)</f>
        <v>237.59</v>
      </c>
      <c r="Q847" s="98">
        <f>VLOOKUP($A847+ROUND((COLUMN()-2)/24,5),АТС!$A$41:$F$736,5)+VLOOKUP($A847+ROUND((COLUMN()-2)/24,5),'Расчет сбытовых надбавок'!$B$2281:'Расчет сбытовых надбавок'!$G$3024,5)</f>
        <v>236.61</v>
      </c>
      <c r="R847" s="98">
        <f>VLOOKUP($A847+ROUND((COLUMN()-2)/24,5),АТС!$A$41:$F$736,5)+VLOOKUP($A847+ROUND((COLUMN()-2)/24,5),'Расчет сбытовых надбавок'!$B$2281:'Расчет сбытовых надбавок'!$G$3024,5)</f>
        <v>339.99</v>
      </c>
      <c r="S847" s="98">
        <f>VLOOKUP($A847+ROUND((COLUMN()-2)/24,5),АТС!$A$41:$F$736,5)+VLOOKUP($A847+ROUND((COLUMN()-2)/24,5),'Расчет сбытовых надбавок'!$B$2281:'Расчет сбытовых надбавок'!$G$3024,5)</f>
        <v>338</v>
      </c>
      <c r="T847" s="98">
        <f>VLOOKUP($A847+ROUND((COLUMN()-2)/24,5),АТС!$A$41:$F$736,5)+VLOOKUP($A847+ROUND((COLUMN()-2)/24,5),'Расчет сбытовых надбавок'!$B$2281:'Расчет сбытовых надбавок'!$G$3024,5)</f>
        <v>525.13</v>
      </c>
      <c r="U847" s="98">
        <f>VLOOKUP($A847+ROUND((COLUMN()-2)/24,5),АТС!$A$41:$F$736,5)+VLOOKUP($A847+ROUND((COLUMN()-2)/24,5),'Расчет сбытовых надбавок'!$B$2281:'Расчет сбытовых надбавок'!$G$3024,5)</f>
        <v>306.98</v>
      </c>
      <c r="V847" s="98">
        <f>VLOOKUP($A847+ROUND((COLUMN()-2)/24,5),АТС!$A$41:$F$736,5)+VLOOKUP($A847+ROUND((COLUMN()-2)/24,5),'Расчет сбытовых надбавок'!$B$2281:'Расчет сбытовых надбавок'!$G$3024,5)</f>
        <v>402.82</v>
      </c>
      <c r="W847" s="98">
        <f>VLOOKUP($A847+ROUND((COLUMN()-2)/24,5),АТС!$A$41:$F$736,5)+VLOOKUP($A847+ROUND((COLUMN()-2)/24,5),'Расчет сбытовых надбавок'!$B$2281:'Расчет сбытовых надбавок'!$G$3024,5)</f>
        <v>417.07</v>
      </c>
      <c r="X847" s="98">
        <f>VLOOKUP($A847+ROUND((COLUMN()-2)/24,5),АТС!$A$41:$F$736,5)+VLOOKUP($A847+ROUND((COLUMN()-2)/24,5),'Расчет сбытовых надбавок'!$B$2281:'Расчет сбытовых надбавок'!$G$3024,5)</f>
        <v>437.57</v>
      </c>
      <c r="Y847" s="98">
        <f>VLOOKUP($A847+ROUND((COLUMN()-2)/24,5),АТС!$A$41:$F$736,5)+VLOOKUP($A847+ROUND((COLUMN()-2)/24,5),'Расчет сбытовых надбавок'!$B$2281:'Расчет сбытовых надбавок'!$G$3024,5)</f>
        <v>610.11</v>
      </c>
    </row>
    <row r="848" spans="1:25" x14ac:dyDescent="0.2">
      <c r="A848" s="79">
        <f t="shared" si="25"/>
        <v>42599</v>
      </c>
      <c r="B848" s="98">
        <f>VLOOKUP($A848+ROUND((COLUMN()-2)/24,5),АТС!$A$41:$F$736,5)+VLOOKUP($A848+ROUND((COLUMN()-2)/24,5),'Расчет сбытовых надбавок'!$B$2281:'Расчет сбытовых надбавок'!$G$3024,5)</f>
        <v>317.27</v>
      </c>
      <c r="C848" s="98">
        <f>VLOOKUP($A848+ROUND((COLUMN()-2)/24,5),АТС!$A$41:$F$736,5)+VLOOKUP($A848+ROUND((COLUMN()-2)/24,5),'Расчет сбытовых надбавок'!$B$2281:'Расчет сбытовых надбавок'!$G$3024,5)</f>
        <v>190.45999999999998</v>
      </c>
      <c r="D848" s="98">
        <f>VLOOKUP($A848+ROUND((COLUMN()-2)/24,5),АТС!$A$41:$F$736,5)+VLOOKUP($A848+ROUND((COLUMN()-2)/24,5),'Расчет сбытовых надбавок'!$B$2281:'Расчет сбытовых надбавок'!$G$3024,5)</f>
        <v>102.53</v>
      </c>
      <c r="E848" s="98">
        <f>VLOOKUP($A848+ROUND((COLUMN()-2)/24,5),АТС!$A$41:$F$736,5)+VLOOKUP($A848+ROUND((COLUMN()-2)/24,5),'Расчет сбытовых надбавок'!$B$2281:'Расчет сбытовых надбавок'!$G$3024,5)</f>
        <v>77.53</v>
      </c>
      <c r="F848" s="98">
        <f>VLOOKUP($A848+ROUND((COLUMN()-2)/24,5),АТС!$A$41:$F$736,5)+VLOOKUP($A848+ROUND((COLUMN()-2)/24,5),'Расчет сбытовых надбавок'!$B$2281:'Расчет сбытовых надбавок'!$G$3024,5)</f>
        <v>84.36</v>
      </c>
      <c r="G848" s="98">
        <f>VLOOKUP($A848+ROUND((COLUMN()-2)/24,5),АТС!$A$41:$F$736,5)+VLOOKUP($A848+ROUND((COLUMN()-2)/24,5),'Расчет сбытовых надбавок'!$B$2281:'Расчет сбытовых надбавок'!$G$3024,5)</f>
        <v>30.07</v>
      </c>
      <c r="H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8">
        <f>VLOOKUP($A848+ROUND((COLUMN()-2)/24,5),АТС!$A$41:$F$736,5)+VLOOKUP($A848+ROUND((COLUMN()-2)/24,5),'Расчет сбытовых надбавок'!$B$2281:'Расчет сбытовых надбавок'!$G$3024,5)</f>
        <v>33.92</v>
      </c>
      <c r="K848" s="98">
        <f>VLOOKUP($A848+ROUND((COLUMN()-2)/24,5),АТС!$A$41:$F$736,5)+VLOOKUP($A848+ROUND((COLUMN()-2)/24,5),'Расчет сбытовых надбавок'!$B$2281:'Расчет сбытовых надбавок'!$G$3024,5)</f>
        <v>425.03</v>
      </c>
      <c r="L848" s="98">
        <f>VLOOKUP($A848+ROUND((COLUMN()-2)/24,5),АТС!$A$41:$F$736,5)+VLOOKUP($A848+ROUND((COLUMN()-2)/24,5),'Расчет сбытовых надбавок'!$B$2281:'Расчет сбытовых надбавок'!$G$3024,5)</f>
        <v>422.45</v>
      </c>
      <c r="M848" s="98">
        <f>VLOOKUP($A848+ROUND((COLUMN()-2)/24,5),АТС!$A$41:$F$736,5)+VLOOKUP($A848+ROUND((COLUMN()-2)/24,5),'Расчет сбытовых надбавок'!$B$2281:'Расчет сбытовых надбавок'!$G$3024,5)</f>
        <v>584.34</v>
      </c>
      <c r="N848" s="98">
        <f>VLOOKUP($A848+ROUND((COLUMN()-2)/24,5),АТС!$A$41:$F$736,5)+VLOOKUP($A848+ROUND((COLUMN()-2)/24,5),'Расчет сбытовых надбавок'!$B$2281:'Расчет сбытовых надбавок'!$G$3024,5)</f>
        <v>619.47</v>
      </c>
      <c r="O848" s="98">
        <f>VLOOKUP($A848+ROUND((COLUMN()-2)/24,5),АТС!$A$41:$F$736,5)+VLOOKUP($A848+ROUND((COLUMN()-2)/24,5),'Расчет сбытовых надбавок'!$B$2281:'Расчет сбытовых надбавок'!$G$3024,5)</f>
        <v>502.21</v>
      </c>
      <c r="P848" s="98">
        <f>VLOOKUP($A848+ROUND((COLUMN()-2)/24,5),АТС!$A$41:$F$736,5)+VLOOKUP($A848+ROUND((COLUMN()-2)/24,5),'Расчет сбытовых надбавок'!$B$2281:'Расчет сбытовых надбавок'!$G$3024,5)</f>
        <v>452.63</v>
      </c>
      <c r="Q848" s="98">
        <f>VLOOKUP($A848+ROUND((COLUMN()-2)/24,5),АТС!$A$41:$F$736,5)+VLOOKUP($A848+ROUND((COLUMN()-2)/24,5),'Расчет сбытовых надбавок'!$B$2281:'Расчет сбытовых надбавок'!$G$3024,5)</f>
        <v>452.98</v>
      </c>
      <c r="R848" s="98">
        <f>VLOOKUP($A848+ROUND((COLUMN()-2)/24,5),АТС!$A$41:$F$736,5)+VLOOKUP($A848+ROUND((COLUMN()-2)/24,5),'Расчет сбытовых надбавок'!$B$2281:'Расчет сбытовых надбавок'!$G$3024,5)</f>
        <v>605.3599999999999</v>
      </c>
      <c r="S848" s="98">
        <f>VLOOKUP($A848+ROUND((COLUMN()-2)/24,5),АТС!$A$41:$F$736,5)+VLOOKUP($A848+ROUND((COLUMN()-2)/24,5),'Расчет сбытовых надбавок'!$B$2281:'Расчет сбытовых надбавок'!$G$3024,5)</f>
        <v>671.59999999999991</v>
      </c>
      <c r="T848" s="98">
        <f>VLOOKUP($A848+ROUND((COLUMN()-2)/24,5),АТС!$A$41:$F$736,5)+VLOOKUP($A848+ROUND((COLUMN()-2)/24,5),'Расчет сбытовых надбавок'!$B$2281:'Расчет сбытовых надбавок'!$G$3024,5)</f>
        <v>281.57000000000005</v>
      </c>
      <c r="U848" s="98">
        <f>VLOOKUP($A848+ROUND((COLUMN()-2)/24,5),АТС!$A$41:$F$736,5)+VLOOKUP($A848+ROUND((COLUMN()-2)/24,5),'Расчет сбытовых надбавок'!$B$2281:'Расчет сбытовых надбавок'!$G$3024,5)</f>
        <v>14.47</v>
      </c>
      <c r="V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8">
        <f>VLOOKUP($A848+ROUND((COLUMN()-2)/24,5),АТС!$A$41:$F$736,5)+VLOOKUP($A848+ROUND((COLUMN()-2)/24,5),'Расчет сбытовых надбавок'!$B$2281:'Расчет сбытовых надбавок'!$G$3024,5)</f>
        <v>204.27999999999997</v>
      </c>
      <c r="X848" s="98">
        <f>VLOOKUP($A848+ROUND((COLUMN()-2)/24,5),АТС!$A$41:$F$736,5)+VLOOKUP($A848+ROUND((COLUMN()-2)/24,5),'Расчет сбытовых надбавок'!$B$2281:'Расчет сбытовых надбавок'!$G$3024,5)</f>
        <v>843.87</v>
      </c>
      <c r="Y848" s="98">
        <f>VLOOKUP($A848+ROUND((COLUMN()-2)/24,5),АТС!$A$41:$F$736,5)+VLOOKUP($A848+ROUND((COLUMN()-2)/24,5),'Расчет сбытовых надбавок'!$B$2281:'Расчет сбытовых надбавок'!$G$3024,5)</f>
        <v>366.63</v>
      </c>
    </row>
    <row r="849" spans="1:25" x14ac:dyDescent="0.2">
      <c r="A849" s="79">
        <f t="shared" si="25"/>
        <v>42600</v>
      </c>
      <c r="B849" s="98">
        <f>VLOOKUP($A849+ROUND((COLUMN()-2)/24,5),АТС!$A$41:$F$736,5)+VLOOKUP($A849+ROUND((COLUMN()-2)/24,5),'Расчет сбытовых надбавок'!$B$2281:'Расчет сбытовых надбавок'!$G$3024,5)</f>
        <v>213.71</v>
      </c>
      <c r="C849" s="98">
        <f>VLOOKUP($A849+ROUND((COLUMN()-2)/24,5),АТС!$A$41:$F$736,5)+VLOOKUP($A849+ROUND((COLUMN()-2)/24,5),'Расчет сбытовых надбавок'!$B$2281:'Расчет сбытовых надбавок'!$G$3024,5)</f>
        <v>229.78</v>
      </c>
      <c r="D849" s="98">
        <f>VLOOKUP($A849+ROUND((COLUMN()-2)/24,5),АТС!$A$41:$F$736,5)+VLOOKUP($A849+ROUND((COLUMN()-2)/24,5),'Расчет сбытовых надбавок'!$B$2281:'Расчет сбытовых надбавок'!$G$3024,5)</f>
        <v>150.62</v>
      </c>
      <c r="E849" s="98">
        <f>VLOOKUP($A849+ROUND((COLUMN()-2)/24,5),АТС!$A$41:$F$736,5)+VLOOKUP($A849+ROUND((COLUMN()-2)/24,5),'Расчет сбытовых надбавок'!$B$2281:'Расчет сбытовых надбавок'!$G$3024,5)</f>
        <v>104.64</v>
      </c>
      <c r="F849" s="98">
        <f>VLOOKUP($A849+ROUND((COLUMN()-2)/24,5),АТС!$A$41:$F$736,5)+VLOOKUP($A849+ROUND((COLUMN()-2)/24,5),'Расчет сбытовых надбавок'!$B$2281:'Расчет сбытовых надбавок'!$G$3024,5)</f>
        <v>50.42</v>
      </c>
      <c r="G849" s="98">
        <f>VLOOKUP($A849+ROUND((COLUMN()-2)/24,5),АТС!$A$41:$F$736,5)+VLOOKUP($A849+ROUND((COLUMN()-2)/24,5),'Расчет сбытовых надбавок'!$B$2281:'Расчет сбытовых надбавок'!$G$3024,5)</f>
        <v>28</v>
      </c>
      <c r="H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8">
        <f>VLOOKUP($A849+ROUND((COLUMN()-2)/24,5),АТС!$A$41:$F$736,5)+VLOOKUP($A849+ROUND((COLUMN()-2)/24,5),'Расчет сбытовых надбавок'!$B$2281:'Расчет сбытовых надбавок'!$G$3024,5)</f>
        <v>185.94</v>
      </c>
      <c r="J849" s="98">
        <f>VLOOKUP($A849+ROUND((COLUMN()-2)/24,5),АТС!$A$41:$F$736,5)+VLOOKUP($A849+ROUND((COLUMN()-2)/24,5),'Расчет сбытовых надбавок'!$B$2281:'Расчет сбытовых надбавок'!$G$3024,5)</f>
        <v>33.47</v>
      </c>
      <c r="K849" s="98">
        <f>VLOOKUP($A849+ROUND((COLUMN()-2)/24,5),АТС!$A$41:$F$736,5)+VLOOKUP($A849+ROUND((COLUMN()-2)/24,5),'Расчет сбытовых надбавок'!$B$2281:'Расчет сбытовых надбавок'!$G$3024,5)</f>
        <v>35.909999999999997</v>
      </c>
      <c r="L849" s="98">
        <f>VLOOKUP($A849+ROUND((COLUMN()-2)/24,5),АТС!$A$41:$F$736,5)+VLOOKUP($A849+ROUND((COLUMN()-2)/24,5),'Расчет сбытовых надбавок'!$B$2281:'Расчет сбытовых надбавок'!$G$3024,5)</f>
        <v>47.82</v>
      </c>
      <c r="M849" s="98">
        <f>VLOOKUP($A849+ROUND((COLUMN()-2)/24,5),АТС!$A$41:$F$736,5)+VLOOKUP($A849+ROUND((COLUMN()-2)/24,5),'Расчет сбытовых надбавок'!$B$2281:'Расчет сбытовых надбавок'!$G$3024,5)</f>
        <v>115.5</v>
      </c>
      <c r="N849" s="98">
        <f>VLOOKUP($A849+ROUND((COLUMN()-2)/24,5),АТС!$A$41:$F$736,5)+VLOOKUP($A849+ROUND((COLUMN()-2)/24,5),'Расчет сбытовых надбавок'!$B$2281:'Расчет сбытовых надбавок'!$G$3024,5)</f>
        <v>6.5200000000000005</v>
      </c>
      <c r="O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8">
        <f>VLOOKUP($A849+ROUND((COLUMN()-2)/24,5),АТС!$A$41:$F$736,5)+VLOOKUP($A849+ROUND((COLUMN()-2)/24,5),'Расчет сбытовых надбавок'!$B$2281:'Расчет сбытовых надбавок'!$G$3024,5)</f>
        <v>51.85</v>
      </c>
      <c r="S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X849" s="98">
        <f>VLOOKUP($A849+ROUND((COLUMN()-2)/24,5),АТС!$A$41:$F$736,5)+VLOOKUP($A849+ROUND((COLUMN()-2)/24,5),'Расчет сбытовых надбавок'!$B$2281:'Расчет сбытовых надбавок'!$G$3024,5)</f>
        <v>506.96</v>
      </c>
      <c r="Y849" s="98">
        <f>VLOOKUP($A849+ROUND((COLUMN()-2)/24,5),АТС!$A$41:$F$736,5)+VLOOKUP($A849+ROUND((COLUMN()-2)/24,5),'Расчет сбытовых надбавок'!$B$2281:'Расчет сбытовых надбавок'!$G$3024,5)</f>
        <v>296.77</v>
      </c>
    </row>
    <row r="850" spans="1:25" x14ac:dyDescent="0.2">
      <c r="A850" s="79">
        <f t="shared" si="25"/>
        <v>42601</v>
      </c>
      <c r="B850" s="98">
        <f>VLOOKUP($A850+ROUND((COLUMN()-2)/24,5),АТС!$A$41:$F$736,5)+VLOOKUP($A850+ROUND((COLUMN()-2)/24,5),'Расчет сбытовых надбавок'!$B$2281:'Расчет сбытовых надбавок'!$G$3024,5)</f>
        <v>109.07000000000001</v>
      </c>
      <c r="C850" s="98">
        <f>VLOOKUP($A850+ROUND((COLUMN()-2)/24,5),АТС!$A$41:$F$736,5)+VLOOKUP($A850+ROUND((COLUMN()-2)/24,5),'Расчет сбытовых надбавок'!$B$2281:'Расчет сбытовых надбавок'!$G$3024,5)</f>
        <v>103.99</v>
      </c>
      <c r="D850" s="98">
        <f>VLOOKUP($A850+ROUND((COLUMN()-2)/24,5),АТС!$A$41:$F$736,5)+VLOOKUP($A850+ROUND((COLUMN()-2)/24,5),'Расчет сбытовых надбавок'!$B$2281:'Расчет сбытовых надбавок'!$G$3024,5)</f>
        <v>38.65</v>
      </c>
      <c r="E850" s="98">
        <f>VLOOKUP($A850+ROUND((COLUMN()-2)/24,5),АТС!$A$41:$F$736,5)+VLOOKUP($A850+ROUND((COLUMN()-2)/24,5),'Расчет сбытовых надбавок'!$B$2281:'Расчет сбытовых надбавок'!$G$3024,5)</f>
        <v>14.540000000000001</v>
      </c>
      <c r="F850" s="98">
        <f>VLOOKUP($A850+ROUND((COLUMN()-2)/24,5),АТС!$A$41:$F$736,5)+VLOOKUP($A850+ROUND((COLUMN()-2)/24,5),'Расчет сбытовых надбавок'!$B$2281:'Расчет сбытовых надбавок'!$G$3024,5)</f>
        <v>15.280000000000001</v>
      </c>
      <c r="G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8">
        <f>VLOOKUP($A850+ROUND((COLUMN()-2)/24,5),АТС!$A$41:$F$736,5)+VLOOKUP($A850+ROUND((COLUMN()-2)/24,5),'Расчет сбытовых надбавок'!$B$2281:'Расчет сбытовых надбавок'!$G$3024,5)</f>
        <v>52.04</v>
      </c>
      <c r="K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8">
        <f>VLOOKUP($A850+ROUND((COLUMN()-2)/24,5),АТС!$A$41:$F$736,5)+VLOOKUP($A850+ROUND((COLUMN()-2)/24,5),'Расчет сбытовых надбавок'!$B$2281:'Расчет сбытовых надбавок'!$G$3024,5)</f>
        <v>79.48</v>
      </c>
      <c r="M850" s="98">
        <f>VLOOKUP($A850+ROUND((COLUMN()-2)/24,5),АТС!$A$41:$F$736,5)+VLOOKUP($A850+ROUND((COLUMN()-2)/24,5),'Расчет сбытовых надбавок'!$B$2281:'Расчет сбытовых надбавок'!$G$3024,5)</f>
        <v>326.94</v>
      </c>
      <c r="N850" s="98">
        <f>VLOOKUP($A850+ROUND((COLUMN()-2)/24,5),АТС!$A$41:$F$736,5)+VLOOKUP($A850+ROUND((COLUMN()-2)/24,5),'Расчет сбытовых надбавок'!$B$2281:'Расчет сбытовых надбавок'!$G$3024,5)</f>
        <v>166.82999999999998</v>
      </c>
      <c r="O850" s="98">
        <f>VLOOKUP($A850+ROUND((COLUMN()-2)/24,5),АТС!$A$41:$F$736,5)+VLOOKUP($A850+ROUND((COLUMN()-2)/24,5),'Расчет сбытовых надбавок'!$B$2281:'Расчет сбытовых надбавок'!$G$3024,5)</f>
        <v>129.21</v>
      </c>
      <c r="P850" s="98">
        <f>VLOOKUP($A850+ROUND((COLUMN()-2)/24,5),АТС!$A$41:$F$736,5)+VLOOKUP($A850+ROUND((COLUMN()-2)/24,5),'Расчет сбытовых надбавок'!$B$2281:'Расчет сбытовых надбавок'!$G$3024,5)</f>
        <v>106.85</v>
      </c>
      <c r="Q850" s="98">
        <f>VLOOKUP($A850+ROUND((COLUMN()-2)/24,5),АТС!$A$41:$F$736,5)+VLOOKUP($A850+ROUND((COLUMN()-2)/24,5),'Расчет сбытовых надбавок'!$B$2281:'Расчет сбытовых надбавок'!$G$3024,5)</f>
        <v>106.27</v>
      </c>
      <c r="R850" s="98">
        <f>VLOOKUP($A850+ROUND((COLUMN()-2)/24,5),АТС!$A$41:$F$736,5)+VLOOKUP($A850+ROUND((COLUMN()-2)/24,5),'Расчет сбытовых надбавок'!$B$2281:'Расчет сбытовых надбавок'!$G$3024,5)</f>
        <v>189.57999999999998</v>
      </c>
      <c r="S850" s="98">
        <f>VLOOKUP($A850+ROUND((COLUMN()-2)/24,5),АТС!$A$41:$F$736,5)+VLOOKUP($A850+ROUND((COLUMN()-2)/24,5),'Расчет сбытовых надбавок'!$B$2281:'Расчет сбытовых надбавок'!$G$3024,5)</f>
        <v>205.67</v>
      </c>
      <c r="T850" s="98">
        <f>VLOOKUP($A850+ROUND((COLUMN()-2)/24,5),АТС!$A$41:$F$736,5)+VLOOKUP($A850+ROUND((COLUMN()-2)/24,5),'Расчет сбытовых надбавок'!$B$2281:'Расчет сбытовых надбавок'!$G$3024,5)</f>
        <v>23.44</v>
      </c>
      <c r="U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W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X850" s="98">
        <f>VLOOKUP($A850+ROUND((COLUMN()-2)/24,5),АТС!$A$41:$F$736,5)+VLOOKUP($A850+ROUND((COLUMN()-2)/24,5),'Расчет сбытовых надбавок'!$B$2281:'Расчет сбытовых надбавок'!$G$3024,5)</f>
        <v>465.99</v>
      </c>
      <c r="Y850" s="98">
        <f>VLOOKUP($A850+ROUND((COLUMN()-2)/24,5),АТС!$A$41:$F$736,5)+VLOOKUP($A850+ROUND((COLUMN()-2)/24,5),'Расчет сбытовых надбавок'!$B$2281:'Расчет сбытовых надбавок'!$G$3024,5)</f>
        <v>337.40999999999997</v>
      </c>
    </row>
    <row r="851" spans="1:25" x14ac:dyDescent="0.2">
      <c r="A851" s="79">
        <f t="shared" si="25"/>
        <v>42602</v>
      </c>
      <c r="B851" s="98">
        <f>VLOOKUP($A851+ROUND((COLUMN()-2)/24,5),АТС!$A$41:$F$736,5)+VLOOKUP($A851+ROUND((COLUMN()-2)/24,5),'Расчет сбытовых надбавок'!$B$2281:'Расчет сбытовых надбавок'!$G$3024,5)</f>
        <v>311.35000000000002</v>
      </c>
      <c r="C851" s="98">
        <f>VLOOKUP($A851+ROUND((COLUMN()-2)/24,5),АТС!$A$41:$F$736,5)+VLOOKUP($A851+ROUND((COLUMN()-2)/24,5),'Расчет сбытовых надбавок'!$B$2281:'Расчет сбытовых надбавок'!$G$3024,5)</f>
        <v>174.53</v>
      </c>
      <c r="D851" s="98">
        <f>VLOOKUP($A851+ROUND((COLUMN()-2)/24,5),АТС!$A$41:$F$736,5)+VLOOKUP($A851+ROUND((COLUMN()-2)/24,5),'Расчет сбытовых надбавок'!$B$2281:'Расчет сбытовых надбавок'!$G$3024,5)</f>
        <v>220.7</v>
      </c>
      <c r="E851" s="98">
        <f>VLOOKUP($A851+ROUND((COLUMN()-2)/24,5),АТС!$A$41:$F$736,5)+VLOOKUP($A851+ROUND((COLUMN()-2)/24,5),'Расчет сбытовых надбавок'!$B$2281:'Расчет сбытовых надбавок'!$G$3024,5)</f>
        <v>220.91</v>
      </c>
      <c r="F851" s="98">
        <f>VLOOKUP($A851+ROUND((COLUMN()-2)/24,5),АТС!$A$41:$F$736,5)+VLOOKUP($A851+ROUND((COLUMN()-2)/24,5),'Расчет сбытовых надбавок'!$B$2281:'Расчет сбытовых надбавок'!$G$3024,5)</f>
        <v>249.72</v>
      </c>
      <c r="G851" s="98">
        <f>VLOOKUP($A851+ROUND((COLUMN()-2)/24,5),АТС!$A$41:$F$736,5)+VLOOKUP($A851+ROUND((COLUMN()-2)/24,5),'Расчет сбытовых надбавок'!$B$2281:'Расчет сбытовых надбавок'!$G$3024,5)</f>
        <v>109.91999999999999</v>
      </c>
      <c r="H851" s="98">
        <f>VLOOKUP($A851+ROUND((COLUMN()-2)/24,5),АТС!$A$41:$F$736,5)+VLOOKUP($A851+ROUND((COLUMN()-2)/24,5),'Расчет сбытовых надбавок'!$B$2281:'Расчет сбытовых надбавок'!$G$3024,5)</f>
        <v>1.1200000000000001</v>
      </c>
      <c r="I851" s="98">
        <f>VLOOKUP($A851+ROUND((COLUMN()-2)/24,5),АТС!$A$41:$F$736,5)+VLOOKUP($A851+ROUND((COLUMN()-2)/24,5),'Расчет сбытовых надбавок'!$B$2281:'Расчет сбытовых надбавок'!$G$3024,5)</f>
        <v>0.82000000000000006</v>
      </c>
      <c r="J851" s="98">
        <f>VLOOKUP($A851+ROUND((COLUMN()-2)/24,5),АТС!$A$41:$F$736,5)+VLOOKUP($A851+ROUND((COLUMN()-2)/24,5),'Расчет сбытовых надбавок'!$B$2281:'Расчет сбытовых надбавок'!$G$3024,5)</f>
        <v>78.290000000000006</v>
      </c>
      <c r="K851" s="98">
        <f>VLOOKUP($A851+ROUND((COLUMN()-2)/24,5),АТС!$A$41:$F$736,5)+VLOOKUP($A851+ROUND((COLUMN()-2)/24,5),'Расчет сбытовых надбавок'!$B$2281:'Расчет сбытовых надбавок'!$G$3024,5)</f>
        <v>13.27</v>
      </c>
      <c r="L851" s="98">
        <f>VLOOKUP($A851+ROUND((COLUMN()-2)/24,5),АТС!$A$41:$F$736,5)+VLOOKUP($A851+ROUND((COLUMN()-2)/24,5),'Расчет сбытовых надбавок'!$B$2281:'Расчет сбытовых надбавок'!$G$3024,5)</f>
        <v>427.05999999999995</v>
      </c>
      <c r="M851" s="98">
        <f>VLOOKUP($A851+ROUND((COLUMN()-2)/24,5),АТС!$A$41:$F$736,5)+VLOOKUP($A851+ROUND((COLUMN()-2)/24,5),'Расчет сбытовых надбавок'!$B$2281:'Расчет сбытовых надбавок'!$G$3024,5)</f>
        <v>388.24</v>
      </c>
      <c r="N851" s="98">
        <f>VLOOKUP($A851+ROUND((COLUMN()-2)/24,5),АТС!$A$41:$F$736,5)+VLOOKUP($A851+ROUND((COLUMN()-2)/24,5),'Расчет сбытовых надбавок'!$B$2281:'Расчет сбытовых надбавок'!$G$3024,5)</f>
        <v>444.70000000000005</v>
      </c>
      <c r="O851" s="98">
        <f>VLOOKUP($A851+ROUND((COLUMN()-2)/24,5),АТС!$A$41:$F$736,5)+VLOOKUP($A851+ROUND((COLUMN()-2)/24,5),'Расчет сбытовых надбавок'!$B$2281:'Расчет сбытовых надбавок'!$G$3024,5)</f>
        <v>362.11</v>
      </c>
      <c r="P851" s="98">
        <f>VLOOKUP($A851+ROUND((COLUMN()-2)/24,5),АТС!$A$41:$F$736,5)+VLOOKUP($A851+ROUND((COLUMN()-2)/24,5),'Расчет сбытовых надбавок'!$B$2281:'Расчет сбытовых надбавок'!$G$3024,5)</f>
        <v>216.22</v>
      </c>
      <c r="Q851" s="98">
        <f>VLOOKUP($A851+ROUND((COLUMN()-2)/24,5),АТС!$A$41:$F$736,5)+VLOOKUP($A851+ROUND((COLUMN()-2)/24,5),'Расчет сбытовых надбавок'!$B$2281:'Расчет сбытовых надбавок'!$G$3024,5)</f>
        <v>188.04</v>
      </c>
      <c r="R851" s="98">
        <f>VLOOKUP($A851+ROUND((COLUMN()-2)/24,5),АТС!$A$41:$F$736,5)+VLOOKUP($A851+ROUND((COLUMN()-2)/24,5),'Расчет сбытовых надбавок'!$B$2281:'Расчет сбытовых надбавок'!$G$3024,5)</f>
        <v>52.930000000000007</v>
      </c>
      <c r="S851" s="98">
        <f>VLOOKUP($A851+ROUND((COLUMN()-2)/24,5),АТС!$A$41:$F$736,5)+VLOOKUP($A851+ROUND((COLUMN()-2)/24,5),'Расчет сбытовых надбавок'!$B$2281:'Расчет сбытовых надбавок'!$G$3024,5)</f>
        <v>65.460000000000008</v>
      </c>
      <c r="T851" s="98">
        <f>VLOOKUP($A851+ROUND((COLUMN()-2)/24,5),АТС!$A$41:$F$736,5)+VLOOKUP($A851+ROUND((COLUMN()-2)/24,5),'Расчет сбытовых надбавок'!$B$2281:'Расчет сбытовых надбавок'!$G$3024,5)</f>
        <v>0.06</v>
      </c>
      <c r="U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X851" s="98">
        <f>VLOOKUP($A851+ROUND((COLUMN()-2)/24,5),АТС!$A$41:$F$736,5)+VLOOKUP($A851+ROUND((COLUMN()-2)/24,5),'Расчет сбытовых надбавок'!$B$2281:'Расчет сбытовых надбавок'!$G$3024,5)</f>
        <v>483.52000000000004</v>
      </c>
      <c r="Y851" s="98">
        <f>VLOOKUP($A851+ROUND((COLUMN()-2)/24,5),АТС!$A$41:$F$736,5)+VLOOKUP($A851+ROUND((COLUMN()-2)/24,5),'Расчет сбытовых надбавок'!$B$2281:'Расчет сбытовых надбавок'!$G$3024,5)</f>
        <v>475.21000000000004</v>
      </c>
    </row>
    <row r="852" spans="1:25" x14ac:dyDescent="0.2">
      <c r="A852" s="79">
        <f t="shared" si="25"/>
        <v>42603</v>
      </c>
      <c r="B852" s="98">
        <f>VLOOKUP($A852+ROUND((COLUMN()-2)/24,5),АТС!$A$41:$F$736,5)+VLOOKUP($A852+ROUND((COLUMN()-2)/24,5),'Расчет сбытовых надбавок'!$B$2281:'Расчет сбытовых надбавок'!$G$3024,5)</f>
        <v>249.1</v>
      </c>
      <c r="C852" s="98">
        <f>VLOOKUP($A852+ROUND((COLUMN()-2)/24,5),АТС!$A$41:$F$736,5)+VLOOKUP($A852+ROUND((COLUMN()-2)/24,5),'Расчет сбытовых надбавок'!$B$2281:'Расчет сбытовых надбавок'!$G$3024,5)</f>
        <v>451.33000000000004</v>
      </c>
      <c r="D852" s="98">
        <f>VLOOKUP($A852+ROUND((COLUMN()-2)/24,5),АТС!$A$41:$F$736,5)+VLOOKUP($A852+ROUND((COLUMN()-2)/24,5),'Расчет сбытовых надбавок'!$B$2281:'Расчет сбытовых надбавок'!$G$3024,5)</f>
        <v>295</v>
      </c>
      <c r="E852" s="98">
        <f>VLOOKUP($A852+ROUND((COLUMN()-2)/24,5),АТС!$A$41:$F$736,5)+VLOOKUP($A852+ROUND((COLUMN()-2)/24,5),'Расчет сбытовых надбавок'!$B$2281:'Расчет сбытовых надбавок'!$G$3024,5)</f>
        <v>153.66999999999999</v>
      </c>
      <c r="F852" s="98">
        <f>VLOOKUP($A852+ROUND((COLUMN()-2)/24,5),АТС!$A$41:$F$736,5)+VLOOKUP($A852+ROUND((COLUMN()-2)/24,5),'Расчет сбытовых надбавок'!$B$2281:'Расчет сбытовых надбавок'!$G$3024,5)</f>
        <v>67.430000000000007</v>
      </c>
      <c r="G852" s="98">
        <f>VLOOKUP($A852+ROUND((COLUMN()-2)/24,5),АТС!$A$41:$F$736,5)+VLOOKUP($A852+ROUND((COLUMN()-2)/24,5),'Расчет сбытовых надбавок'!$B$2281:'Расчет сбытовых надбавок'!$G$3024,5)</f>
        <v>33.22</v>
      </c>
      <c r="H852" s="98">
        <f>VLOOKUP($A852+ROUND((COLUMN()-2)/24,5),АТС!$A$41:$F$736,5)+VLOOKUP($A852+ROUND((COLUMN()-2)/24,5),'Расчет сбытовых надбавок'!$B$2281:'Расчет сбытовых надбавок'!$G$3024,5)</f>
        <v>4.5599999999999996</v>
      </c>
      <c r="I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8">
        <f>VLOOKUP($A852+ROUND((COLUMN()-2)/24,5),АТС!$A$41:$F$736,5)+VLOOKUP($A852+ROUND((COLUMN()-2)/24,5),'Расчет сбытовых надбавок'!$B$2281:'Расчет сбытовых надбавок'!$G$3024,5)</f>
        <v>290.16000000000003</v>
      </c>
      <c r="K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8">
        <f>VLOOKUP($A852+ROUND((COLUMN()-2)/24,5),АТС!$A$41:$F$736,5)+VLOOKUP($A852+ROUND((COLUMN()-2)/24,5),'Расчет сбытовых надбавок'!$B$2281:'Расчет сбытовых надбавок'!$G$3024,5)</f>
        <v>18.830000000000002</v>
      </c>
      <c r="M852" s="98">
        <f>VLOOKUP($A852+ROUND((COLUMN()-2)/24,5),АТС!$A$41:$F$736,5)+VLOOKUP($A852+ROUND((COLUMN()-2)/24,5),'Расчет сбытовых надбавок'!$B$2281:'Расчет сбытовых надбавок'!$G$3024,5)</f>
        <v>21.240000000000002</v>
      </c>
      <c r="N852" s="98">
        <f>VLOOKUP($A852+ROUND((COLUMN()-2)/24,5),АТС!$A$41:$F$736,5)+VLOOKUP($A852+ROUND((COLUMN()-2)/24,5),'Расчет сбытовых надбавок'!$B$2281:'Расчет сбытовых надбавок'!$G$3024,5)</f>
        <v>98.949999999999989</v>
      </c>
      <c r="O852" s="98">
        <f>VLOOKUP($A852+ROUND((COLUMN()-2)/24,5),АТС!$A$41:$F$736,5)+VLOOKUP($A852+ROUND((COLUMN()-2)/24,5),'Расчет сбытовых надбавок'!$B$2281:'Расчет сбытовых надбавок'!$G$3024,5)</f>
        <v>112.37</v>
      </c>
      <c r="P852" s="98">
        <f>VLOOKUP($A852+ROUND((COLUMN()-2)/24,5),АТС!$A$41:$F$736,5)+VLOOKUP($A852+ROUND((COLUMN()-2)/24,5),'Расчет сбытовых надбавок'!$B$2281:'Расчет сбытовых надбавок'!$G$3024,5)</f>
        <v>146.34</v>
      </c>
      <c r="Q852" s="98">
        <f>VLOOKUP($A852+ROUND((COLUMN()-2)/24,5),АТС!$A$41:$F$736,5)+VLOOKUP($A852+ROUND((COLUMN()-2)/24,5),'Расчет сбытовых надбавок'!$B$2281:'Расчет сбытовых надбавок'!$G$3024,5)</f>
        <v>142.80000000000001</v>
      </c>
      <c r="R852" s="98">
        <f>VLOOKUP($A852+ROUND((COLUMN()-2)/24,5),АТС!$A$41:$F$736,5)+VLOOKUP($A852+ROUND((COLUMN()-2)/24,5),'Расчет сбытовых надбавок'!$B$2281:'Расчет сбытовых надбавок'!$G$3024,5)</f>
        <v>169.67</v>
      </c>
      <c r="S852" s="98">
        <f>VLOOKUP($A852+ROUND((COLUMN()-2)/24,5),АТС!$A$41:$F$736,5)+VLOOKUP($A852+ROUND((COLUMN()-2)/24,5),'Расчет сбытовых надбавок'!$B$2281:'Расчет сбытовых надбавок'!$G$3024,5)</f>
        <v>190.07999999999998</v>
      </c>
      <c r="T852" s="98">
        <f>VLOOKUP($A852+ROUND((COLUMN()-2)/24,5),АТС!$A$41:$F$736,5)+VLOOKUP($A852+ROUND((COLUMN()-2)/24,5),'Расчет сбытовых надбавок'!$B$2281:'Расчет сбытовых надбавок'!$G$3024,5)</f>
        <v>82.97</v>
      </c>
      <c r="U852" s="98">
        <f>VLOOKUP($A852+ROUND((COLUMN()-2)/24,5),АТС!$A$41:$F$736,5)+VLOOKUP($A852+ROUND((COLUMN()-2)/24,5),'Расчет сбытовых надбавок'!$B$2281:'Расчет сбытовых надбавок'!$G$3024,5)</f>
        <v>0.36000000000000004</v>
      </c>
      <c r="V852" s="98">
        <f>VLOOKUP($A852+ROUND((COLUMN()-2)/24,5),АТС!$A$41:$F$736,5)+VLOOKUP($A852+ROUND((COLUMN()-2)/24,5),'Расчет сбытовых надбавок'!$B$2281:'Расчет сбытовых надбавок'!$G$3024,5)</f>
        <v>61.78</v>
      </c>
      <c r="W852" s="98">
        <f>VLOOKUP($A852+ROUND((COLUMN()-2)/24,5),АТС!$A$41:$F$736,5)+VLOOKUP($A852+ROUND((COLUMN()-2)/24,5),'Расчет сбытовых надбавок'!$B$2281:'Расчет сбытовых надбавок'!$G$3024,5)</f>
        <v>140.19999999999999</v>
      </c>
      <c r="X852" s="98">
        <f>VLOOKUP($A852+ROUND((COLUMN()-2)/24,5),АТС!$A$41:$F$736,5)+VLOOKUP($A852+ROUND((COLUMN()-2)/24,5),'Расчет сбытовых надбавок'!$B$2281:'Расчет сбытовых надбавок'!$G$3024,5)</f>
        <v>262.74</v>
      </c>
      <c r="Y852" s="98">
        <f>VLOOKUP($A852+ROUND((COLUMN()-2)/24,5),АТС!$A$41:$F$736,5)+VLOOKUP($A852+ROUND((COLUMN()-2)/24,5),'Расчет сбытовых надбавок'!$B$2281:'Расчет сбытовых надбавок'!$G$3024,5)</f>
        <v>477.07</v>
      </c>
    </row>
    <row r="853" spans="1:25" x14ac:dyDescent="0.2">
      <c r="A853" s="79">
        <f t="shared" si="25"/>
        <v>42604</v>
      </c>
      <c r="B853" s="98">
        <f>VLOOKUP($A853+ROUND((COLUMN()-2)/24,5),АТС!$A$41:$F$736,5)+VLOOKUP($A853+ROUND((COLUMN()-2)/24,5),'Расчет сбытовых надбавок'!$B$2281:'Расчет сбытовых надбавок'!$G$3024,5)</f>
        <v>215.82</v>
      </c>
      <c r="C853" s="98">
        <f>VLOOKUP($A853+ROUND((COLUMN()-2)/24,5),АТС!$A$41:$F$736,5)+VLOOKUP($A853+ROUND((COLUMN()-2)/24,5),'Расчет сбытовых надбавок'!$B$2281:'Расчет сбытовых надбавок'!$G$3024,5)</f>
        <v>365.27</v>
      </c>
      <c r="D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E853" s="98">
        <f>VLOOKUP($A853+ROUND((COLUMN()-2)/24,5),АТС!$A$41:$F$736,5)+VLOOKUP($A853+ROUND((COLUMN()-2)/24,5),'Расчет сбытовых надбавок'!$B$2281:'Расчет сбытовых надбавок'!$G$3024,5)</f>
        <v>22.16</v>
      </c>
      <c r="F853" s="98">
        <f>VLOOKUP($A853+ROUND((COLUMN()-2)/24,5),АТС!$A$41:$F$736,5)+VLOOKUP($A853+ROUND((COLUMN()-2)/24,5),'Расчет сбытовых надбавок'!$B$2281:'Расчет сбытовых надбавок'!$G$3024,5)</f>
        <v>10.97</v>
      </c>
      <c r="G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8">
        <f>VLOOKUP($A853+ROUND((COLUMN()-2)/24,5),АТС!$A$41:$F$736,5)+VLOOKUP($A853+ROUND((COLUMN()-2)/24,5),'Расчет сбытовых надбавок'!$B$2281:'Расчет сбытовых надбавок'!$G$3024,5)</f>
        <v>1.7400000000000002</v>
      </c>
      <c r="N853" s="98">
        <f>VLOOKUP($A853+ROUND((COLUMN()-2)/24,5),АТС!$A$41:$F$736,5)+VLOOKUP($A853+ROUND((COLUMN()-2)/24,5),'Расчет сбытовых надбавок'!$B$2281:'Расчет сбытовых надбавок'!$G$3024,5)</f>
        <v>284.82</v>
      </c>
      <c r="O853" s="98">
        <f>VLOOKUP($A853+ROUND((COLUMN()-2)/24,5),АТС!$A$41:$F$736,5)+VLOOKUP($A853+ROUND((COLUMN()-2)/24,5),'Расчет сбытовых надбавок'!$B$2281:'Расчет сбытовых надбавок'!$G$3024,5)</f>
        <v>431.61</v>
      </c>
      <c r="P853" s="98">
        <f>VLOOKUP($A853+ROUND((COLUMN()-2)/24,5),АТС!$A$41:$F$736,5)+VLOOKUP($A853+ROUND((COLUMN()-2)/24,5),'Расчет сбытовых надбавок'!$B$2281:'Расчет сбытовых надбавок'!$G$3024,5)</f>
        <v>244.03</v>
      </c>
      <c r="Q853" s="98">
        <f>VLOOKUP($A853+ROUND((COLUMN()-2)/24,5),АТС!$A$41:$F$736,5)+VLOOKUP($A853+ROUND((COLUMN()-2)/24,5),'Расчет сбытовых надбавок'!$B$2281:'Расчет сбытовых надбавок'!$G$3024,5)</f>
        <v>270.5</v>
      </c>
      <c r="R853" s="98">
        <f>VLOOKUP($A853+ROUND((COLUMN()-2)/24,5),АТС!$A$41:$F$736,5)+VLOOKUP($A853+ROUND((COLUMN()-2)/24,5),'Расчет сбытовых надбавок'!$B$2281:'Расчет сбытовых надбавок'!$G$3024,5)</f>
        <v>121.47999999999999</v>
      </c>
      <c r="S853" s="98">
        <f>VLOOKUP($A853+ROUND((COLUMN()-2)/24,5),АТС!$A$41:$F$736,5)+VLOOKUP($A853+ROUND((COLUMN()-2)/24,5),'Расчет сбытовых надбавок'!$B$2281:'Расчет сбытовых надбавок'!$G$3024,5)</f>
        <v>281.62</v>
      </c>
      <c r="T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8">
        <f>VLOOKUP($A853+ROUND((COLUMN()-2)/24,5),АТС!$A$41:$F$736,5)+VLOOKUP($A853+ROUND((COLUMN()-2)/24,5),'Расчет сбытовых надбавок'!$B$2281:'Расчет сбытовых надбавок'!$G$3024,5)</f>
        <v>0.01</v>
      </c>
      <c r="X853" s="98">
        <f>VLOOKUP($A853+ROUND((COLUMN()-2)/24,5),АТС!$A$41:$F$736,5)+VLOOKUP($A853+ROUND((COLUMN()-2)/24,5),'Расчет сбытовых надбавок'!$B$2281:'Расчет сбытовых надбавок'!$G$3024,5)</f>
        <v>261.58999999999997</v>
      </c>
      <c r="Y853" s="98">
        <f>VLOOKUP($A853+ROUND((COLUMN()-2)/24,5),АТС!$A$41:$F$736,5)+VLOOKUP($A853+ROUND((COLUMN()-2)/24,5),'Расчет сбытовых надбавок'!$B$2281:'Расчет сбытовых надбавок'!$G$3024,5)</f>
        <v>613.68999999999994</v>
      </c>
    </row>
    <row r="854" spans="1:25" x14ac:dyDescent="0.2">
      <c r="A854" s="79">
        <f t="shared" si="25"/>
        <v>42605</v>
      </c>
      <c r="B854" s="98">
        <f>VLOOKUP($A854+ROUND((COLUMN()-2)/24,5),АТС!$A$41:$F$736,5)+VLOOKUP($A854+ROUND((COLUMN()-2)/24,5),'Расчет сбытовых надбавок'!$B$2281:'Расчет сбытовых надбавок'!$G$3024,5)</f>
        <v>133.01</v>
      </c>
      <c r="C854" s="98">
        <f>VLOOKUP($A854+ROUND((COLUMN()-2)/24,5),АТС!$A$41:$F$736,5)+VLOOKUP($A854+ROUND((COLUMN()-2)/24,5),'Расчет сбытовых надбавок'!$B$2281:'Расчет сбытовых надбавок'!$G$3024,5)</f>
        <v>76.839999999999989</v>
      </c>
      <c r="D854" s="98">
        <f>VLOOKUP($A854+ROUND((COLUMN()-2)/24,5),АТС!$A$41:$F$736,5)+VLOOKUP($A854+ROUND((COLUMN()-2)/24,5),'Расчет сбытовых надбавок'!$B$2281:'Расчет сбытовых надбавок'!$G$3024,5)</f>
        <v>9.4400000000000013</v>
      </c>
      <c r="E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F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8">
        <f>VLOOKUP($A854+ROUND((COLUMN()-2)/24,5),АТС!$A$41:$F$736,5)+VLOOKUP($A854+ROUND((COLUMN()-2)/24,5),'Расчет сбытовых надбавок'!$B$2281:'Расчет сбытовых надбавок'!$G$3024,5)</f>
        <v>156.06</v>
      </c>
      <c r="L854" s="98">
        <f>VLOOKUP($A854+ROUND((COLUMN()-2)/24,5),АТС!$A$41:$F$736,5)+VLOOKUP($A854+ROUND((COLUMN()-2)/24,5),'Расчет сбытовых надбавок'!$B$2281:'Расчет сбытовых надбавок'!$G$3024,5)</f>
        <v>245.36</v>
      </c>
      <c r="M854" s="98">
        <f>VLOOKUP($A854+ROUND((COLUMN()-2)/24,5),АТС!$A$41:$F$736,5)+VLOOKUP($A854+ROUND((COLUMN()-2)/24,5),'Расчет сбытовых надбавок'!$B$2281:'Расчет сбытовых надбавок'!$G$3024,5)</f>
        <v>259.89</v>
      </c>
      <c r="N854" s="98">
        <f>VLOOKUP($A854+ROUND((COLUMN()-2)/24,5),АТС!$A$41:$F$736,5)+VLOOKUP($A854+ROUND((COLUMN()-2)/24,5),'Расчет сбытовых надбавок'!$B$2281:'Расчет сбытовых надбавок'!$G$3024,5)</f>
        <v>165.28</v>
      </c>
      <c r="O854" s="98">
        <f>VLOOKUP($A854+ROUND((COLUMN()-2)/24,5),АТС!$A$41:$F$736,5)+VLOOKUP($A854+ROUND((COLUMN()-2)/24,5),'Расчет сбытовых надбавок'!$B$2281:'Расчет сбытовых надбавок'!$G$3024,5)</f>
        <v>303.03000000000003</v>
      </c>
      <c r="P854" s="98">
        <f>VLOOKUP($A854+ROUND((COLUMN()-2)/24,5),АТС!$A$41:$F$736,5)+VLOOKUP($A854+ROUND((COLUMN()-2)/24,5),'Расчет сбытовых надбавок'!$B$2281:'Расчет сбытовых надбавок'!$G$3024,5)</f>
        <v>0.21000000000000002</v>
      </c>
      <c r="Q854" s="98">
        <f>VLOOKUP($A854+ROUND((COLUMN()-2)/24,5),АТС!$A$41:$F$736,5)+VLOOKUP($A854+ROUND((COLUMN()-2)/24,5),'Расчет сбытовых надбавок'!$B$2281:'Расчет сбытовых надбавок'!$G$3024,5)</f>
        <v>2.7</v>
      </c>
      <c r="R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8">
        <f>VLOOKUP($A854+ROUND((COLUMN()-2)/24,5),АТС!$A$41:$F$736,5)+VLOOKUP($A854+ROUND((COLUMN()-2)/24,5),'Расчет сбытовых надбавок'!$B$2281:'Расчет сбытовых надбавок'!$G$3024,5)</f>
        <v>246.52</v>
      </c>
      <c r="T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V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8">
        <f>VLOOKUP($A854+ROUND((COLUMN()-2)/24,5),АТС!$A$41:$F$736,5)+VLOOKUP($A854+ROUND((COLUMN()-2)/24,5),'Расчет сбытовых надбавок'!$B$2281:'Расчет сбытовых надбавок'!$G$3024,5)</f>
        <v>478.42</v>
      </c>
      <c r="X854" s="98">
        <f>VLOOKUP($A854+ROUND((COLUMN()-2)/24,5),АТС!$A$41:$F$736,5)+VLOOKUP($A854+ROUND((COLUMN()-2)/24,5),'Расчет сбытовых надбавок'!$B$2281:'Расчет сбытовых надбавок'!$G$3024,5)</f>
        <v>701.04</v>
      </c>
      <c r="Y854" s="98">
        <f>VLOOKUP($A854+ROUND((COLUMN()-2)/24,5),АТС!$A$41:$F$736,5)+VLOOKUP($A854+ROUND((COLUMN()-2)/24,5),'Расчет сбытовых надбавок'!$B$2281:'Расчет сбытовых надбавок'!$G$3024,5)</f>
        <v>523.84</v>
      </c>
    </row>
    <row r="855" spans="1:25" x14ac:dyDescent="0.2">
      <c r="A855" s="79">
        <f t="shared" si="25"/>
        <v>42606</v>
      </c>
      <c r="B855" s="98">
        <f>VLOOKUP($A855+ROUND((COLUMN()-2)/24,5),АТС!$A$41:$F$736,5)+VLOOKUP($A855+ROUND((COLUMN()-2)/24,5),'Расчет сбытовых надбавок'!$B$2281:'Расчет сбытовых надбавок'!$G$3024,5)</f>
        <v>122.25999999999999</v>
      </c>
      <c r="C855" s="98">
        <f>VLOOKUP($A855+ROUND((COLUMN()-2)/24,5),АТС!$A$41:$F$736,5)+VLOOKUP($A855+ROUND((COLUMN()-2)/24,5),'Расчет сбытовых надбавок'!$B$2281:'Расчет сбытовых надбавок'!$G$3024,5)</f>
        <v>167.51</v>
      </c>
      <c r="D855" s="98">
        <f>VLOOKUP($A855+ROUND((COLUMN()-2)/24,5),АТС!$A$41:$F$736,5)+VLOOKUP($A855+ROUND((COLUMN()-2)/24,5),'Расчет сбытовых надбавок'!$B$2281:'Расчет сбытовых надбавок'!$G$3024,5)</f>
        <v>55.98</v>
      </c>
      <c r="E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P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Q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R855" s="98">
        <f>VLOOKUP($A855+ROUND((COLUMN()-2)/24,5),АТС!$A$41:$F$736,5)+VLOOKUP($A855+ROUND((COLUMN()-2)/24,5),'Расчет сбытовых надбавок'!$B$2281:'Расчет сбытовых надбавок'!$G$3024,5)</f>
        <v>56.94</v>
      </c>
      <c r="S855" s="98">
        <f>VLOOKUP($A855+ROUND((COLUMN()-2)/24,5),АТС!$A$41:$F$736,5)+VLOOKUP($A855+ROUND((COLUMN()-2)/24,5),'Расчет сбытовых надбавок'!$B$2281:'Расчет сбытовых надбавок'!$G$3024,5)</f>
        <v>68.319999999999993</v>
      </c>
      <c r="T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U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8">
        <f>VLOOKUP($A855+ROUND((COLUMN()-2)/24,5),АТС!$A$41:$F$736,5)+VLOOKUP($A855+ROUND((COLUMN()-2)/24,5),'Расчет сбытовых надбавок'!$B$2281:'Расчет сбытовых надбавок'!$G$3024,5)</f>
        <v>0.06</v>
      </c>
      <c r="W855" s="98">
        <f>VLOOKUP($A855+ROUND((COLUMN()-2)/24,5),АТС!$A$41:$F$736,5)+VLOOKUP($A855+ROUND((COLUMN()-2)/24,5),'Расчет сбытовых надбавок'!$B$2281:'Расчет сбытовых надбавок'!$G$3024,5)</f>
        <v>127.9</v>
      </c>
      <c r="X855" s="98">
        <f>VLOOKUP($A855+ROUND((COLUMN()-2)/24,5),АТС!$A$41:$F$736,5)+VLOOKUP($A855+ROUND((COLUMN()-2)/24,5),'Расчет сбытовых надбавок'!$B$2281:'Расчет сбытовых надбавок'!$G$3024,5)</f>
        <v>566.99</v>
      </c>
      <c r="Y855" s="98">
        <f>VLOOKUP($A855+ROUND((COLUMN()-2)/24,5),АТС!$A$41:$F$736,5)+VLOOKUP($A855+ROUND((COLUMN()-2)/24,5),'Расчет сбытовых надбавок'!$B$2281:'Расчет сбытовых надбавок'!$G$3024,5)</f>
        <v>524.36</v>
      </c>
    </row>
    <row r="856" spans="1:25" x14ac:dyDescent="0.2">
      <c r="A856" s="79">
        <f t="shared" si="25"/>
        <v>42607</v>
      </c>
      <c r="B856" s="98">
        <f>VLOOKUP($A856+ROUND((COLUMN()-2)/24,5),АТС!$A$41:$F$736,5)+VLOOKUP($A856+ROUND((COLUMN()-2)/24,5),'Расчет сбытовых надбавок'!$B$2281:'Расчет сбытовых надбавок'!$G$3024,5)</f>
        <v>178.63</v>
      </c>
      <c r="C856" s="98">
        <f>VLOOKUP($A856+ROUND((COLUMN()-2)/24,5),АТС!$A$41:$F$736,5)+VLOOKUP($A856+ROUND((COLUMN()-2)/24,5),'Расчет сбытовых надбавок'!$B$2281:'Расчет сбытовых надбавок'!$G$3024,5)</f>
        <v>259.95</v>
      </c>
      <c r="D856" s="98">
        <f>VLOOKUP($A856+ROUND((COLUMN()-2)/24,5),АТС!$A$41:$F$736,5)+VLOOKUP($A856+ROUND((COLUMN()-2)/24,5),'Расчет сбытовых надбавок'!$B$2281:'Расчет сбытовых надбавок'!$G$3024,5)</f>
        <v>212.33</v>
      </c>
      <c r="E856" s="98">
        <f>VLOOKUP($A856+ROUND((COLUMN()-2)/24,5),АТС!$A$41:$F$736,5)+VLOOKUP($A856+ROUND((COLUMN()-2)/24,5),'Расчет сбытовых надбавок'!$B$2281:'Расчет сбытовых надбавок'!$G$3024,5)</f>
        <v>109.27</v>
      </c>
      <c r="F856" s="98">
        <f>VLOOKUP($A856+ROUND((COLUMN()-2)/24,5),АТС!$A$41:$F$736,5)+VLOOKUP($A856+ROUND((COLUMN()-2)/24,5),'Расчет сбытовых надбавок'!$B$2281:'Расчет сбытовых надбавок'!$G$3024,5)</f>
        <v>23.09</v>
      </c>
      <c r="G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8">
        <f>VLOOKUP($A856+ROUND((COLUMN()-2)/24,5),АТС!$A$41:$F$736,5)+VLOOKUP($A856+ROUND((COLUMN()-2)/24,5),'Расчет сбытовых надбавок'!$B$2281:'Расчет сбытовых надбавок'!$G$3024,5)</f>
        <v>3.39</v>
      </c>
      <c r="M856" s="98">
        <f>VLOOKUP($A856+ROUND((COLUMN()-2)/24,5),АТС!$A$41:$F$736,5)+VLOOKUP($A856+ROUND((COLUMN()-2)/24,5),'Расчет сбытовых надбавок'!$B$2281:'Расчет сбытовых надбавок'!$G$3024,5)</f>
        <v>0.34</v>
      </c>
      <c r="N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8">
        <f>VLOOKUP($A856+ROUND((COLUMN()-2)/24,5),АТС!$A$41:$F$736,5)+VLOOKUP($A856+ROUND((COLUMN()-2)/24,5),'Расчет сбытовых надбавок'!$B$2281:'Расчет сбытовых надбавок'!$G$3024,5)</f>
        <v>9.9999999999999992E-2</v>
      </c>
      <c r="Q856" s="98">
        <f>VLOOKUP($A856+ROUND((COLUMN()-2)/24,5),АТС!$A$41:$F$736,5)+VLOOKUP($A856+ROUND((COLUMN()-2)/24,5),'Расчет сбытовых надбавок'!$B$2281:'Расчет сбытовых надбавок'!$G$3024,5)</f>
        <v>0.4</v>
      </c>
      <c r="R856" s="98">
        <f>VLOOKUP($A856+ROUND((COLUMN()-2)/24,5),АТС!$A$41:$F$736,5)+VLOOKUP($A856+ROUND((COLUMN()-2)/24,5),'Расчет сбытовых надбавок'!$B$2281:'Расчет сбытовых надбавок'!$G$3024,5)</f>
        <v>0.13</v>
      </c>
      <c r="S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8">
        <f>VLOOKUP($A856+ROUND((COLUMN()-2)/24,5),АТС!$A$41:$F$736,5)+VLOOKUP($A856+ROUND((COLUMN()-2)/24,5),'Расчет сбытовых надбавок'!$B$2281:'Расчет сбытовых надбавок'!$G$3024,5)</f>
        <v>5.47</v>
      </c>
      <c r="X856" s="98">
        <f>VLOOKUP($A856+ROUND((COLUMN()-2)/24,5),АТС!$A$41:$F$736,5)+VLOOKUP($A856+ROUND((COLUMN()-2)/24,5),'Расчет сбытовых надбавок'!$B$2281:'Расчет сбытовых надбавок'!$G$3024,5)</f>
        <v>204.59</v>
      </c>
      <c r="Y856" s="98">
        <f>VLOOKUP($A856+ROUND((COLUMN()-2)/24,5),АТС!$A$41:$F$736,5)+VLOOKUP($A856+ROUND((COLUMN()-2)/24,5),'Расчет сбытовых надбавок'!$B$2281:'Расчет сбытовых надбавок'!$G$3024,5)</f>
        <v>539.86</v>
      </c>
    </row>
    <row r="857" spans="1:25" x14ac:dyDescent="0.2">
      <c r="A857" s="79">
        <f t="shared" si="25"/>
        <v>42608</v>
      </c>
      <c r="B857" s="98">
        <f>VLOOKUP($A857+ROUND((COLUMN()-2)/24,5),АТС!$A$41:$F$736,5)+VLOOKUP($A857+ROUND((COLUMN()-2)/24,5),'Расчет сбытовых надбавок'!$B$2281:'Расчет сбытовых надбавок'!$G$3024,5)</f>
        <v>131.05000000000001</v>
      </c>
      <c r="C857" s="98">
        <f>VLOOKUP($A857+ROUND((COLUMN()-2)/24,5),АТС!$A$41:$F$736,5)+VLOOKUP($A857+ROUND((COLUMN()-2)/24,5),'Расчет сбытовых надбавок'!$B$2281:'Расчет сбытовых надбавок'!$G$3024,5)</f>
        <v>19.47</v>
      </c>
      <c r="D857" s="98">
        <f>VLOOKUP($A857+ROUND((COLUMN()-2)/24,5),АТС!$A$41:$F$736,5)+VLOOKUP($A857+ROUND((COLUMN()-2)/24,5),'Расчет сбытовых надбавок'!$B$2281:'Расчет сбытовых надбавок'!$G$3024,5)</f>
        <v>0.01</v>
      </c>
      <c r="E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8">
        <f>VLOOKUP($A857+ROUND((COLUMN()-2)/24,5),АТС!$A$41:$F$736,5)+VLOOKUP($A857+ROUND((COLUMN()-2)/24,5),'Расчет сбытовых надбавок'!$B$2281:'Расчет сбытовых надбавок'!$G$3024,5)</f>
        <v>0.16</v>
      </c>
      <c r="G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8">
        <f>VLOOKUP($A857+ROUND((COLUMN()-2)/24,5),АТС!$A$41:$F$736,5)+VLOOKUP($A857+ROUND((COLUMN()-2)/24,5),'Расчет сбытовых надбавок'!$B$2281:'Расчет сбытовых надбавок'!$G$3024,5)</f>
        <v>6.22</v>
      </c>
      <c r="O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8">
        <f>VLOOKUP($A857+ROUND((COLUMN()-2)/24,5),АТС!$A$41:$F$736,5)+VLOOKUP($A857+ROUND((COLUMN()-2)/24,5),'Расчет сбытовых надбавок'!$B$2281:'Расчет сбытовых надбавок'!$G$3024,5)</f>
        <v>110.85</v>
      </c>
      <c r="Q857" s="98">
        <f>VLOOKUP($A857+ROUND((COLUMN()-2)/24,5),АТС!$A$41:$F$736,5)+VLOOKUP($A857+ROUND((COLUMN()-2)/24,5),'Расчет сбытовых надбавок'!$B$2281:'Расчет сбытовых надбавок'!$G$3024,5)</f>
        <v>154.19</v>
      </c>
      <c r="R857" s="98">
        <f>VLOOKUP($A857+ROUND((COLUMN()-2)/24,5),АТС!$A$41:$F$736,5)+VLOOKUP($A857+ROUND((COLUMN()-2)/24,5),'Расчет сбытовых надбавок'!$B$2281:'Расчет сбытовых надбавок'!$G$3024,5)</f>
        <v>187.03</v>
      </c>
      <c r="S857" s="98">
        <f>VLOOKUP($A857+ROUND((COLUMN()-2)/24,5),АТС!$A$41:$F$736,5)+VLOOKUP($A857+ROUND((COLUMN()-2)/24,5),'Расчет сбытовых надбавок'!$B$2281:'Расчет сбытовых надбавок'!$G$3024,5)</f>
        <v>242.51999999999998</v>
      </c>
      <c r="T857" s="98">
        <f>VLOOKUP($A857+ROUND((COLUMN()-2)/24,5),АТС!$A$41:$F$736,5)+VLOOKUP($A857+ROUND((COLUMN()-2)/24,5),'Расчет сбытовых надбавок'!$B$2281:'Расчет сбытовых надбавок'!$G$3024,5)</f>
        <v>158.97</v>
      </c>
      <c r="U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8">
        <f>VLOOKUP($A857+ROUND((COLUMN()-2)/24,5),АТС!$A$41:$F$736,5)+VLOOKUP($A857+ROUND((COLUMN()-2)/24,5),'Расчет сбытовых надбавок'!$B$2281:'Расчет сбытовых надбавок'!$G$3024,5)</f>
        <v>173.69</v>
      </c>
      <c r="W857" s="98">
        <f>VLOOKUP($A857+ROUND((COLUMN()-2)/24,5),АТС!$A$41:$F$736,5)+VLOOKUP($A857+ROUND((COLUMN()-2)/24,5),'Расчет сбытовых надбавок'!$B$2281:'Расчет сбытовых надбавок'!$G$3024,5)</f>
        <v>670.13</v>
      </c>
      <c r="X857" s="98">
        <f>VLOOKUP($A857+ROUND((COLUMN()-2)/24,5),АТС!$A$41:$F$736,5)+VLOOKUP($A857+ROUND((COLUMN()-2)/24,5),'Расчет сбытовых надбавок'!$B$2281:'Расчет сбытовых надбавок'!$G$3024,5)</f>
        <v>465.69</v>
      </c>
      <c r="Y857" s="98">
        <f>VLOOKUP($A857+ROUND((COLUMN()-2)/24,5),АТС!$A$41:$F$736,5)+VLOOKUP($A857+ROUND((COLUMN()-2)/24,5),'Расчет сбытовых надбавок'!$B$2281:'Расчет сбытовых надбавок'!$G$3024,5)</f>
        <v>539.21</v>
      </c>
    </row>
    <row r="858" spans="1:25" x14ac:dyDescent="0.2">
      <c r="A858" s="79">
        <f t="shared" si="25"/>
        <v>42609</v>
      </c>
      <c r="B858" s="98">
        <f>VLOOKUP($A858+ROUND((COLUMN()-2)/24,5),АТС!$A$41:$F$736,5)+VLOOKUP($A858+ROUND((COLUMN()-2)/24,5),'Расчет сбытовых надбавок'!$B$2281:'Расчет сбытовых надбавок'!$G$3024,5)</f>
        <v>211.51999999999998</v>
      </c>
      <c r="C858" s="98">
        <f>VLOOKUP($A858+ROUND((COLUMN()-2)/24,5),АТС!$A$41:$F$736,5)+VLOOKUP($A858+ROUND((COLUMN()-2)/24,5),'Расчет сбытовых надбавок'!$B$2281:'Расчет сбытовых надбавок'!$G$3024,5)</f>
        <v>239.55</v>
      </c>
      <c r="D858" s="98">
        <f>VLOOKUP($A858+ROUND((COLUMN()-2)/24,5),АТС!$A$41:$F$736,5)+VLOOKUP($A858+ROUND((COLUMN()-2)/24,5),'Расчет сбытовых надбавок'!$B$2281:'Расчет сбытовых надбавок'!$G$3024,5)</f>
        <v>215.44</v>
      </c>
      <c r="E858" s="98">
        <f>VLOOKUP($A858+ROUND((COLUMN()-2)/24,5),АТС!$A$41:$F$736,5)+VLOOKUP($A858+ROUND((COLUMN()-2)/24,5),'Расчет сбытовых надбавок'!$B$2281:'Расчет сбытовых надбавок'!$G$3024,5)</f>
        <v>144.9</v>
      </c>
      <c r="F858" s="98">
        <f>VLOOKUP($A858+ROUND((COLUMN()-2)/24,5),АТС!$A$41:$F$736,5)+VLOOKUP($A858+ROUND((COLUMN()-2)/24,5),'Расчет сбытовых надбавок'!$B$2281:'Расчет сбытовых надбавок'!$G$3024,5)</f>
        <v>23.259999999999998</v>
      </c>
      <c r="G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8">
        <f>VLOOKUP($A858+ROUND((COLUMN()-2)/24,5),АТС!$A$41:$F$736,5)+VLOOKUP($A858+ROUND((COLUMN()-2)/24,5),'Расчет сбытовых надбавок'!$B$2281:'Расчет сбытовых надбавок'!$G$3024,5)</f>
        <v>44.69</v>
      </c>
      <c r="I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8">
        <f>VLOOKUP($A858+ROUND((COLUMN()-2)/24,5),АТС!$A$41:$F$736,5)+VLOOKUP($A858+ROUND((COLUMN()-2)/24,5),'Расчет сбытовых надбавок'!$B$2281:'Расчет сбытовых надбавок'!$G$3024,5)</f>
        <v>111.89</v>
      </c>
      <c r="K858" s="98">
        <f>VLOOKUP($A858+ROUND((COLUMN()-2)/24,5),АТС!$A$41:$F$736,5)+VLOOKUP($A858+ROUND((COLUMN()-2)/24,5),'Расчет сбытовых надбавок'!$B$2281:'Расчет сбытовых надбавок'!$G$3024,5)</f>
        <v>97.19</v>
      </c>
      <c r="L858" s="98">
        <f>VLOOKUP($A858+ROUND((COLUMN()-2)/24,5),АТС!$A$41:$F$736,5)+VLOOKUP($A858+ROUND((COLUMN()-2)/24,5),'Расчет сбытовых надбавок'!$B$2281:'Расчет сбытовых надбавок'!$G$3024,5)</f>
        <v>101.38</v>
      </c>
      <c r="M858" s="98">
        <f>VLOOKUP($A858+ROUND((COLUMN()-2)/24,5),АТС!$A$41:$F$736,5)+VLOOKUP($A858+ROUND((COLUMN()-2)/24,5),'Расчет сбытовых надбавок'!$B$2281:'Расчет сбытовых надбавок'!$G$3024,5)</f>
        <v>77.83</v>
      </c>
      <c r="N858" s="98">
        <f>VLOOKUP($A858+ROUND((COLUMN()-2)/24,5),АТС!$A$41:$F$736,5)+VLOOKUP($A858+ROUND((COLUMN()-2)/24,5),'Расчет сбытовых надбавок'!$B$2281:'Расчет сбытовых надбавок'!$G$3024,5)</f>
        <v>113.38</v>
      </c>
      <c r="O858" s="98">
        <f>VLOOKUP($A858+ROUND((COLUMN()-2)/24,5),АТС!$A$41:$F$736,5)+VLOOKUP($A858+ROUND((COLUMN()-2)/24,5),'Расчет сбытовых надбавок'!$B$2281:'Расчет сбытовых надбавок'!$G$3024,5)</f>
        <v>131.88</v>
      </c>
      <c r="P858" s="98">
        <f>VLOOKUP($A858+ROUND((COLUMN()-2)/24,5),АТС!$A$41:$F$736,5)+VLOOKUP($A858+ROUND((COLUMN()-2)/24,5),'Расчет сбытовых надбавок'!$B$2281:'Расчет сбытовых надбавок'!$G$3024,5)</f>
        <v>105.11999999999999</v>
      </c>
      <c r="Q858" s="98">
        <f>VLOOKUP($A858+ROUND((COLUMN()-2)/24,5),АТС!$A$41:$F$736,5)+VLOOKUP($A858+ROUND((COLUMN()-2)/24,5),'Расчет сбытовых надбавок'!$B$2281:'Расчет сбытовых надбавок'!$G$3024,5)</f>
        <v>109.69</v>
      </c>
      <c r="R858" s="98">
        <f>VLOOKUP($A858+ROUND((COLUMN()-2)/24,5),АТС!$A$41:$F$736,5)+VLOOKUP($A858+ROUND((COLUMN()-2)/24,5),'Расчет сбытовых надбавок'!$B$2281:'Расчет сбытовых надбавок'!$G$3024,5)</f>
        <v>221.76</v>
      </c>
      <c r="S858" s="98">
        <f>VLOOKUP($A858+ROUND((COLUMN()-2)/24,5),АТС!$A$41:$F$736,5)+VLOOKUP($A858+ROUND((COLUMN()-2)/24,5),'Расчет сбытовых надбавок'!$B$2281:'Расчет сбытовых надбавок'!$G$3024,5)</f>
        <v>216.89000000000001</v>
      </c>
      <c r="T858" s="98">
        <f>VLOOKUP($A858+ROUND((COLUMN()-2)/24,5),АТС!$A$41:$F$736,5)+VLOOKUP($A858+ROUND((COLUMN()-2)/24,5),'Расчет сбытовых надбавок'!$B$2281:'Расчет сбытовых надбавок'!$G$3024,5)</f>
        <v>142.38</v>
      </c>
      <c r="U858" s="98">
        <f>VLOOKUP($A858+ROUND((COLUMN()-2)/24,5),АТС!$A$41:$F$736,5)+VLOOKUP($A858+ROUND((COLUMN()-2)/24,5),'Расчет сбытовых надбавок'!$B$2281:'Расчет сбытовых надбавок'!$G$3024,5)</f>
        <v>121.36</v>
      </c>
      <c r="V858" s="98">
        <f>VLOOKUP($A858+ROUND((COLUMN()-2)/24,5),АТС!$A$41:$F$736,5)+VLOOKUP($A858+ROUND((COLUMN()-2)/24,5),'Расчет сбытовых надбавок'!$B$2281:'Расчет сбытовых надбавок'!$G$3024,5)</f>
        <v>192.49</v>
      </c>
      <c r="W858" s="98">
        <f>VLOOKUP($A858+ROUND((COLUMN()-2)/24,5),АТС!$A$41:$F$736,5)+VLOOKUP($A858+ROUND((COLUMN()-2)/24,5),'Расчет сбытовых надбавок'!$B$2281:'Расчет сбытовых надбавок'!$G$3024,5)</f>
        <v>253.73000000000002</v>
      </c>
      <c r="X858" s="98">
        <f>VLOOKUP($A858+ROUND((COLUMN()-2)/24,5),АТС!$A$41:$F$736,5)+VLOOKUP($A858+ROUND((COLUMN()-2)/24,5),'Расчет сбытовых надбавок'!$B$2281:'Расчет сбытовых надбавок'!$G$3024,5)</f>
        <v>486.08000000000004</v>
      </c>
      <c r="Y858" s="98">
        <f>VLOOKUP($A858+ROUND((COLUMN()-2)/24,5),АТС!$A$41:$F$736,5)+VLOOKUP($A858+ROUND((COLUMN()-2)/24,5),'Расчет сбытовых надбавок'!$B$2281:'Расчет сбытовых надбавок'!$G$3024,5)</f>
        <v>521.54000000000008</v>
      </c>
    </row>
    <row r="859" spans="1:25" x14ac:dyDescent="0.2">
      <c r="A859" s="79">
        <f t="shared" si="25"/>
        <v>42610</v>
      </c>
      <c r="B859" s="98">
        <f>VLOOKUP($A859+ROUND((COLUMN()-2)/24,5),АТС!$A$41:$F$736,5)+VLOOKUP($A859+ROUND((COLUMN()-2)/24,5),'Расчет сбытовых надбавок'!$B$2281:'Расчет сбытовых надбавок'!$G$3024,5)</f>
        <v>376.90999999999997</v>
      </c>
      <c r="C859" s="98">
        <f>VLOOKUP($A859+ROUND((COLUMN()-2)/24,5),АТС!$A$41:$F$736,5)+VLOOKUP($A859+ROUND((COLUMN()-2)/24,5),'Расчет сбытовых надбавок'!$B$2281:'Расчет сбытовых надбавок'!$G$3024,5)</f>
        <v>356.21000000000004</v>
      </c>
      <c r="D859" s="98">
        <f>VLOOKUP($A859+ROUND((COLUMN()-2)/24,5),АТС!$A$41:$F$736,5)+VLOOKUP($A859+ROUND((COLUMN()-2)/24,5),'Расчет сбытовых надбавок'!$B$2281:'Расчет сбытовых надбавок'!$G$3024,5)</f>
        <v>197.07</v>
      </c>
      <c r="E859" s="98">
        <f>VLOOKUP($A859+ROUND((COLUMN()-2)/24,5),АТС!$A$41:$F$736,5)+VLOOKUP($A859+ROUND((COLUMN()-2)/24,5),'Расчет сбытовых надбавок'!$B$2281:'Расчет сбытовых надбавок'!$G$3024,5)</f>
        <v>146.34</v>
      </c>
      <c r="F859" s="98">
        <f>VLOOKUP($A859+ROUND((COLUMN()-2)/24,5),АТС!$A$41:$F$736,5)+VLOOKUP($A859+ROUND((COLUMN()-2)/24,5),'Расчет сбытовых надбавок'!$B$2281:'Расчет сбытовых надбавок'!$G$3024,5)</f>
        <v>184.5</v>
      </c>
      <c r="G859" s="98">
        <f>VLOOKUP($A859+ROUND((COLUMN()-2)/24,5),АТС!$A$41:$F$736,5)+VLOOKUP($A859+ROUND((COLUMN()-2)/24,5),'Расчет сбытовых надбавок'!$B$2281:'Расчет сбытовых надбавок'!$G$3024,5)</f>
        <v>66.55</v>
      </c>
      <c r="H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8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8">
        <f>VLOOKUP($A859+ROUND((COLUMN()-2)/24,5),АТС!$A$41:$F$736,5)+VLOOKUP($A859+ROUND((COLUMN()-2)/24,5),'Расчет сбытовых надбавок'!$B$2281:'Расчет сбытовых надбавок'!$G$3024,5)</f>
        <v>107.61</v>
      </c>
      <c r="L859" s="98">
        <f>VLOOKUP($A859+ROUND((COLUMN()-2)/24,5),АТС!$A$41:$F$736,5)+VLOOKUP($A859+ROUND((COLUMN()-2)/24,5),'Расчет сбытовых надбавок'!$B$2281:'Расчет сбытовых надбавок'!$G$3024,5)</f>
        <v>108.36</v>
      </c>
      <c r="M859" s="98">
        <f>VLOOKUP($A859+ROUND((COLUMN()-2)/24,5),АТС!$A$41:$F$736,5)+VLOOKUP($A859+ROUND((COLUMN()-2)/24,5),'Расчет сбытовых надбавок'!$B$2281:'Расчет сбытовых надбавок'!$G$3024,5)</f>
        <v>86.01</v>
      </c>
      <c r="N859" s="98">
        <f>VLOOKUP($A859+ROUND((COLUMN()-2)/24,5),АТС!$A$41:$F$736,5)+VLOOKUP($A859+ROUND((COLUMN()-2)/24,5),'Расчет сбытовых надбавок'!$B$2281:'Расчет сбытовых надбавок'!$G$3024,5)</f>
        <v>119.61</v>
      </c>
      <c r="O859" s="98">
        <f>VLOOKUP($A859+ROUND((COLUMN()-2)/24,5),АТС!$A$41:$F$736,5)+VLOOKUP($A859+ROUND((COLUMN()-2)/24,5),'Расчет сбытовых надбавок'!$B$2281:'Расчет сбытовых надбавок'!$G$3024,5)</f>
        <v>118.57</v>
      </c>
      <c r="P859" s="98">
        <f>VLOOKUP($A859+ROUND((COLUMN()-2)/24,5),АТС!$A$41:$F$736,5)+VLOOKUP($A859+ROUND((COLUMN()-2)/24,5),'Расчет сбытовых надбавок'!$B$2281:'Расчет сбытовых надбавок'!$G$3024,5)</f>
        <v>284.89</v>
      </c>
      <c r="Q859" s="98">
        <f>VLOOKUP($A859+ROUND((COLUMN()-2)/24,5),АТС!$A$41:$F$736,5)+VLOOKUP($A859+ROUND((COLUMN()-2)/24,5),'Расчет сбытовых надбавок'!$B$2281:'Расчет сбытовых надбавок'!$G$3024,5)</f>
        <v>273.70999999999998</v>
      </c>
      <c r="R859" s="98">
        <f>VLOOKUP($A859+ROUND((COLUMN()-2)/24,5),АТС!$A$41:$F$736,5)+VLOOKUP($A859+ROUND((COLUMN()-2)/24,5),'Расчет сбытовых надбавок'!$B$2281:'Расчет сбытовых надбавок'!$G$3024,5)</f>
        <v>339.64000000000004</v>
      </c>
      <c r="S859" s="98">
        <f>VLOOKUP($A859+ROUND((COLUMN()-2)/24,5),АТС!$A$41:$F$736,5)+VLOOKUP($A859+ROUND((COLUMN()-2)/24,5),'Расчет сбытовых надбавок'!$B$2281:'Расчет сбытовых надбавок'!$G$3024,5)</f>
        <v>366.22999999999996</v>
      </c>
      <c r="T859" s="98">
        <f>VLOOKUP($A859+ROUND((COLUMN()-2)/24,5),АТС!$A$41:$F$736,5)+VLOOKUP($A859+ROUND((COLUMN()-2)/24,5),'Расчет сбытовых надбавок'!$B$2281:'Расчет сбытовых надбавок'!$G$3024,5)</f>
        <v>77.259999999999991</v>
      </c>
      <c r="U859" s="98">
        <f>VLOOKUP($A859+ROUND((COLUMN()-2)/24,5),АТС!$A$41:$F$736,5)+VLOOKUP($A859+ROUND((COLUMN()-2)/24,5),'Расчет сбытовых надбавок'!$B$2281:'Расчет сбытовых надбавок'!$G$3024,5)</f>
        <v>37.74</v>
      </c>
      <c r="V859" s="98">
        <f>VLOOKUP($A859+ROUND((COLUMN()-2)/24,5),АТС!$A$41:$F$736,5)+VLOOKUP($A859+ROUND((COLUMN()-2)/24,5),'Расчет сбытовых надбавок'!$B$2281:'Расчет сбытовых надбавок'!$G$3024,5)</f>
        <v>227.97</v>
      </c>
      <c r="W859" s="98">
        <f>VLOOKUP($A859+ROUND((COLUMN()-2)/24,5),АТС!$A$41:$F$736,5)+VLOOKUP($A859+ROUND((COLUMN()-2)/24,5),'Расчет сбытовых надбавок'!$B$2281:'Расчет сбытовых надбавок'!$G$3024,5)</f>
        <v>280.79000000000002</v>
      </c>
      <c r="X859" s="98">
        <f>VLOOKUP($A859+ROUND((COLUMN()-2)/24,5),АТС!$A$41:$F$736,5)+VLOOKUP($A859+ROUND((COLUMN()-2)/24,5),'Расчет сбытовых надбавок'!$B$2281:'Расчет сбытовых надбавок'!$G$3024,5)</f>
        <v>230.27</v>
      </c>
      <c r="Y859" s="98">
        <f>VLOOKUP($A859+ROUND((COLUMN()-2)/24,5),АТС!$A$41:$F$736,5)+VLOOKUP($A859+ROUND((COLUMN()-2)/24,5),'Расчет сбытовых надбавок'!$B$2281:'Расчет сбытовых надбавок'!$G$3024,5)</f>
        <v>493.35999999999996</v>
      </c>
    </row>
    <row r="860" spans="1:25" x14ac:dyDescent="0.2">
      <c r="A860" s="79">
        <f t="shared" si="25"/>
        <v>42611</v>
      </c>
      <c r="B860" s="98">
        <f>VLOOKUP($A860+ROUND((COLUMN()-2)/24,5),АТС!$A$41:$F$736,5)+VLOOKUP($A860+ROUND((COLUMN()-2)/24,5),'Расчет сбытовых надбавок'!$B$2281:'Расчет сбытовых надбавок'!$G$3024,5)</f>
        <v>194.69</v>
      </c>
      <c r="C860" s="98">
        <f>VLOOKUP($A860+ROUND((COLUMN()-2)/24,5),АТС!$A$41:$F$736,5)+VLOOKUP($A860+ROUND((COLUMN()-2)/24,5),'Расчет сбытовых надбавок'!$B$2281:'Расчет сбытовых надбавок'!$G$3024,5)</f>
        <v>351.97</v>
      </c>
      <c r="D860" s="98">
        <f>VLOOKUP($A860+ROUND((COLUMN()-2)/24,5),АТС!$A$41:$F$736,5)+VLOOKUP($A860+ROUND((COLUMN()-2)/24,5),'Расчет сбытовых надбавок'!$B$2281:'Расчет сбытовых надбавок'!$G$3024,5)</f>
        <v>145.65</v>
      </c>
      <c r="E860" s="98">
        <f>VLOOKUP($A860+ROUND((COLUMN()-2)/24,5),АТС!$A$41:$F$736,5)+VLOOKUP($A860+ROUND((COLUMN()-2)/24,5),'Расчет сбытовых надбавок'!$B$2281:'Расчет сбытовых надбавок'!$G$3024,5)</f>
        <v>94.55</v>
      </c>
      <c r="F860" s="98">
        <f>VLOOKUP($A860+ROUND((COLUMN()-2)/24,5),АТС!$A$41:$F$736,5)+VLOOKUP($A860+ROUND((COLUMN()-2)/24,5),'Расчет сбытовых надбавок'!$B$2281:'Расчет сбытовых надбавок'!$G$3024,5)</f>
        <v>59.910000000000004</v>
      </c>
      <c r="G860" s="98">
        <f>VLOOKUP($A860+ROUND((COLUMN()-2)/24,5),АТС!$A$41:$F$736,5)+VLOOKUP($A860+ROUND((COLUMN()-2)/24,5),'Расчет сбытовых надбавок'!$B$2281:'Расчет сбытовых надбавок'!$G$3024,5)</f>
        <v>12.07</v>
      </c>
      <c r="H860" s="98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8">
        <f>VLOOKUP($A860+ROUND((COLUMN()-2)/24,5),АТС!$A$41:$F$736,5)+VLOOKUP($A860+ROUND((COLUMN()-2)/24,5),'Расчет сбытовых надбавок'!$B$2281:'Расчет сбытовых надбавок'!$G$3024,5)</f>
        <v>358.7</v>
      </c>
      <c r="J860" s="98">
        <f>VLOOKUP($A860+ROUND((COLUMN()-2)/24,5),АТС!$A$41:$F$736,5)+VLOOKUP($A860+ROUND((COLUMN()-2)/24,5),'Расчет сбытовых надбавок'!$B$2281:'Расчет сбытовых надбавок'!$G$3024,5)</f>
        <v>103.1</v>
      </c>
      <c r="K860" s="98">
        <f>VLOOKUP($A860+ROUND((COLUMN()-2)/24,5),АТС!$A$41:$F$736,5)+VLOOKUP($A860+ROUND((COLUMN()-2)/24,5),'Расчет сбытовых надбавок'!$B$2281:'Расчет сбытовых надбавок'!$G$3024,5)</f>
        <v>35.489999999999995</v>
      </c>
      <c r="L860" s="98">
        <f>VLOOKUP($A860+ROUND((COLUMN()-2)/24,5),АТС!$A$41:$F$736,5)+VLOOKUP($A860+ROUND((COLUMN()-2)/24,5),'Расчет сбытовых надбавок'!$B$2281:'Расчет сбытовых надбавок'!$G$3024,5)</f>
        <v>98.01</v>
      </c>
      <c r="M860" s="98">
        <f>VLOOKUP($A860+ROUND((COLUMN()-2)/24,5),АТС!$A$41:$F$736,5)+VLOOKUP($A860+ROUND((COLUMN()-2)/24,5),'Расчет сбытовых надбавок'!$B$2281:'Расчет сбытовых надбавок'!$G$3024,5)</f>
        <v>439.82</v>
      </c>
      <c r="N860" s="98">
        <f>VLOOKUP($A860+ROUND((COLUMN()-2)/24,5),АТС!$A$41:$F$736,5)+VLOOKUP($A860+ROUND((COLUMN()-2)/24,5),'Расчет сбытовых надбавок'!$B$2281:'Расчет сбытовых надбавок'!$G$3024,5)</f>
        <v>511.57</v>
      </c>
      <c r="O860" s="98">
        <f>VLOOKUP($A860+ROUND((COLUMN()-2)/24,5),АТС!$A$41:$F$736,5)+VLOOKUP($A860+ROUND((COLUMN()-2)/24,5),'Расчет сбытовых надбавок'!$B$2281:'Расчет сбытовых надбавок'!$G$3024,5)</f>
        <v>457.71000000000004</v>
      </c>
      <c r="P860" s="98">
        <f>VLOOKUP($A860+ROUND((COLUMN()-2)/24,5),АТС!$A$41:$F$736,5)+VLOOKUP($A860+ROUND((COLUMN()-2)/24,5),'Расчет сбытовых надбавок'!$B$2281:'Расчет сбытовых надбавок'!$G$3024,5)</f>
        <v>500.16</v>
      </c>
      <c r="Q860" s="98">
        <f>VLOOKUP($A860+ROUND((COLUMN()-2)/24,5),АТС!$A$41:$F$736,5)+VLOOKUP($A860+ROUND((COLUMN()-2)/24,5),'Расчет сбытовых надбавок'!$B$2281:'Расчет сбытовых надбавок'!$G$3024,5)</f>
        <v>504.89</v>
      </c>
      <c r="R860" s="98">
        <f>VLOOKUP($A860+ROUND((COLUMN()-2)/24,5),АТС!$A$41:$F$736,5)+VLOOKUP($A860+ROUND((COLUMN()-2)/24,5),'Расчет сбытовых надбавок'!$B$2281:'Расчет сбытовых надбавок'!$G$3024,5)</f>
        <v>660.56</v>
      </c>
      <c r="S860" s="98">
        <f>VLOOKUP($A860+ROUND((COLUMN()-2)/24,5),АТС!$A$41:$F$736,5)+VLOOKUP($A860+ROUND((COLUMN()-2)/24,5),'Расчет сбытовых надбавок'!$B$2281:'Расчет сбытовых надбавок'!$G$3024,5)</f>
        <v>679.96</v>
      </c>
      <c r="T860" s="98">
        <f>VLOOKUP($A860+ROUND((COLUMN()-2)/24,5),АТС!$A$41:$F$736,5)+VLOOKUP($A860+ROUND((COLUMN()-2)/24,5),'Расчет сбытовых надбавок'!$B$2281:'Расчет сбытовых надбавок'!$G$3024,5)</f>
        <v>517.41999999999996</v>
      </c>
      <c r="U860" s="98">
        <f>VLOOKUP($A860+ROUND((COLUMN()-2)/24,5),АТС!$A$41:$F$736,5)+VLOOKUP($A860+ROUND((COLUMN()-2)/24,5),'Расчет сбытовых надбавок'!$B$2281:'Расчет сбытовых надбавок'!$G$3024,5)</f>
        <v>164.47</v>
      </c>
      <c r="V860" s="98">
        <f>VLOOKUP($A860+ROUND((COLUMN()-2)/24,5),АТС!$A$41:$F$736,5)+VLOOKUP($A860+ROUND((COLUMN()-2)/24,5),'Расчет сбытовых надбавок'!$B$2281:'Расчет сбытовых надбавок'!$G$3024,5)</f>
        <v>833.99</v>
      </c>
      <c r="W860" s="98">
        <f>VLOOKUP($A860+ROUND((COLUMN()-2)/24,5),АТС!$A$41:$F$736,5)+VLOOKUP($A860+ROUND((COLUMN()-2)/24,5),'Расчет сбытовых надбавок'!$B$2281:'Расчет сбытовых надбавок'!$G$3024,5)</f>
        <v>891.83</v>
      </c>
      <c r="X860" s="98">
        <f>VLOOKUP($A860+ROUND((COLUMN()-2)/24,5),АТС!$A$41:$F$736,5)+VLOOKUP($A860+ROUND((COLUMN()-2)/24,5),'Расчет сбытовых надбавок'!$B$2281:'Расчет сбытовых надбавок'!$G$3024,5)</f>
        <v>737.81999999999994</v>
      </c>
      <c r="Y860" s="98">
        <f>VLOOKUP($A860+ROUND((COLUMN()-2)/24,5),АТС!$A$41:$F$736,5)+VLOOKUP($A860+ROUND((COLUMN()-2)/24,5),'Расчет сбытовых надбавок'!$B$2281:'Расчет сбытовых надбавок'!$G$3024,5)</f>
        <v>617</v>
      </c>
    </row>
    <row r="861" spans="1:25" x14ac:dyDescent="0.2">
      <c r="A861" s="79">
        <f t="shared" si="25"/>
        <v>42612</v>
      </c>
      <c r="B861" s="98">
        <f>VLOOKUP($A861+ROUND((COLUMN()-2)/24,5),АТС!$A$41:$F$784,5)+VLOOKUP($A861+ROUND((COLUMN()-2)/24,5),'Расчет сбытовых надбавок'!$B$2281:'Расчет сбытовых надбавок'!$G$3024,5)</f>
        <v>439.24</v>
      </c>
      <c r="C861" s="98">
        <f>VLOOKUP($A861+ROUND((COLUMN()-2)/24,5),АТС!$A$41:$F$784,5)+VLOOKUP($A861+ROUND((COLUMN()-2)/24,5),'Расчет сбытовых надбавок'!$B$2281:'Расчет сбытовых надбавок'!$G$3024,5)</f>
        <v>617.20000000000005</v>
      </c>
      <c r="D861" s="98">
        <f>VLOOKUP($A861+ROUND((COLUMN()-2)/24,5),АТС!$A$41:$F$784,5)+VLOOKUP($A861+ROUND((COLUMN()-2)/24,5),'Расчет сбытовых надбавок'!$B$2281:'Расчет сбытовых надбавок'!$G$3024,5)</f>
        <v>1117.51</v>
      </c>
      <c r="E861" s="98">
        <f>VLOOKUP($A861+ROUND((COLUMN()-2)/24,5),АТС!$A$41:$F$784,5)+VLOOKUP($A861+ROUND((COLUMN()-2)/24,5),'Расчет сбытовых надбавок'!$B$2281:'Расчет сбытовых надбавок'!$G$3024,5)</f>
        <v>664.97</v>
      </c>
      <c r="F861" s="98">
        <f>VLOOKUP($A861+ROUND((COLUMN()-2)/24,5),АТС!$A$41:$F$784,5)+VLOOKUP($A861+ROUND((COLUMN()-2)/24,5),'Расчет сбытовых надбавок'!$B$2281:'Расчет сбытовых надбавок'!$G$3024,5)</f>
        <v>134.15</v>
      </c>
      <c r="G861" s="98">
        <f>VLOOKUP($A861+ROUND((COLUMN()-2)/24,5),АТС!$A$41:$F$784,5)+VLOOKUP($A861+ROUND((COLUMN()-2)/24,5),'Расчет сбытовых надбавок'!$B$2281:'Расчет сбытовых надбавок'!$G$3024,5)</f>
        <v>10.11</v>
      </c>
      <c r="H861" s="98">
        <f>VLOOKUP($A861+ROUND((COLUMN()-2)/24,5),АТС!$A$41:$F$784,5)+VLOOKUP($A861+ROUND((COLUMN()-2)/24,5),'Расчет сбытовых надбавок'!$B$2281:'Расчет сбытовых надбавок'!$G$3024,5)</f>
        <v>0</v>
      </c>
      <c r="I861" s="98">
        <f>VLOOKUP($A861+ROUND((COLUMN()-2)/24,5),АТС!$A$41:$F$784,5)+VLOOKUP($A861+ROUND((COLUMN()-2)/24,5),'Расчет сбытовых надбавок'!$B$2281:'Расчет сбытовых надбавок'!$G$3024,5)</f>
        <v>0</v>
      </c>
      <c r="J861" s="98">
        <f>VLOOKUP($A861+ROUND((COLUMN()-2)/24,5),АТС!$A$41:$F$784,5)+VLOOKUP($A861+ROUND((COLUMN()-2)/24,5),'Расчет сбытовых надбавок'!$B$2281:'Расчет сбытовых надбавок'!$G$3024,5)</f>
        <v>110.02</v>
      </c>
      <c r="K861" s="98">
        <f>VLOOKUP($A861+ROUND((COLUMN()-2)/24,5),АТС!$A$41:$F$784,5)+VLOOKUP($A861+ROUND((COLUMN()-2)/24,5),'Расчет сбытовых надбавок'!$B$2281:'Расчет сбытовых надбавок'!$G$3024,5)</f>
        <v>121.34</v>
      </c>
      <c r="L861" s="98">
        <f>VLOOKUP($A861+ROUND((COLUMN()-2)/24,5),АТС!$A$41:$F$784,5)+VLOOKUP($A861+ROUND((COLUMN()-2)/24,5),'Расчет сбытовых надбавок'!$B$2281:'Расчет сбытовых надбавок'!$G$3024,5)</f>
        <v>295.27</v>
      </c>
      <c r="M861" s="98">
        <f>VLOOKUP($A861+ROUND((COLUMN()-2)/24,5),АТС!$A$41:$F$784,5)+VLOOKUP($A861+ROUND((COLUMN()-2)/24,5),'Расчет сбытовых надбавок'!$B$2281:'Расчет сбытовых надбавок'!$G$3024,5)</f>
        <v>162.6</v>
      </c>
      <c r="N861" s="98">
        <f>VLOOKUP($A861+ROUND((COLUMN()-2)/24,5),АТС!$A$41:$F$784,5)+VLOOKUP($A861+ROUND((COLUMN()-2)/24,5),'Расчет сбытовых надбавок'!$B$2281:'Расчет сбытовых надбавок'!$G$3024,5)</f>
        <v>149.43</v>
      </c>
      <c r="O861" s="98">
        <f>VLOOKUP($A861+ROUND((COLUMN()-2)/24,5),АТС!$A$41:$F$784,5)+VLOOKUP($A861+ROUND((COLUMN()-2)/24,5),'Расчет сбытовых надбавок'!$B$2281:'Расчет сбытовых надбавок'!$G$3024,5)</f>
        <v>122.86</v>
      </c>
      <c r="P861" s="98">
        <f>VLOOKUP($A861+ROUND((COLUMN()-2)/24,5),АТС!$A$41:$F$784,5)+VLOOKUP($A861+ROUND((COLUMN()-2)/24,5),'Расчет сбытовых надбавок'!$B$2281:'Расчет сбытовых надбавок'!$G$3024,5)</f>
        <v>140.19</v>
      </c>
      <c r="Q861" s="98">
        <f>VLOOKUP($A861+ROUND((COLUMN()-2)/24,5),АТС!$A$41:$F$784,5)+VLOOKUP($A861+ROUND((COLUMN()-2)/24,5),'Расчет сбытовых надбавок'!$B$2281:'Расчет сбытовых надбавок'!$G$3024,5)</f>
        <v>138.47000000000003</v>
      </c>
      <c r="R861" s="98">
        <f>VLOOKUP($A861+ROUND((COLUMN()-2)/24,5),АТС!$A$41:$F$784,5)+VLOOKUP($A861+ROUND((COLUMN()-2)/24,5),'Расчет сбытовых надбавок'!$B$2281:'Расчет сбытовых надбавок'!$G$3024,5)</f>
        <v>186.73</v>
      </c>
      <c r="S861" s="98">
        <f>VLOOKUP($A861+ROUND((COLUMN()-2)/24,5),АТС!$A$41:$F$784,5)+VLOOKUP($A861+ROUND((COLUMN()-2)/24,5),'Расчет сбытовых надбавок'!$B$2281:'Расчет сбытовых надбавок'!$G$3024,5)</f>
        <v>232.66</v>
      </c>
      <c r="T861" s="98">
        <f>VLOOKUP($A861+ROUND((COLUMN()-2)/24,5),АТС!$A$41:$F$784,5)+VLOOKUP($A861+ROUND((COLUMN()-2)/24,5),'Расчет сбытовых надбавок'!$B$2281:'Расчет сбытовых надбавок'!$G$3024,5)</f>
        <v>245.57</v>
      </c>
      <c r="U861" s="98">
        <f>VLOOKUP($A861+ROUND((COLUMN()-2)/24,5),АТС!$A$41:$F$784,5)+VLOOKUP($A861+ROUND((COLUMN()-2)/24,5),'Расчет сбытовых надбавок'!$B$2281:'Расчет сбытовых надбавок'!$G$3024,5)</f>
        <v>388.07</v>
      </c>
      <c r="V861" s="98">
        <f>VLOOKUP($A861+ROUND((COLUMN()-2)/24,5),АТС!$A$41:$F$784,5)+VLOOKUP($A861+ROUND((COLUMN()-2)/24,5),'Расчет сбытовых надбавок'!$B$2281:'Расчет сбытовых надбавок'!$G$3024,5)</f>
        <v>505</v>
      </c>
      <c r="W861" s="98">
        <f>VLOOKUP($A861+ROUND((COLUMN()-2)/24,5),АТС!$A$41:$F$784,5)+VLOOKUP($A861+ROUND((COLUMN()-2)/24,5),'Расчет сбытовых надбавок'!$B$2281:'Расчет сбытовых надбавок'!$G$3024,5)</f>
        <v>530.75</v>
      </c>
      <c r="X861" s="98">
        <f>VLOOKUP($A861+ROUND((COLUMN()-2)/24,5),АТС!$A$41:$F$784,5)+VLOOKUP($A861+ROUND((COLUMN()-2)/24,5),'Расчет сбытовых надбавок'!$B$2281:'Расчет сбытовых надбавок'!$G$3024,5)</f>
        <v>516.16</v>
      </c>
      <c r="Y861" s="98">
        <f>VLOOKUP($A861+ROUND((COLUMN()-2)/24,5),АТС!$A$41:$F$784,5)+VLOOKUP($A861+ROUND((COLUMN()-2)/24,5),'Расчет сбытовых надбавок'!$B$2281:'Расчет сбытовых надбавок'!$G$3024,5)</f>
        <v>695.37</v>
      </c>
    </row>
    <row r="862" spans="1:25" x14ac:dyDescent="0.2">
      <c r="A862" s="79">
        <f t="shared" si="25"/>
        <v>42613</v>
      </c>
      <c r="B862" s="98">
        <f>VLOOKUP($A862+ROUND((COLUMN()-2)/24,5),АТС!$A$41:$F$784,5)+VLOOKUP($A862+ROUND((COLUMN()-2)/24,5),'Расчет сбытовых надбавок'!$B$2281:'Расчет сбытовых надбавок'!$G$3024,5)</f>
        <v>292.14</v>
      </c>
      <c r="C862" s="98">
        <f>VLOOKUP($A862+ROUND((COLUMN()-2)/24,5),АТС!$A$41:$F$784,5)+VLOOKUP($A862+ROUND((COLUMN()-2)/24,5),'Расчет сбытовых надбавок'!$B$2281:'Расчет сбытовых надбавок'!$G$3024,5)</f>
        <v>213.24</v>
      </c>
      <c r="D862" s="98">
        <f>VLOOKUP($A862+ROUND((COLUMN()-2)/24,5),АТС!$A$41:$F$784,5)+VLOOKUP($A862+ROUND((COLUMN()-2)/24,5),'Расчет сбытовых надбавок'!$B$2281:'Расчет сбытовых надбавок'!$G$3024,5)</f>
        <v>167.38</v>
      </c>
      <c r="E862" s="98">
        <f>VLOOKUP($A862+ROUND((COLUMN()-2)/24,5),АТС!$A$41:$F$784,5)+VLOOKUP($A862+ROUND((COLUMN()-2)/24,5),'Расчет сбытовых надбавок'!$B$2281:'Расчет сбытовых надбавок'!$G$3024,5)</f>
        <v>86.22</v>
      </c>
      <c r="F862" s="98">
        <f>VLOOKUP($A862+ROUND((COLUMN()-2)/24,5),АТС!$A$41:$F$784,5)+VLOOKUP($A862+ROUND((COLUMN()-2)/24,5),'Расчет сбытовых надбавок'!$B$2281:'Расчет сбытовых надбавок'!$G$3024,5)</f>
        <v>33.51</v>
      </c>
      <c r="G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8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8">
        <f>VLOOKUP($A862+ROUND((COLUMN()-2)/24,5),АТС!$A$41:$F$784,5)+VLOOKUP($A862+ROUND((COLUMN()-2)/24,5),'Расчет сбытовых надбавок'!$B$2281:'Расчет сбытовых надбавок'!$G$3024,5)</f>
        <v>0.01</v>
      </c>
      <c r="J862" s="98">
        <f>VLOOKUP($A862+ROUND((COLUMN()-2)/24,5),АТС!$A$41:$F$784,5)+VLOOKUP($A862+ROUND((COLUMN()-2)/24,5),'Расчет сбытовых надбавок'!$B$2281:'Расчет сбытовых надбавок'!$G$3024,5)</f>
        <v>173.10000000000002</v>
      </c>
      <c r="K862" s="98">
        <f>VLOOKUP($A862+ROUND((COLUMN()-2)/24,5),АТС!$A$41:$F$784,5)+VLOOKUP($A862+ROUND((COLUMN()-2)/24,5),'Расчет сбытовых надбавок'!$B$2281:'Расчет сбытовых надбавок'!$G$3024,5)</f>
        <v>199.43</v>
      </c>
      <c r="L862" s="98">
        <f>VLOOKUP($A862+ROUND((COLUMN()-2)/24,5),АТС!$A$41:$F$784,5)+VLOOKUP($A862+ROUND((COLUMN()-2)/24,5),'Расчет сбытовых надбавок'!$B$2281:'Расчет сбытовых надбавок'!$G$3024,5)</f>
        <v>187.49</v>
      </c>
      <c r="M862" s="98">
        <f>VLOOKUP($A862+ROUND((COLUMN()-2)/24,5),АТС!$A$41:$F$784,5)+VLOOKUP($A862+ROUND((COLUMN()-2)/24,5),'Расчет сбытовых надбавок'!$B$2281:'Расчет сбытовых надбавок'!$G$3024,5)</f>
        <v>217.13</v>
      </c>
      <c r="N862" s="98">
        <f>VLOOKUP($A862+ROUND((COLUMN()-2)/24,5),АТС!$A$41:$F$784,5)+VLOOKUP($A862+ROUND((COLUMN()-2)/24,5),'Расчет сбытовых надбавок'!$B$2281:'Расчет сбытовых надбавок'!$G$3024,5)</f>
        <v>295.08999999999997</v>
      </c>
      <c r="O862" s="98">
        <f>VLOOKUP($A862+ROUND((COLUMN()-2)/24,5),АТС!$A$41:$F$784,5)+VLOOKUP($A862+ROUND((COLUMN()-2)/24,5),'Расчет сбытовых надбавок'!$B$2281:'Расчет сбытовых надбавок'!$G$3024,5)</f>
        <v>449.16999999999996</v>
      </c>
      <c r="P862" s="98">
        <f>VLOOKUP($A862+ROUND((COLUMN()-2)/24,5),АТС!$A$41:$F$784,5)+VLOOKUP($A862+ROUND((COLUMN()-2)/24,5),'Расчет сбытовых надбавок'!$B$2281:'Расчет сбытовых надбавок'!$G$3024,5)</f>
        <v>497.53</v>
      </c>
      <c r="Q862" s="98">
        <f>VLOOKUP($A862+ROUND((COLUMN()-2)/24,5),АТС!$A$41:$F$784,5)+VLOOKUP($A862+ROUND((COLUMN()-2)/24,5),'Расчет сбытовых надбавок'!$B$2281:'Расчет сбытовых надбавок'!$G$3024,5)</f>
        <v>363.6</v>
      </c>
      <c r="R862" s="98">
        <f>VLOOKUP($A862+ROUND((COLUMN()-2)/24,5),АТС!$A$41:$F$784,5)+VLOOKUP($A862+ROUND((COLUMN()-2)/24,5),'Расчет сбытовых надбавок'!$B$2281:'Расчет сбытовых надбавок'!$G$3024,5)</f>
        <v>152.25</v>
      </c>
      <c r="S862" s="98">
        <f>VLOOKUP($A862+ROUND((COLUMN()-2)/24,5),АТС!$A$41:$F$784,5)+VLOOKUP($A862+ROUND((COLUMN()-2)/24,5),'Расчет сбытовых надбавок'!$B$2281:'Расчет сбытовых надбавок'!$G$3024,5)</f>
        <v>74.55</v>
      </c>
      <c r="T862" s="98">
        <f>VLOOKUP($A862+ROUND((COLUMN()-2)/24,5),АТС!$A$41:$F$784,5)+VLOOKUP($A862+ROUND((COLUMN()-2)/24,5),'Расчет сбытовых надбавок'!$B$2281:'Расчет сбытовых надбавок'!$G$3024,5)</f>
        <v>326.95</v>
      </c>
      <c r="U862" s="98">
        <f>VLOOKUP($A862+ROUND((COLUMN()-2)/24,5),АТС!$A$41:$F$784,5)+VLOOKUP($A862+ROUND((COLUMN()-2)/24,5),'Расчет сбытовых надбавок'!$B$2281:'Расчет сбытовых надбавок'!$G$3024,5)</f>
        <v>228.36</v>
      </c>
      <c r="V862" s="98">
        <f>VLOOKUP($A862+ROUND((COLUMN()-2)/24,5),АТС!$A$41:$F$784,5)+VLOOKUP($A862+ROUND((COLUMN()-2)/24,5),'Расчет сбытовых надбавок'!$B$2281:'Расчет сбытовых надбавок'!$G$3024,5)</f>
        <v>657.01</v>
      </c>
      <c r="W862" s="98">
        <f>VLOOKUP($A862+ROUND((COLUMN()-2)/24,5),АТС!$A$41:$F$784,5)+VLOOKUP($A862+ROUND((COLUMN()-2)/24,5),'Расчет сбытовых надбавок'!$B$2281:'Расчет сбытовых надбавок'!$G$3024,5)</f>
        <v>865.89</v>
      </c>
      <c r="X862" s="98">
        <f>VLOOKUP($A862+ROUND((COLUMN()-2)/24,5),АТС!$A$41:$F$784,5)+VLOOKUP($A862+ROUND((COLUMN()-2)/24,5),'Расчет сбытовых надбавок'!$B$2281:'Расчет сбытовых надбавок'!$G$3024,5)</f>
        <v>616.30999999999995</v>
      </c>
      <c r="Y862" s="98">
        <f>VLOOKUP($A862+ROUND((COLUMN()-2)/24,5),АТС!$A$41:$F$784,5)+VLOOKUP($A862+ROUND((COLUMN()-2)/24,5),'Расчет сбытовых надбавок'!$B$2281:'Расчет сбытовых надбавок'!$G$3024,5)</f>
        <v>688.06999999999994</v>
      </c>
    </row>
    <row r="863" spans="1:25" x14ac:dyDescent="0.25">
      <c r="A863" s="94"/>
      <c r="B863" s="78"/>
      <c r="C863" s="78"/>
      <c r="D863" s="78"/>
    </row>
    <row r="864" spans="1:25" x14ac:dyDescent="0.25">
      <c r="A864" s="87" t="s">
        <v>153</v>
      </c>
      <c r="B864" s="78"/>
      <c r="C864" s="78"/>
      <c r="D864" s="78"/>
    </row>
    <row r="865" spans="1:27" ht="12.75" customHeight="1" x14ac:dyDescent="0.2">
      <c r="A865" s="165" t="s">
        <v>48</v>
      </c>
      <c r="B865" s="168" t="s">
        <v>155</v>
      </c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70"/>
    </row>
    <row r="866" spans="1:27" ht="12.75" customHeight="1" x14ac:dyDescent="0.2">
      <c r="A866" s="166"/>
      <c r="B866" s="171"/>
      <c r="C866" s="172"/>
      <c r="D866" s="172"/>
      <c r="E866" s="172"/>
      <c r="F866" s="172"/>
      <c r="G866" s="172"/>
      <c r="H866" s="172"/>
      <c r="I866" s="172"/>
      <c r="J866" s="172"/>
      <c r="K866" s="172"/>
      <c r="L866" s="172"/>
      <c r="M866" s="172"/>
      <c r="N866" s="172"/>
      <c r="O866" s="172"/>
      <c r="P866" s="172"/>
      <c r="Q866" s="172"/>
      <c r="R866" s="172"/>
      <c r="S866" s="172"/>
      <c r="T866" s="172"/>
      <c r="U866" s="172"/>
      <c r="V866" s="172"/>
      <c r="W866" s="172"/>
      <c r="X866" s="172"/>
      <c r="Y866" s="173"/>
    </row>
    <row r="867" spans="1:27" s="111" customFormat="1" ht="12.75" customHeight="1" x14ac:dyDescent="0.2">
      <c r="A867" s="166"/>
      <c r="B867" s="206" t="s">
        <v>123</v>
      </c>
      <c r="C867" s="202" t="s">
        <v>124</v>
      </c>
      <c r="D867" s="202" t="s">
        <v>125</v>
      </c>
      <c r="E867" s="202" t="s">
        <v>126</v>
      </c>
      <c r="F867" s="202" t="s">
        <v>127</v>
      </c>
      <c r="G867" s="202" t="s">
        <v>128</v>
      </c>
      <c r="H867" s="202" t="s">
        <v>129</v>
      </c>
      <c r="I867" s="202" t="s">
        <v>130</v>
      </c>
      <c r="J867" s="202" t="s">
        <v>131</v>
      </c>
      <c r="K867" s="202" t="s">
        <v>132</v>
      </c>
      <c r="L867" s="202" t="s">
        <v>133</v>
      </c>
      <c r="M867" s="202" t="s">
        <v>134</v>
      </c>
      <c r="N867" s="204" t="s">
        <v>135</v>
      </c>
      <c r="O867" s="202" t="s">
        <v>136</v>
      </c>
      <c r="P867" s="202" t="s">
        <v>137</v>
      </c>
      <c r="Q867" s="202" t="s">
        <v>138</v>
      </c>
      <c r="R867" s="202" t="s">
        <v>139</v>
      </c>
      <c r="S867" s="202" t="s">
        <v>140</v>
      </c>
      <c r="T867" s="202" t="s">
        <v>141</v>
      </c>
      <c r="U867" s="202" t="s">
        <v>142</v>
      </c>
      <c r="V867" s="202" t="s">
        <v>143</v>
      </c>
      <c r="W867" s="202" t="s">
        <v>144</v>
      </c>
      <c r="X867" s="202" t="s">
        <v>145</v>
      </c>
      <c r="Y867" s="202" t="s">
        <v>146</v>
      </c>
    </row>
    <row r="868" spans="1:27" s="111" customFormat="1" ht="11.25" customHeight="1" x14ac:dyDescent="0.2">
      <c r="A868" s="167"/>
      <c r="B868" s="207"/>
      <c r="C868" s="203"/>
      <c r="D868" s="203"/>
      <c r="E868" s="203"/>
      <c r="F868" s="203"/>
      <c r="G868" s="203"/>
      <c r="H868" s="203"/>
      <c r="I868" s="203"/>
      <c r="J868" s="203"/>
      <c r="K868" s="203"/>
      <c r="L868" s="203"/>
      <c r="M868" s="203"/>
      <c r="N868" s="205"/>
      <c r="O868" s="203"/>
      <c r="P868" s="203"/>
      <c r="Q868" s="203"/>
      <c r="R868" s="203"/>
      <c r="S868" s="203"/>
      <c r="T868" s="203"/>
      <c r="U868" s="203"/>
      <c r="V868" s="203"/>
      <c r="W868" s="203"/>
      <c r="X868" s="203"/>
      <c r="Y868" s="203"/>
    </row>
    <row r="869" spans="1:27" ht="15.75" customHeight="1" x14ac:dyDescent="0.2">
      <c r="A869" s="79">
        <f>A832</f>
        <v>42583</v>
      </c>
      <c r="B869" s="98">
        <f>VLOOKUP($A869+ROUND((COLUMN()-2)/24,5),АТС!$A$41:$F$736,5)+VLOOKUP($A869+ROUND((COLUMN()-2)/24,5),'Расчет сбытовых надбавок'!$B$2281:'Расчет сбытовых надбавок'!$G$3024,6)</f>
        <v>233.16</v>
      </c>
      <c r="C869" s="98">
        <f>VLOOKUP($A869+ROUND((COLUMN()-2)/24,5),АТС!$A$41:$F$736,5)+VLOOKUP($A869+ROUND((COLUMN()-2)/24,5),'Расчет сбытовых надбавок'!$B$2281:'Расчет сбытовых надбавок'!$G$3024,6)</f>
        <v>67.009999999999991</v>
      </c>
      <c r="D869" s="98">
        <f>VLOOKUP($A869+ROUND((COLUMN()-2)/24,5),АТС!$A$41:$F$736,5)+VLOOKUP($A869+ROUND((COLUMN()-2)/24,5),'Расчет сбытовых надбавок'!$B$2281:'Расчет сбытовых надбавок'!$G$3024,6)</f>
        <v>52.06</v>
      </c>
      <c r="E869" s="98">
        <f>VLOOKUP($A869+ROUND((COLUMN()-2)/24,5),АТС!$A$41:$F$736,5)+VLOOKUP($A869+ROUND((COLUMN()-2)/24,5),'Расчет сбытовых надбавок'!$B$2281:'Расчет сбытовых надбавок'!$G$3024,6)</f>
        <v>53.5</v>
      </c>
      <c r="F869" s="98">
        <f>VLOOKUP($A869+ROUND((COLUMN()-2)/24,5),АТС!$A$41:$F$736,5)+VLOOKUP($A869+ROUND((COLUMN()-2)/24,5),'Расчет сбытовых надбавок'!$B$2281:'Расчет сбытовых надбавок'!$G$3024,6)</f>
        <v>31.42</v>
      </c>
      <c r="G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8">
        <f>VLOOKUP($A869+ROUND((COLUMN()-2)/24,5),АТС!$A$41:$F$736,5)+VLOOKUP($A869+ROUND((COLUMN()-2)/24,5),'Расчет сбытовых надбавок'!$B$2281:'Расчет сбытовых надбавок'!$G$3024,6)</f>
        <v>57.14</v>
      </c>
      <c r="I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M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N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O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P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Q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R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U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8">
        <f>VLOOKUP($A869+ROUND((COLUMN()-2)/24,5),АТС!$A$41:$F$736,5)+VLOOKUP($A869+ROUND((COLUMN()-2)/24,5),'Расчет сбытовых надбавок'!$B$2281:'Расчет сбытовых надбавок'!$G$3024,6)</f>
        <v>15.870000000000001</v>
      </c>
      <c r="W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X869" s="98">
        <f>VLOOKUP($A869+ROUND((COLUMN()-2)/24,5),АТС!$A$41:$F$736,5)+VLOOKUP($A869+ROUND((COLUMN()-2)/24,5),'Расчет сбытовых надбавок'!$B$2281:'Расчет сбытовых надбавок'!$G$3024,6)</f>
        <v>388.2</v>
      </c>
      <c r="Y869" s="98">
        <f>VLOOKUP($A869+ROUND((COLUMN()-2)/24,5),АТС!$A$41:$F$736,5)+VLOOKUP($A869+ROUND((COLUMN()-2)/24,5),'Расчет сбытовых надбавок'!$B$2281:'Расчет сбытовых надбавок'!$G$3024,6)</f>
        <v>466.47</v>
      </c>
      <c r="AA869" s="80"/>
    </row>
    <row r="870" spans="1:27" x14ac:dyDescent="0.2">
      <c r="A870" s="79">
        <f>A869+1</f>
        <v>42584</v>
      </c>
      <c r="B870" s="98">
        <f>VLOOKUP($A870+ROUND((COLUMN()-2)/24,5),АТС!$A$41:$F$736,5)+VLOOKUP($A870+ROUND((COLUMN()-2)/24,5),'Расчет сбытовых надбавок'!$B$2281:'Расчет сбытовых надбавок'!$G$3024,6)</f>
        <v>182.38</v>
      </c>
      <c r="C870" s="98">
        <f>VLOOKUP($A870+ROUND((COLUMN()-2)/24,5),АТС!$A$41:$F$736,5)+VLOOKUP($A870+ROUND((COLUMN()-2)/24,5),'Расчет сбытовых надбавок'!$B$2281:'Расчет сбытовых надбавок'!$G$3024,6)</f>
        <v>96.160000000000011</v>
      </c>
      <c r="D870" s="98">
        <f>VLOOKUP($A870+ROUND((COLUMN()-2)/24,5),АТС!$A$41:$F$736,5)+VLOOKUP($A870+ROUND((COLUMN()-2)/24,5),'Расчет сбытовых надбавок'!$B$2281:'Расчет сбытовых надбавок'!$G$3024,6)</f>
        <v>12.75</v>
      </c>
      <c r="E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F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8">
        <f>VLOOKUP($A870+ROUND((COLUMN()-2)/24,5),АТС!$A$41:$F$736,5)+VLOOKUP($A870+ROUND((COLUMN()-2)/24,5),'Расчет сбытовых надбавок'!$B$2281:'Расчет сбытовых надбавок'!$G$3024,6)</f>
        <v>9.09</v>
      </c>
      <c r="J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M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N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8">
        <f>VLOOKUP($A870+ROUND((COLUMN()-2)/24,5),АТС!$A$41:$F$736,5)+VLOOKUP($A870+ROUND((COLUMN()-2)/24,5),'Расчет сбытовых надбавок'!$B$2281:'Расчет сбытовых надбавок'!$G$3024,6)</f>
        <v>295.49</v>
      </c>
      <c r="Q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V870" s="98">
        <f>VLOOKUP($A870+ROUND((COLUMN()-2)/24,5),АТС!$A$41:$F$736,5)+VLOOKUP($A870+ROUND((COLUMN()-2)/24,5),'Расчет сбытовых надбавок'!$B$2281:'Расчет сбытовых надбавок'!$G$3024,6)</f>
        <v>126.52</v>
      </c>
      <c r="W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X870" s="98">
        <f>VLOOKUP($A870+ROUND((COLUMN()-2)/24,5),АТС!$A$41:$F$736,5)+VLOOKUP($A870+ROUND((COLUMN()-2)/24,5),'Расчет сбытовых надбавок'!$B$2281:'Расчет сбытовых надбавок'!$G$3024,6)</f>
        <v>309.98</v>
      </c>
      <c r="Y870" s="98">
        <f>VLOOKUP($A870+ROUND((COLUMN()-2)/24,5),АТС!$A$41:$F$736,5)+VLOOKUP($A870+ROUND((COLUMN()-2)/24,5),'Расчет сбытовых надбавок'!$B$2281:'Расчет сбытовых надбавок'!$G$3024,6)</f>
        <v>442.46999999999997</v>
      </c>
    </row>
    <row r="871" spans="1:27" x14ac:dyDescent="0.2">
      <c r="A871" s="79">
        <f t="shared" ref="A871:A899" si="26">A870+1</f>
        <v>42585</v>
      </c>
      <c r="B871" s="98">
        <f>VLOOKUP($A871+ROUND((COLUMN()-2)/24,5),АТС!$A$41:$F$736,5)+VLOOKUP($A871+ROUND((COLUMN()-2)/24,5),'Расчет сбытовых надбавок'!$B$2281:'Расчет сбытовых надбавок'!$G$3024,6)</f>
        <v>118.17999999999999</v>
      </c>
      <c r="C871" s="98">
        <f>VLOOKUP($A871+ROUND((COLUMN()-2)/24,5),АТС!$A$41:$F$736,5)+VLOOKUP($A871+ROUND((COLUMN()-2)/24,5),'Расчет сбытовых надбавок'!$B$2281:'Расчет сбытовых надбавок'!$G$3024,6)</f>
        <v>27.400000000000002</v>
      </c>
      <c r="D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E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F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8">
        <f>VLOOKUP($A871+ROUND((COLUMN()-2)/24,5),АТС!$A$41:$F$736,5)+VLOOKUP($A871+ROUND((COLUMN()-2)/24,5),'Расчет сбытовых надбавок'!$B$2281:'Расчет сбытовых надбавок'!$G$3024,6)</f>
        <v>0.01</v>
      </c>
      <c r="J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Q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R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8">
        <f>VLOOKUP($A871+ROUND((COLUMN()-2)/24,5),АТС!$A$41:$F$736,5)+VLOOKUP($A871+ROUND((COLUMN()-2)/24,5),'Расчет сбытовых надбавок'!$B$2281:'Расчет сбытовых надбавок'!$G$3024,6)</f>
        <v>1.06</v>
      </c>
      <c r="U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8">
        <f>VLOOKUP($A871+ROUND((COLUMN()-2)/24,5),АТС!$A$41:$F$736,5)+VLOOKUP($A871+ROUND((COLUMN()-2)/24,5),'Расчет сбытовых надбавок'!$B$2281:'Расчет сбытовых надбавок'!$G$3024,6)</f>
        <v>375.13</v>
      </c>
      <c r="W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X871" s="98">
        <f>VLOOKUP($A871+ROUND((COLUMN()-2)/24,5),АТС!$A$41:$F$736,5)+VLOOKUP($A871+ROUND((COLUMN()-2)/24,5),'Расчет сбытовых надбавок'!$B$2281:'Расчет сбытовых надбавок'!$G$3024,6)</f>
        <v>239.77</v>
      </c>
      <c r="Y871" s="98">
        <f>VLOOKUP($A871+ROUND((COLUMN()-2)/24,5),АТС!$A$41:$F$736,5)+VLOOKUP($A871+ROUND((COLUMN()-2)/24,5),'Расчет сбытовых надбавок'!$B$2281:'Расчет сбытовых надбавок'!$G$3024,6)</f>
        <v>270.55</v>
      </c>
    </row>
    <row r="872" spans="1:27" x14ac:dyDescent="0.2">
      <c r="A872" s="79">
        <f t="shared" si="26"/>
        <v>42586</v>
      </c>
      <c r="B872" s="98">
        <f>VLOOKUP($A872+ROUND((COLUMN()-2)/24,5),АТС!$A$41:$F$736,5)+VLOOKUP($A872+ROUND((COLUMN()-2)/24,5),'Расчет сбытовых надбавок'!$B$2281:'Расчет сбытовых надбавок'!$G$3024,6)</f>
        <v>106.9</v>
      </c>
      <c r="C872" s="98">
        <f>VLOOKUP($A872+ROUND((COLUMN()-2)/24,5),АТС!$A$41:$F$736,5)+VLOOKUP($A872+ROUND((COLUMN()-2)/24,5),'Расчет сбытовых надбавок'!$B$2281:'Расчет сбытовых надбавок'!$G$3024,6)</f>
        <v>72.339999999999989</v>
      </c>
      <c r="D872" s="98">
        <f>VLOOKUP($A872+ROUND((COLUMN()-2)/24,5),АТС!$A$41:$F$736,5)+VLOOKUP($A872+ROUND((COLUMN()-2)/24,5),'Расчет сбытовых надбавок'!$B$2281:'Расчет сбытовых надбавок'!$G$3024,6)</f>
        <v>5.7</v>
      </c>
      <c r="E872" s="98">
        <f>VLOOKUP($A872+ROUND((COLUMN()-2)/24,5),АТС!$A$41:$F$736,5)+VLOOKUP($A872+ROUND((COLUMN()-2)/24,5),'Расчет сбытовых надбавок'!$B$2281:'Расчет сбытовых надбавок'!$G$3024,6)</f>
        <v>44.85</v>
      </c>
      <c r="F872" s="98">
        <f>VLOOKUP($A872+ROUND((COLUMN()-2)/24,5),АТС!$A$41:$F$736,5)+VLOOKUP($A872+ROUND((COLUMN()-2)/24,5),'Расчет сбытовых надбавок'!$B$2281:'Расчет сбытовых надбавок'!$G$3024,6)</f>
        <v>37.9</v>
      </c>
      <c r="G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8">
        <f>VLOOKUP($A872+ROUND((COLUMN()-2)/24,5),АТС!$A$41:$F$736,5)+VLOOKUP($A872+ROUND((COLUMN()-2)/24,5),'Расчет сбытовых надбавок'!$B$2281:'Расчет сбытовых надбавок'!$G$3024,6)</f>
        <v>0.18000000000000002</v>
      </c>
      <c r="N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8">
        <f>VLOOKUP($A872+ROUND((COLUMN()-2)/24,5),АТС!$A$41:$F$736,5)+VLOOKUP($A872+ROUND((COLUMN()-2)/24,5),'Расчет сбытовых надбавок'!$B$2281:'Расчет сбытовых надбавок'!$G$3024,6)</f>
        <v>286.39</v>
      </c>
      <c r="P872" s="98">
        <f>VLOOKUP($A872+ROUND((COLUMN()-2)/24,5),АТС!$A$41:$F$736,5)+VLOOKUP($A872+ROUND((COLUMN()-2)/24,5),'Расчет сбытовых надбавок'!$B$2281:'Расчет сбытовых надбавок'!$G$3024,6)</f>
        <v>343.26</v>
      </c>
      <c r="Q872" s="98">
        <f>VLOOKUP($A872+ROUND((COLUMN()-2)/24,5),АТС!$A$41:$F$736,5)+VLOOKUP($A872+ROUND((COLUMN()-2)/24,5),'Расчет сбытовых надбавок'!$B$2281:'Расчет сбытовых надбавок'!$G$3024,6)</f>
        <v>110.13</v>
      </c>
      <c r="R872" s="98">
        <f>VLOOKUP($A872+ROUND((COLUMN()-2)/24,5),АТС!$A$41:$F$736,5)+VLOOKUP($A872+ROUND((COLUMN()-2)/24,5),'Расчет сбытовых надбавок'!$B$2281:'Расчет сбытовых надбавок'!$G$3024,6)</f>
        <v>197.8</v>
      </c>
      <c r="S872" s="98">
        <f>VLOOKUP($A872+ROUND((COLUMN()-2)/24,5),АТС!$A$41:$F$736,5)+VLOOKUP($A872+ROUND((COLUMN()-2)/24,5),'Расчет сбытовых надбавок'!$B$2281:'Расчет сбытовых надбавок'!$G$3024,6)</f>
        <v>42.41</v>
      </c>
      <c r="T872" s="98">
        <f>VLOOKUP($A872+ROUND((COLUMN()-2)/24,5),АТС!$A$41:$F$736,5)+VLOOKUP($A872+ROUND((COLUMN()-2)/24,5),'Расчет сбытовых надбавок'!$B$2281:'Расчет сбытовых надбавок'!$G$3024,6)</f>
        <v>132.66999999999999</v>
      </c>
      <c r="U872" s="98">
        <f>VLOOKUP($A872+ROUND((COLUMN()-2)/24,5),АТС!$A$41:$F$736,5)+VLOOKUP($A872+ROUND((COLUMN()-2)/24,5),'Расчет сбытовых надбавок'!$B$2281:'Расчет сбытовых надбавок'!$G$3024,6)</f>
        <v>59.669999999999995</v>
      </c>
      <c r="V872" s="98">
        <f>VLOOKUP($A872+ROUND((COLUMN()-2)/24,5),АТС!$A$41:$F$736,5)+VLOOKUP($A872+ROUND((COLUMN()-2)/24,5),'Расчет сбытовых надбавок'!$B$2281:'Расчет сбытовых надбавок'!$G$3024,6)</f>
        <v>24.36</v>
      </c>
      <c r="W872" s="98">
        <f>VLOOKUP($A872+ROUND((COLUMN()-2)/24,5),АТС!$A$41:$F$736,5)+VLOOKUP($A872+ROUND((COLUMN()-2)/24,5),'Расчет сбытовых надбавок'!$B$2281:'Расчет сбытовых надбавок'!$G$3024,6)</f>
        <v>102.92999999999999</v>
      </c>
      <c r="X872" s="98">
        <f>VLOOKUP($A872+ROUND((COLUMN()-2)/24,5),АТС!$A$41:$F$736,5)+VLOOKUP($A872+ROUND((COLUMN()-2)/24,5),'Расчет сбытовых надбавок'!$B$2281:'Расчет сбытовых надбавок'!$G$3024,6)</f>
        <v>319.63</v>
      </c>
      <c r="Y872" s="98">
        <f>VLOOKUP($A872+ROUND((COLUMN()-2)/24,5),АТС!$A$41:$F$736,5)+VLOOKUP($A872+ROUND((COLUMN()-2)/24,5),'Расчет сбытовых надбавок'!$B$2281:'Расчет сбытовых надбавок'!$G$3024,6)</f>
        <v>509.65999999999997</v>
      </c>
    </row>
    <row r="873" spans="1:27" x14ac:dyDescent="0.2">
      <c r="A873" s="79">
        <f t="shared" si="26"/>
        <v>42587</v>
      </c>
      <c r="B873" s="98">
        <f>VLOOKUP($A873+ROUND((COLUMN()-2)/24,5),АТС!$A$41:$F$736,5)+VLOOKUP($A873+ROUND((COLUMN()-2)/24,5),'Расчет сбытовых надбавок'!$B$2281:'Расчет сбытовых надбавок'!$G$3024,6)</f>
        <v>475.67</v>
      </c>
      <c r="C873" s="98">
        <f>VLOOKUP($A873+ROUND((COLUMN()-2)/24,5),АТС!$A$41:$F$736,5)+VLOOKUP($A873+ROUND((COLUMN()-2)/24,5),'Расчет сбытовых надбавок'!$B$2281:'Расчет сбытовых надбавок'!$G$3024,6)</f>
        <v>344.46</v>
      </c>
      <c r="D873" s="98">
        <f>VLOOKUP($A873+ROUND((COLUMN()-2)/24,5),АТС!$A$41:$F$736,5)+VLOOKUP($A873+ROUND((COLUMN()-2)/24,5),'Расчет сбытовых надбавок'!$B$2281:'Расчет сбытовых надбавок'!$G$3024,6)</f>
        <v>258.11</v>
      </c>
      <c r="E873" s="98">
        <f>VLOOKUP($A873+ROUND((COLUMN()-2)/24,5),АТС!$A$41:$F$736,5)+VLOOKUP($A873+ROUND((COLUMN()-2)/24,5),'Расчет сбытовых надбавок'!$B$2281:'Расчет сбытовых надбавок'!$G$3024,6)</f>
        <v>151.52000000000001</v>
      </c>
      <c r="F873" s="98">
        <f>VLOOKUP($A873+ROUND((COLUMN()-2)/24,5),АТС!$A$41:$F$736,5)+VLOOKUP($A873+ROUND((COLUMN()-2)/24,5),'Расчет сбытовых надбавок'!$B$2281:'Расчет сбытовых надбавок'!$G$3024,6)</f>
        <v>128.22</v>
      </c>
      <c r="G873" s="98">
        <f>VLOOKUP($A873+ROUND((COLUMN()-2)/24,5),АТС!$A$41:$F$736,5)+VLOOKUP($A873+ROUND((COLUMN()-2)/24,5),'Расчет сбытовых надбавок'!$B$2281:'Расчет сбытовых надбавок'!$G$3024,6)</f>
        <v>19.369999999999997</v>
      </c>
      <c r="H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8">
        <f>VLOOKUP($A873+ROUND((COLUMN()-2)/24,5),АТС!$A$41:$F$736,5)+VLOOKUP($A873+ROUND((COLUMN()-2)/24,5),'Расчет сбытовых надбавок'!$B$2281:'Расчет сбытовых надбавок'!$G$3024,6)</f>
        <v>30.84</v>
      </c>
      <c r="K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8">
        <f>VLOOKUP($A873+ROUND((COLUMN()-2)/24,5),АТС!$A$41:$F$736,5)+VLOOKUP($A873+ROUND((COLUMN()-2)/24,5),'Расчет сбытовых надбавок'!$B$2281:'Расчет сбытовых надбавок'!$G$3024,6)</f>
        <v>3.3400000000000003</v>
      </c>
      <c r="M873" s="98">
        <f>VLOOKUP($A873+ROUND((COLUMN()-2)/24,5),АТС!$A$41:$F$736,5)+VLOOKUP($A873+ROUND((COLUMN()-2)/24,5),'Расчет сбытовых надбавок'!$B$2281:'Расчет сбытовых надбавок'!$G$3024,6)</f>
        <v>24.34</v>
      </c>
      <c r="N873" s="98">
        <f>VLOOKUP($A873+ROUND((COLUMN()-2)/24,5),АТС!$A$41:$F$736,5)+VLOOKUP($A873+ROUND((COLUMN()-2)/24,5),'Расчет сбытовых надбавок'!$B$2281:'Расчет сбытовых надбавок'!$G$3024,6)</f>
        <v>50.42</v>
      </c>
      <c r="O873" s="98">
        <f>VLOOKUP($A873+ROUND((COLUMN()-2)/24,5),АТС!$A$41:$F$736,5)+VLOOKUP($A873+ROUND((COLUMN()-2)/24,5),'Расчет сбытовых надбавок'!$B$2281:'Расчет сбытовых надбавок'!$G$3024,6)</f>
        <v>65.069999999999993</v>
      </c>
      <c r="P873" s="98">
        <f>VLOOKUP($A873+ROUND((COLUMN()-2)/24,5),АТС!$A$41:$F$736,5)+VLOOKUP($A873+ROUND((COLUMN()-2)/24,5),'Расчет сбытовых надбавок'!$B$2281:'Расчет сбытовых надбавок'!$G$3024,6)</f>
        <v>67.31</v>
      </c>
      <c r="Q873" s="98">
        <f>VLOOKUP($A873+ROUND((COLUMN()-2)/24,5),АТС!$A$41:$F$736,5)+VLOOKUP($A873+ROUND((COLUMN()-2)/24,5),'Расчет сбытовых надбавок'!$B$2281:'Расчет сбытовых надбавок'!$G$3024,6)</f>
        <v>54.33</v>
      </c>
      <c r="R873" s="98">
        <f>VLOOKUP($A873+ROUND((COLUMN()-2)/24,5),АТС!$A$41:$F$736,5)+VLOOKUP($A873+ROUND((COLUMN()-2)/24,5),'Расчет сбытовых надбавок'!$B$2281:'Расчет сбытовых надбавок'!$G$3024,6)</f>
        <v>190.87</v>
      </c>
      <c r="S873" s="98">
        <f>VLOOKUP($A873+ROUND((COLUMN()-2)/24,5),АТС!$A$41:$F$736,5)+VLOOKUP($A873+ROUND((COLUMN()-2)/24,5),'Расчет сбытовых надбавок'!$B$2281:'Расчет сбытовых надбавок'!$G$3024,6)</f>
        <v>132.94</v>
      </c>
      <c r="T873" s="98">
        <f>VLOOKUP($A873+ROUND((COLUMN()-2)/24,5),АТС!$A$41:$F$736,5)+VLOOKUP($A873+ROUND((COLUMN()-2)/24,5),'Расчет сбытовых надбавок'!$B$2281:'Расчет сбытовых надбавок'!$G$3024,6)</f>
        <v>165.12</v>
      </c>
      <c r="U873" s="98">
        <f>VLOOKUP($A873+ROUND((COLUMN()-2)/24,5),АТС!$A$41:$F$736,5)+VLOOKUP($A873+ROUND((COLUMN()-2)/24,5),'Расчет сбытовых надбавок'!$B$2281:'Расчет сбытовых надбавок'!$G$3024,6)</f>
        <v>56.089999999999996</v>
      </c>
      <c r="V873" s="98">
        <f>VLOOKUP($A873+ROUND((COLUMN()-2)/24,5),АТС!$A$41:$F$736,5)+VLOOKUP($A873+ROUND((COLUMN()-2)/24,5),'Расчет сбытовых надбавок'!$B$2281:'Расчет сбытовых надбавок'!$G$3024,6)</f>
        <v>77.98</v>
      </c>
      <c r="W873" s="98">
        <f>VLOOKUP($A873+ROUND((COLUMN()-2)/24,5),АТС!$A$41:$F$736,5)+VLOOKUP($A873+ROUND((COLUMN()-2)/24,5),'Расчет сбытовых надбавок'!$B$2281:'Расчет сбытовых надбавок'!$G$3024,6)</f>
        <v>204.31</v>
      </c>
      <c r="X873" s="98">
        <f>VLOOKUP($A873+ROUND((COLUMN()-2)/24,5),АТС!$A$41:$F$736,5)+VLOOKUP($A873+ROUND((COLUMN()-2)/24,5),'Расчет сбытовых надбавок'!$B$2281:'Расчет сбытовых надбавок'!$G$3024,6)</f>
        <v>623.32000000000005</v>
      </c>
      <c r="Y873" s="98">
        <f>VLOOKUP($A873+ROUND((COLUMN()-2)/24,5),АТС!$A$41:$F$736,5)+VLOOKUP($A873+ROUND((COLUMN()-2)/24,5),'Расчет сбытовых надбавок'!$B$2281:'Расчет сбытовых надбавок'!$G$3024,6)</f>
        <v>528.54</v>
      </c>
    </row>
    <row r="874" spans="1:27" x14ac:dyDescent="0.2">
      <c r="A874" s="79">
        <f t="shared" si="26"/>
        <v>42588</v>
      </c>
      <c r="B874" s="98">
        <f>VLOOKUP($A874+ROUND((COLUMN()-2)/24,5),АТС!$A$41:$F$736,5)+VLOOKUP($A874+ROUND((COLUMN()-2)/24,5),'Расчет сбытовых надбавок'!$B$2281:'Расчет сбытовых надбавок'!$G$3024,6)</f>
        <v>288.14</v>
      </c>
      <c r="C874" s="98">
        <f>VLOOKUP($A874+ROUND((COLUMN()-2)/24,5),АТС!$A$41:$F$736,5)+VLOOKUP($A874+ROUND((COLUMN()-2)/24,5),'Расчет сбытовых надбавок'!$B$2281:'Расчет сбытовых надбавок'!$G$3024,6)</f>
        <v>243.53</v>
      </c>
      <c r="D874" s="98">
        <f>VLOOKUP($A874+ROUND((COLUMN()-2)/24,5),АТС!$A$41:$F$736,5)+VLOOKUP($A874+ROUND((COLUMN()-2)/24,5),'Расчет сбытовых надбавок'!$B$2281:'Расчет сбытовых надбавок'!$G$3024,6)</f>
        <v>304.09000000000003</v>
      </c>
      <c r="E874" s="98">
        <f>VLOOKUP($A874+ROUND((COLUMN()-2)/24,5),АТС!$A$41:$F$736,5)+VLOOKUP($A874+ROUND((COLUMN()-2)/24,5),'Расчет сбытовых надбавок'!$B$2281:'Расчет сбытовых надбавок'!$G$3024,6)</f>
        <v>246.65</v>
      </c>
      <c r="F874" s="98">
        <f>VLOOKUP($A874+ROUND((COLUMN()-2)/24,5),АТС!$A$41:$F$736,5)+VLOOKUP($A874+ROUND((COLUMN()-2)/24,5),'Расчет сбытовых надбавок'!$B$2281:'Расчет сбытовых надбавок'!$G$3024,6)</f>
        <v>234.28</v>
      </c>
      <c r="G874" s="98">
        <f>VLOOKUP($A874+ROUND((COLUMN()-2)/24,5),АТС!$A$41:$F$736,5)+VLOOKUP($A874+ROUND((COLUMN()-2)/24,5),'Расчет сбытовых надбавок'!$B$2281:'Расчет сбытовых надбавок'!$G$3024,6)</f>
        <v>71.55</v>
      </c>
      <c r="H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8">
        <f>VLOOKUP($A874+ROUND((COLUMN()-2)/24,5),АТС!$A$41:$F$736,5)+VLOOKUP($A874+ROUND((COLUMN()-2)/24,5),'Расчет сбытовых надбавок'!$B$2281:'Расчет сбытовых надбавок'!$G$3024,6)</f>
        <v>25.56</v>
      </c>
      <c r="K874" s="98">
        <f>VLOOKUP($A874+ROUND((COLUMN()-2)/24,5),АТС!$A$41:$F$736,5)+VLOOKUP($A874+ROUND((COLUMN()-2)/24,5),'Расчет сбытовых надбавок'!$B$2281:'Расчет сбытовых надбавок'!$G$3024,6)</f>
        <v>113.9</v>
      </c>
      <c r="L874" s="98">
        <f>VLOOKUP($A874+ROUND((COLUMN()-2)/24,5),АТС!$A$41:$F$736,5)+VLOOKUP($A874+ROUND((COLUMN()-2)/24,5),'Расчет сбытовых надбавок'!$B$2281:'Расчет сбытовых надбавок'!$G$3024,6)</f>
        <v>69.47</v>
      </c>
      <c r="M874" s="98">
        <f>VLOOKUP($A874+ROUND((COLUMN()-2)/24,5),АТС!$A$41:$F$736,5)+VLOOKUP($A874+ROUND((COLUMN()-2)/24,5),'Расчет сбытовых надбавок'!$B$2281:'Расчет сбытовых надбавок'!$G$3024,6)</f>
        <v>126.34</v>
      </c>
      <c r="N874" s="98">
        <f>VLOOKUP($A874+ROUND((COLUMN()-2)/24,5),АТС!$A$41:$F$736,5)+VLOOKUP($A874+ROUND((COLUMN()-2)/24,5),'Расчет сбытовых надбавок'!$B$2281:'Расчет сбытовых надбавок'!$G$3024,6)</f>
        <v>54.18</v>
      </c>
      <c r="O874" s="98">
        <f>VLOOKUP($A874+ROUND((COLUMN()-2)/24,5),АТС!$A$41:$F$736,5)+VLOOKUP($A874+ROUND((COLUMN()-2)/24,5),'Расчет сбытовых надбавок'!$B$2281:'Расчет сбытовых надбавок'!$G$3024,6)</f>
        <v>56.39</v>
      </c>
      <c r="P874" s="98">
        <f>VLOOKUP($A874+ROUND((COLUMN()-2)/24,5),АТС!$A$41:$F$736,5)+VLOOKUP($A874+ROUND((COLUMN()-2)/24,5),'Расчет сбытовых надбавок'!$B$2281:'Расчет сбытовых надбавок'!$G$3024,6)</f>
        <v>57</v>
      </c>
      <c r="Q874" s="98">
        <f>VLOOKUP($A874+ROUND((COLUMN()-2)/24,5),АТС!$A$41:$F$736,5)+VLOOKUP($A874+ROUND((COLUMN()-2)/24,5),'Расчет сбытовых надбавок'!$B$2281:'Расчет сбытовых надбавок'!$G$3024,6)</f>
        <v>64.61</v>
      </c>
      <c r="R874" s="98">
        <f>VLOOKUP($A874+ROUND((COLUMN()-2)/24,5),АТС!$A$41:$F$736,5)+VLOOKUP($A874+ROUND((COLUMN()-2)/24,5),'Расчет сбытовых надбавок'!$B$2281:'Расчет сбытовых надбавок'!$G$3024,6)</f>
        <v>60.53</v>
      </c>
      <c r="S874" s="98">
        <f>VLOOKUP($A874+ROUND((COLUMN()-2)/24,5),АТС!$A$41:$F$736,5)+VLOOKUP($A874+ROUND((COLUMN()-2)/24,5),'Расчет сбытовых надбавок'!$B$2281:'Расчет сбытовых надбавок'!$G$3024,6)</f>
        <v>68.97</v>
      </c>
      <c r="T874" s="98">
        <f>VLOOKUP($A874+ROUND((COLUMN()-2)/24,5),АТС!$A$41:$F$736,5)+VLOOKUP($A874+ROUND((COLUMN()-2)/24,5),'Расчет сбытовых надбавок'!$B$2281:'Расчет сбытовых надбавок'!$G$3024,6)</f>
        <v>90.839999999999989</v>
      </c>
      <c r="U874" s="98">
        <f>VLOOKUP($A874+ROUND((COLUMN()-2)/24,5),АТС!$A$41:$F$736,5)+VLOOKUP($A874+ROUND((COLUMN()-2)/24,5),'Расчет сбытовых надбавок'!$B$2281:'Расчет сбытовых надбавок'!$G$3024,6)</f>
        <v>19.739999999999998</v>
      </c>
      <c r="V874" s="98">
        <f>VLOOKUP($A874+ROUND((COLUMN()-2)/24,5),АТС!$A$41:$F$736,5)+VLOOKUP($A874+ROUND((COLUMN()-2)/24,5),'Расчет сбытовых надбавок'!$B$2281:'Расчет сбытовых надбавок'!$G$3024,6)</f>
        <v>42.580000000000005</v>
      </c>
      <c r="W874" s="98">
        <f>VLOOKUP($A874+ROUND((COLUMN()-2)/24,5),АТС!$A$41:$F$736,5)+VLOOKUP($A874+ROUND((COLUMN()-2)/24,5),'Расчет сбытовых надбавок'!$B$2281:'Расчет сбытовых надбавок'!$G$3024,6)</f>
        <v>141.55000000000001</v>
      </c>
      <c r="X874" s="98">
        <f>VLOOKUP($A874+ROUND((COLUMN()-2)/24,5),АТС!$A$41:$F$736,5)+VLOOKUP($A874+ROUND((COLUMN()-2)/24,5),'Расчет сбытовых надбавок'!$B$2281:'Расчет сбытовых надбавок'!$G$3024,6)</f>
        <v>373.28</v>
      </c>
      <c r="Y874" s="98">
        <f>VLOOKUP($A874+ROUND((COLUMN()-2)/24,5),АТС!$A$41:$F$736,5)+VLOOKUP($A874+ROUND((COLUMN()-2)/24,5),'Расчет сбытовых надбавок'!$B$2281:'Расчет сбытовых надбавок'!$G$3024,6)</f>
        <v>301.97999999999996</v>
      </c>
    </row>
    <row r="875" spans="1:27" x14ac:dyDescent="0.2">
      <c r="A875" s="79">
        <f t="shared" si="26"/>
        <v>42589</v>
      </c>
      <c r="B875" s="98">
        <f>VLOOKUP($A875+ROUND((COLUMN()-2)/24,5),АТС!$A$41:$F$736,5)+VLOOKUP($A875+ROUND((COLUMN()-2)/24,5),'Расчет сбытовых надбавок'!$B$2281:'Расчет сбытовых надбавок'!$G$3024,6)</f>
        <v>197.47</v>
      </c>
      <c r="C875" s="98">
        <f>VLOOKUP($A875+ROUND((COLUMN()-2)/24,5),АТС!$A$41:$F$736,5)+VLOOKUP($A875+ROUND((COLUMN()-2)/24,5),'Расчет сбытовых надбавок'!$B$2281:'Расчет сбытовых надбавок'!$G$3024,6)</f>
        <v>165.87</v>
      </c>
      <c r="D875" s="98">
        <f>VLOOKUP($A875+ROUND((COLUMN()-2)/24,5),АТС!$A$41:$F$736,5)+VLOOKUP($A875+ROUND((COLUMN()-2)/24,5),'Расчет сбытовых надбавок'!$B$2281:'Расчет сбытовых надбавок'!$G$3024,6)</f>
        <v>161.46</v>
      </c>
      <c r="E875" s="98">
        <f>VLOOKUP($A875+ROUND((COLUMN()-2)/24,5),АТС!$A$41:$F$736,5)+VLOOKUP($A875+ROUND((COLUMN()-2)/24,5),'Расчет сбытовых надбавок'!$B$2281:'Расчет сбытовых надбавок'!$G$3024,6)</f>
        <v>177.01999999999998</v>
      </c>
      <c r="F875" s="98">
        <f>VLOOKUP($A875+ROUND((COLUMN()-2)/24,5),АТС!$A$41:$F$736,5)+VLOOKUP($A875+ROUND((COLUMN()-2)/24,5),'Расчет сбытовых надбавок'!$B$2281:'Расчет сбытовых надбавок'!$G$3024,6)</f>
        <v>104.76</v>
      </c>
      <c r="G875" s="98">
        <f>VLOOKUP($A875+ROUND((COLUMN()-2)/24,5),АТС!$A$41:$F$736,5)+VLOOKUP($A875+ROUND((COLUMN()-2)/24,5),'Расчет сбытовых надбавок'!$B$2281:'Расчет сбытовых надбавок'!$G$3024,6)</f>
        <v>26.74</v>
      </c>
      <c r="H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8">
        <f>VLOOKUP($A875+ROUND((COLUMN()-2)/24,5),АТС!$A$41:$F$736,5)+VLOOKUP($A875+ROUND((COLUMN()-2)/24,5),'Расчет сбытовых надбавок'!$B$2281:'Расчет сбытовых надбавок'!$G$3024,6)</f>
        <v>57.69</v>
      </c>
      <c r="K875" s="98">
        <f>VLOOKUP($A875+ROUND((COLUMN()-2)/24,5),АТС!$A$41:$F$736,5)+VLOOKUP($A875+ROUND((COLUMN()-2)/24,5),'Расчет сбытовых надбавок'!$B$2281:'Расчет сбытовых надбавок'!$G$3024,6)</f>
        <v>92.28</v>
      </c>
      <c r="L875" s="98">
        <f>VLOOKUP($A875+ROUND((COLUMN()-2)/24,5),АТС!$A$41:$F$736,5)+VLOOKUP($A875+ROUND((COLUMN()-2)/24,5),'Расчет сбытовых надбавок'!$B$2281:'Расчет сбытовых надбавок'!$G$3024,6)</f>
        <v>93.210000000000008</v>
      </c>
      <c r="M875" s="98">
        <f>VLOOKUP($A875+ROUND((COLUMN()-2)/24,5),АТС!$A$41:$F$736,5)+VLOOKUP($A875+ROUND((COLUMN()-2)/24,5),'Расчет сбытовых надбавок'!$B$2281:'Расчет сбытовых надбавок'!$G$3024,6)</f>
        <v>80.540000000000006</v>
      </c>
      <c r="N875" s="98">
        <f>VLOOKUP($A875+ROUND((COLUMN()-2)/24,5),АТС!$A$41:$F$736,5)+VLOOKUP($A875+ROUND((COLUMN()-2)/24,5),'Расчет сбытовых надбавок'!$B$2281:'Расчет сбытовых надбавок'!$G$3024,6)</f>
        <v>3.91</v>
      </c>
      <c r="O875" s="98">
        <f>VLOOKUP($A875+ROUND((COLUMN()-2)/24,5),АТС!$A$41:$F$736,5)+VLOOKUP($A875+ROUND((COLUMN()-2)/24,5),'Расчет сбытовых надбавок'!$B$2281:'Расчет сбытовых надбавок'!$G$3024,6)</f>
        <v>5.6800000000000006</v>
      </c>
      <c r="P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Q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R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W875" s="98">
        <f>VLOOKUP($A875+ROUND((COLUMN()-2)/24,5),АТС!$A$41:$F$736,5)+VLOOKUP($A875+ROUND((COLUMN()-2)/24,5),'Расчет сбытовых надбавок'!$B$2281:'Расчет сбытовых надбавок'!$G$3024,6)</f>
        <v>73.17</v>
      </c>
      <c r="X875" s="98">
        <f>VLOOKUP($A875+ROUND((COLUMN()-2)/24,5),АТС!$A$41:$F$736,5)+VLOOKUP($A875+ROUND((COLUMN()-2)/24,5),'Расчет сбытовых надбавок'!$B$2281:'Расчет сбытовых надбавок'!$G$3024,6)</f>
        <v>225.62</v>
      </c>
      <c r="Y875" s="98">
        <f>VLOOKUP($A875+ROUND((COLUMN()-2)/24,5),АТС!$A$41:$F$736,5)+VLOOKUP($A875+ROUND((COLUMN()-2)/24,5),'Расчет сбытовых надбавок'!$B$2281:'Расчет сбытовых надбавок'!$G$3024,6)</f>
        <v>501.65</v>
      </c>
    </row>
    <row r="876" spans="1:27" x14ac:dyDescent="0.2">
      <c r="A876" s="79">
        <f t="shared" si="26"/>
        <v>42590</v>
      </c>
      <c r="B876" s="98">
        <f>VLOOKUP($A876+ROUND((COLUMN()-2)/24,5),АТС!$A$41:$F$736,5)+VLOOKUP($A876+ROUND((COLUMN()-2)/24,5),'Расчет сбытовых надбавок'!$B$2281:'Расчет сбытовых надбавок'!$G$3024,6)</f>
        <v>126.34</v>
      </c>
      <c r="C876" s="98">
        <f>VLOOKUP($A876+ROUND((COLUMN()-2)/24,5),АТС!$A$41:$F$736,5)+VLOOKUP($A876+ROUND((COLUMN()-2)/24,5),'Расчет сбытовых надбавок'!$B$2281:'Расчет сбытовых надбавок'!$G$3024,6)</f>
        <v>126.68</v>
      </c>
      <c r="D876" s="98">
        <f>VLOOKUP($A876+ROUND((COLUMN()-2)/24,5),АТС!$A$41:$F$736,5)+VLOOKUP($A876+ROUND((COLUMN()-2)/24,5),'Расчет сбытовых надбавок'!$B$2281:'Расчет сбытовых надбавок'!$G$3024,6)</f>
        <v>117.91</v>
      </c>
      <c r="E876" s="98">
        <f>VLOOKUP($A876+ROUND((COLUMN()-2)/24,5),АТС!$A$41:$F$736,5)+VLOOKUP($A876+ROUND((COLUMN()-2)/24,5),'Расчет сбытовых надбавок'!$B$2281:'Расчет сбытовых надбавок'!$G$3024,6)</f>
        <v>109.21</v>
      </c>
      <c r="F876" s="98">
        <f>VLOOKUP($A876+ROUND((COLUMN()-2)/24,5),АТС!$A$41:$F$736,5)+VLOOKUP($A876+ROUND((COLUMN()-2)/24,5),'Расчет сбытовых надбавок'!$B$2281:'Расчет сбытовых надбавок'!$G$3024,6)</f>
        <v>71.460000000000008</v>
      </c>
      <c r="G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8">
        <f>VLOOKUP($A876+ROUND((COLUMN()-2)/24,5),АТС!$A$41:$F$736,5)+VLOOKUP($A876+ROUND((COLUMN()-2)/24,5),'Расчет сбытовых надбавок'!$B$2281:'Расчет сбытовых надбавок'!$G$3024,6)</f>
        <v>0.01</v>
      </c>
      <c r="I876" s="98">
        <f>VLOOKUP($A876+ROUND((COLUMN()-2)/24,5),АТС!$A$41:$F$736,5)+VLOOKUP($A876+ROUND((COLUMN()-2)/24,5),'Расчет сбытовых надбавок'!$B$2281:'Расчет сбытовых надбавок'!$G$3024,6)</f>
        <v>2.79</v>
      </c>
      <c r="J876" s="98">
        <f>VLOOKUP($A876+ROUND((COLUMN()-2)/24,5),АТС!$A$41:$F$736,5)+VLOOKUP($A876+ROUND((COLUMN()-2)/24,5),'Расчет сбытовых надбавок'!$B$2281:'Расчет сбытовых надбавок'!$G$3024,6)</f>
        <v>19.98</v>
      </c>
      <c r="K876" s="98">
        <f>VLOOKUP($A876+ROUND((COLUMN()-2)/24,5),АТС!$A$41:$F$736,5)+VLOOKUP($A876+ROUND((COLUMN()-2)/24,5),'Расчет сбытовых надбавок'!$B$2281:'Расчет сбытовых надбавок'!$G$3024,6)</f>
        <v>93.22</v>
      </c>
      <c r="L876" s="98">
        <f>VLOOKUP($A876+ROUND((COLUMN()-2)/24,5),АТС!$A$41:$F$736,5)+VLOOKUP($A876+ROUND((COLUMN()-2)/24,5),'Расчет сбытовых надбавок'!$B$2281:'Расчет сбытовых надбавок'!$G$3024,6)</f>
        <v>135.20000000000002</v>
      </c>
      <c r="M876" s="98">
        <f>VLOOKUP($A876+ROUND((COLUMN()-2)/24,5),АТС!$A$41:$F$736,5)+VLOOKUP($A876+ROUND((COLUMN()-2)/24,5),'Расчет сбытовых надбавок'!$B$2281:'Расчет сбытовых надбавок'!$G$3024,6)</f>
        <v>118.02000000000001</v>
      </c>
      <c r="N876" s="98">
        <f>VLOOKUP($A876+ROUND((COLUMN()-2)/24,5),АТС!$A$41:$F$736,5)+VLOOKUP($A876+ROUND((COLUMN()-2)/24,5),'Расчет сбытовых надбавок'!$B$2281:'Расчет сбытовых надбавок'!$G$3024,6)</f>
        <v>75.929999999999993</v>
      </c>
      <c r="O876" s="98">
        <f>VLOOKUP($A876+ROUND((COLUMN()-2)/24,5),АТС!$A$41:$F$736,5)+VLOOKUP($A876+ROUND((COLUMN()-2)/24,5),'Расчет сбытовых надбавок'!$B$2281:'Расчет сбытовых надбавок'!$G$3024,6)</f>
        <v>51.82</v>
      </c>
      <c r="P876" s="98">
        <f>VLOOKUP($A876+ROUND((COLUMN()-2)/24,5),АТС!$A$41:$F$736,5)+VLOOKUP($A876+ROUND((COLUMN()-2)/24,5),'Расчет сбытовых надбавок'!$B$2281:'Расчет сбытовых надбавок'!$G$3024,6)</f>
        <v>86.73</v>
      </c>
      <c r="Q876" s="98">
        <f>VLOOKUP($A876+ROUND((COLUMN()-2)/24,5),АТС!$A$41:$F$736,5)+VLOOKUP($A876+ROUND((COLUMN()-2)/24,5),'Расчет сбытовых надбавок'!$B$2281:'Расчет сбытовых надбавок'!$G$3024,6)</f>
        <v>253.83</v>
      </c>
      <c r="R876" s="98">
        <f>VLOOKUP($A876+ROUND((COLUMN()-2)/24,5),АТС!$A$41:$F$736,5)+VLOOKUP($A876+ROUND((COLUMN()-2)/24,5),'Расчет сбытовых надбавок'!$B$2281:'Расчет сбытовых надбавок'!$G$3024,6)</f>
        <v>248.39000000000001</v>
      </c>
      <c r="S876" s="98">
        <f>VLOOKUP($A876+ROUND((COLUMN()-2)/24,5),АТС!$A$41:$F$736,5)+VLOOKUP($A876+ROUND((COLUMN()-2)/24,5),'Расчет сбытовых надбавок'!$B$2281:'Расчет сбытовых надбавок'!$G$3024,6)</f>
        <v>97.320000000000007</v>
      </c>
      <c r="T876" s="98">
        <f>VLOOKUP($A876+ROUND((COLUMN()-2)/24,5),АТС!$A$41:$F$736,5)+VLOOKUP($A876+ROUND((COLUMN()-2)/24,5),'Расчет сбытовых надбавок'!$B$2281:'Расчет сбытовых надбавок'!$G$3024,6)</f>
        <v>221.47</v>
      </c>
      <c r="U876" s="98">
        <f>VLOOKUP($A876+ROUND((COLUMN()-2)/24,5),АТС!$A$41:$F$736,5)+VLOOKUP($A876+ROUND((COLUMN()-2)/24,5),'Расчет сбытовых надбавок'!$B$2281:'Расчет сбытовых надбавок'!$G$3024,6)</f>
        <v>118.49000000000001</v>
      </c>
      <c r="V876" s="98">
        <f>VLOOKUP($A876+ROUND((COLUMN()-2)/24,5),АТС!$A$41:$F$736,5)+VLOOKUP($A876+ROUND((COLUMN()-2)/24,5),'Расчет сбытовых надбавок'!$B$2281:'Расчет сбытовых надбавок'!$G$3024,6)</f>
        <v>886.26</v>
      </c>
      <c r="W876" s="98">
        <f>VLOOKUP($A876+ROUND((COLUMN()-2)/24,5),АТС!$A$41:$F$736,5)+VLOOKUP($A876+ROUND((COLUMN()-2)/24,5),'Расчет сбытовых надбавок'!$B$2281:'Расчет сбытовых надбавок'!$G$3024,6)</f>
        <v>437.34000000000003</v>
      </c>
      <c r="X876" s="98">
        <f>VLOOKUP($A876+ROUND((COLUMN()-2)/24,5),АТС!$A$41:$F$736,5)+VLOOKUP($A876+ROUND((COLUMN()-2)/24,5),'Расчет сбытовых надбавок'!$B$2281:'Расчет сбытовых надбавок'!$G$3024,6)</f>
        <v>755.61</v>
      </c>
      <c r="Y876" s="98">
        <f>VLOOKUP($A876+ROUND((COLUMN()-2)/24,5),АТС!$A$41:$F$736,5)+VLOOKUP($A876+ROUND((COLUMN()-2)/24,5),'Расчет сбытовых надбавок'!$B$2281:'Расчет сбытовых надбавок'!$G$3024,6)</f>
        <v>545.01</v>
      </c>
    </row>
    <row r="877" spans="1:27" x14ac:dyDescent="0.2">
      <c r="A877" s="79">
        <f t="shared" si="26"/>
        <v>42591</v>
      </c>
      <c r="B877" s="98">
        <f>VLOOKUP($A877+ROUND((COLUMN()-2)/24,5),АТС!$A$41:$F$736,5)+VLOOKUP($A877+ROUND((COLUMN()-2)/24,5),'Расчет сбытовых надбавок'!$B$2281:'Расчет сбытовых надбавок'!$G$3024,6)</f>
        <v>191.43</v>
      </c>
      <c r="C877" s="98">
        <f>VLOOKUP($A877+ROUND((COLUMN()-2)/24,5),АТС!$A$41:$F$736,5)+VLOOKUP($A877+ROUND((COLUMN()-2)/24,5),'Расчет сбытовых надбавок'!$B$2281:'Расчет сбытовых надбавок'!$G$3024,6)</f>
        <v>243.8</v>
      </c>
      <c r="D877" s="98">
        <f>VLOOKUP($A877+ROUND((COLUMN()-2)/24,5),АТС!$A$41:$F$736,5)+VLOOKUP($A877+ROUND((COLUMN()-2)/24,5),'Расчет сбытовых надбавок'!$B$2281:'Расчет сбытовых надбавок'!$G$3024,6)</f>
        <v>69</v>
      </c>
      <c r="E877" s="98">
        <f>VLOOKUP($A877+ROUND((COLUMN()-2)/24,5),АТС!$A$41:$F$736,5)+VLOOKUP($A877+ROUND((COLUMN()-2)/24,5),'Расчет сбытовых надбавок'!$B$2281:'Расчет сбытовых надбавок'!$G$3024,6)</f>
        <v>25.43</v>
      </c>
      <c r="F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8">
        <f>VLOOKUP($A877+ROUND((COLUMN()-2)/24,5),АТС!$A$41:$F$736,5)+VLOOKUP($A877+ROUND((COLUMN()-2)/24,5),'Расчет сбытовых надбавок'!$B$2281:'Расчет сбытовых надбавок'!$G$3024,6)</f>
        <v>69.289999999999992</v>
      </c>
      <c r="O877" s="98">
        <f>VLOOKUP($A877+ROUND((COLUMN()-2)/24,5),АТС!$A$41:$F$736,5)+VLOOKUP($A877+ROUND((COLUMN()-2)/24,5),'Расчет сбытовых надбавок'!$B$2281:'Расчет сбытовых надбавок'!$G$3024,6)</f>
        <v>29.759999999999998</v>
      </c>
      <c r="P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8">
        <f>VLOOKUP($A877+ROUND((COLUMN()-2)/24,5),АТС!$A$41:$F$736,5)+VLOOKUP($A877+ROUND((COLUMN()-2)/24,5),'Расчет сбытовых надбавок'!$B$2281:'Расчет сбытовых надбавок'!$G$3024,6)</f>
        <v>29.43</v>
      </c>
      <c r="S877" s="98">
        <f>VLOOKUP($A877+ROUND((COLUMN()-2)/24,5),АТС!$A$41:$F$736,5)+VLOOKUP($A877+ROUND((COLUMN()-2)/24,5),'Расчет сбытовых надбавок'!$B$2281:'Расчет сбытовых надбавок'!$G$3024,6)</f>
        <v>50.099999999999994</v>
      </c>
      <c r="T877" s="98">
        <f>VLOOKUP($A877+ROUND((COLUMN()-2)/24,5),АТС!$A$41:$F$736,5)+VLOOKUP($A877+ROUND((COLUMN()-2)/24,5),'Расчет сбытовых надбавок'!$B$2281:'Расчет сбытовых надбавок'!$G$3024,6)</f>
        <v>151.60999999999999</v>
      </c>
      <c r="U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W877" s="98">
        <f>VLOOKUP($A877+ROUND((COLUMN()-2)/24,5),АТС!$A$41:$F$736,5)+VLOOKUP($A877+ROUND((COLUMN()-2)/24,5),'Расчет сбытовых надбавок'!$B$2281:'Расчет сбытовых надбавок'!$G$3024,6)</f>
        <v>111.44</v>
      </c>
      <c r="X877" s="98">
        <f>VLOOKUP($A877+ROUND((COLUMN()-2)/24,5),АТС!$A$41:$F$736,5)+VLOOKUP($A877+ROUND((COLUMN()-2)/24,5),'Расчет сбытовых надбавок'!$B$2281:'Расчет сбытовых надбавок'!$G$3024,6)</f>
        <v>619.93000000000006</v>
      </c>
      <c r="Y877" s="98">
        <f>VLOOKUP($A877+ROUND((COLUMN()-2)/24,5),АТС!$A$41:$F$736,5)+VLOOKUP($A877+ROUND((COLUMN()-2)/24,5),'Расчет сбытовых надбавок'!$B$2281:'Расчет сбытовых надбавок'!$G$3024,6)</f>
        <v>437.26</v>
      </c>
    </row>
    <row r="878" spans="1:27" x14ac:dyDescent="0.2">
      <c r="A878" s="79">
        <f t="shared" si="26"/>
        <v>42592</v>
      </c>
      <c r="B878" s="98">
        <f>VLOOKUP($A878+ROUND((COLUMN()-2)/24,5),АТС!$A$41:$F$736,5)+VLOOKUP($A878+ROUND((COLUMN()-2)/24,5),'Расчет сбытовых надбавок'!$B$2281:'Расчет сбытовых надбавок'!$G$3024,6)</f>
        <v>191.11</v>
      </c>
      <c r="C878" s="98">
        <f>VLOOKUP($A878+ROUND((COLUMN()-2)/24,5),АТС!$A$41:$F$736,5)+VLOOKUP($A878+ROUND((COLUMN()-2)/24,5),'Расчет сбытовых надбавок'!$B$2281:'Расчет сбытовых надбавок'!$G$3024,6)</f>
        <v>94.05</v>
      </c>
      <c r="D878" s="98">
        <f>VLOOKUP($A878+ROUND((COLUMN()-2)/24,5),АТС!$A$41:$F$736,5)+VLOOKUP($A878+ROUND((COLUMN()-2)/24,5),'Расчет сбытовых надбавок'!$B$2281:'Расчет сбытовых надбавок'!$G$3024,6)</f>
        <v>4.4399999999999995</v>
      </c>
      <c r="E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F878" s="98">
        <f>VLOOKUP($A878+ROUND((COLUMN()-2)/24,5),АТС!$A$41:$F$736,5)+VLOOKUP($A878+ROUND((COLUMN()-2)/24,5),'Расчет сбытовых надбавок'!$B$2281:'Расчет сбытовых надбавок'!$G$3024,6)</f>
        <v>35.75</v>
      </c>
      <c r="G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8">
        <f>VLOOKUP($A878+ROUND((COLUMN()-2)/24,5),АТС!$A$41:$F$736,5)+VLOOKUP($A878+ROUND((COLUMN()-2)/24,5),'Расчет сбытовых надбавок'!$B$2281:'Расчет сбытовых надбавок'!$G$3024,6)</f>
        <v>15.28</v>
      </c>
      <c r="J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8">
        <f>VLOOKUP($A878+ROUND((COLUMN()-2)/24,5),АТС!$A$41:$F$736,5)+VLOOKUP($A878+ROUND((COLUMN()-2)/24,5),'Расчет сбытовых надбавок'!$B$2281:'Расчет сбытовых надбавок'!$G$3024,6)</f>
        <v>0.04</v>
      </c>
      <c r="M878" s="98">
        <f>VLOOKUP($A878+ROUND((COLUMN()-2)/24,5),АТС!$A$41:$F$736,5)+VLOOKUP($A878+ROUND((COLUMN()-2)/24,5),'Расчет сбытовых надбавок'!$B$2281:'Расчет сбытовых надбавок'!$G$3024,6)</f>
        <v>7.25</v>
      </c>
      <c r="N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O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P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Q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S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8">
        <f>VLOOKUP($A878+ROUND((COLUMN()-2)/24,5),АТС!$A$41:$F$736,5)+VLOOKUP($A878+ROUND((COLUMN()-2)/24,5),'Расчет сбытовых надбавок'!$B$2281:'Расчет сбытовых надбавок'!$G$3024,6)</f>
        <v>40.69</v>
      </c>
      <c r="U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8">
        <f>VLOOKUP($A878+ROUND((COLUMN()-2)/24,5),АТС!$A$41:$F$736,5)+VLOOKUP($A878+ROUND((COLUMN()-2)/24,5),'Расчет сбытовых надбавок'!$B$2281:'Расчет сбытовых надбавок'!$G$3024,6)</f>
        <v>88.13</v>
      </c>
      <c r="W878" s="98">
        <f>VLOOKUP($A878+ROUND((COLUMN()-2)/24,5),АТС!$A$41:$F$736,5)+VLOOKUP($A878+ROUND((COLUMN()-2)/24,5),'Расчет сбытовых надбавок'!$B$2281:'Расчет сбытовых надбавок'!$G$3024,6)</f>
        <v>23.09</v>
      </c>
      <c r="X878" s="98">
        <f>VLOOKUP($A878+ROUND((COLUMN()-2)/24,5),АТС!$A$41:$F$736,5)+VLOOKUP($A878+ROUND((COLUMN()-2)/24,5),'Расчет сбытовых надбавок'!$B$2281:'Расчет сбытовых надбавок'!$G$3024,6)</f>
        <v>403.75</v>
      </c>
      <c r="Y878" s="98">
        <f>VLOOKUP($A878+ROUND((COLUMN()-2)/24,5),АТС!$A$41:$F$736,5)+VLOOKUP($A878+ROUND((COLUMN()-2)/24,5),'Расчет сбытовых надбавок'!$B$2281:'Расчет сбытовых надбавок'!$G$3024,6)</f>
        <v>306.38</v>
      </c>
    </row>
    <row r="879" spans="1:27" x14ac:dyDescent="0.2">
      <c r="A879" s="79">
        <f t="shared" si="26"/>
        <v>42593</v>
      </c>
      <c r="B879" s="98">
        <f>VLOOKUP($A879+ROUND((COLUMN()-2)/24,5),АТС!$A$41:$F$736,5)+VLOOKUP($A879+ROUND((COLUMN()-2)/24,5),'Расчет сбытовых надбавок'!$B$2281:'Расчет сбытовых надбавок'!$G$3024,6)</f>
        <v>167.57999999999998</v>
      </c>
      <c r="C879" s="98">
        <f>VLOOKUP($A879+ROUND((COLUMN()-2)/24,5),АТС!$A$41:$F$736,5)+VLOOKUP($A879+ROUND((COLUMN()-2)/24,5),'Расчет сбытовых надбавок'!$B$2281:'Расчет сбытовых надбавок'!$G$3024,6)</f>
        <v>25.05</v>
      </c>
      <c r="D879" s="98">
        <f>VLOOKUP($A879+ROUND((COLUMN()-2)/24,5),АТС!$A$41:$F$736,5)+VLOOKUP($A879+ROUND((COLUMN()-2)/24,5),'Расчет сбытовых надбавок'!$B$2281:'Расчет сбытовых надбавок'!$G$3024,6)</f>
        <v>69.61</v>
      </c>
      <c r="E879" s="98">
        <f>VLOOKUP($A879+ROUND((COLUMN()-2)/24,5),АТС!$A$41:$F$736,5)+VLOOKUP($A879+ROUND((COLUMN()-2)/24,5),'Расчет сбытовых надбавок'!$B$2281:'Расчет сбытовых надбавок'!$G$3024,6)</f>
        <v>1.27</v>
      </c>
      <c r="F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P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Q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R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S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T879" s="98">
        <f>VLOOKUP($A879+ROUND((COLUMN()-2)/24,5),АТС!$A$41:$F$736,5)+VLOOKUP($A879+ROUND((COLUMN()-2)/24,5),'Расчет сбытовых надбавок'!$B$2281:'Расчет сбытовых надбавок'!$G$3024,6)</f>
        <v>19.66</v>
      </c>
      <c r="U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8">
        <f>VLOOKUP($A879+ROUND((COLUMN()-2)/24,5),АТС!$A$41:$F$736,5)+VLOOKUP($A879+ROUND((COLUMN()-2)/24,5),'Расчет сбытовых надбавок'!$B$2281:'Расчет сбытовых надбавок'!$G$3024,6)</f>
        <v>156.26999999999998</v>
      </c>
      <c r="W879" s="98">
        <f>VLOOKUP($A879+ROUND((COLUMN()-2)/24,5),АТС!$A$41:$F$736,5)+VLOOKUP($A879+ROUND((COLUMN()-2)/24,5),'Расчет сбытовых надбавок'!$B$2281:'Расчет сбытовых надбавок'!$G$3024,6)</f>
        <v>271.05</v>
      </c>
      <c r="X879" s="98">
        <f>VLOOKUP($A879+ROUND((COLUMN()-2)/24,5),АТС!$A$41:$F$736,5)+VLOOKUP($A879+ROUND((COLUMN()-2)/24,5),'Расчет сбытовых надбавок'!$B$2281:'Расчет сбытовых надбавок'!$G$3024,6)</f>
        <v>355.83000000000004</v>
      </c>
      <c r="Y879" s="98">
        <f>VLOOKUP($A879+ROUND((COLUMN()-2)/24,5),АТС!$A$41:$F$736,5)+VLOOKUP($A879+ROUND((COLUMN()-2)/24,5),'Расчет сбытовых надбавок'!$B$2281:'Расчет сбытовых надбавок'!$G$3024,6)</f>
        <v>524.18999999999994</v>
      </c>
    </row>
    <row r="880" spans="1:27" x14ac:dyDescent="0.2">
      <c r="A880" s="79">
        <f t="shared" si="26"/>
        <v>42594</v>
      </c>
      <c r="B880" s="98">
        <f>VLOOKUP($A880+ROUND((COLUMN()-2)/24,5),АТС!$A$41:$F$736,5)+VLOOKUP($A880+ROUND((COLUMN()-2)/24,5),'Расчет сбытовых надбавок'!$B$2281:'Расчет сбытовых надбавок'!$G$3024,6)</f>
        <v>276.08</v>
      </c>
      <c r="C880" s="98">
        <f>VLOOKUP($A880+ROUND((COLUMN()-2)/24,5),АТС!$A$41:$F$736,5)+VLOOKUP($A880+ROUND((COLUMN()-2)/24,5),'Расчет сбытовых надбавок'!$B$2281:'Расчет сбытовых надбавок'!$G$3024,6)</f>
        <v>130.59</v>
      </c>
      <c r="D880" s="98">
        <f>VLOOKUP($A880+ROUND((COLUMN()-2)/24,5),АТС!$A$41:$F$736,5)+VLOOKUP($A880+ROUND((COLUMN()-2)/24,5),'Расчет сбытовых надбавок'!$B$2281:'Расчет сбытовых надбавок'!$G$3024,6)</f>
        <v>63.660000000000004</v>
      </c>
      <c r="E880" s="98">
        <f>VLOOKUP($A880+ROUND((COLUMN()-2)/24,5),АТС!$A$41:$F$736,5)+VLOOKUP($A880+ROUND((COLUMN()-2)/24,5),'Расчет сбытовых надбавок'!$B$2281:'Расчет сбытовых надбавок'!$G$3024,6)</f>
        <v>32.53</v>
      </c>
      <c r="F880" s="98">
        <f>VLOOKUP($A880+ROUND((COLUMN()-2)/24,5),АТС!$A$41:$F$736,5)+VLOOKUP($A880+ROUND((COLUMN()-2)/24,5),'Расчет сбытовых надбавок'!$B$2281:'Расчет сбытовых надбавок'!$G$3024,6)</f>
        <v>55.78</v>
      </c>
      <c r="G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8">
        <f>VLOOKUP($A880+ROUND((COLUMN()-2)/24,5),АТС!$A$41:$F$736,5)+VLOOKUP($A880+ROUND((COLUMN()-2)/24,5),'Расчет сбытовых надбавок'!$B$2281:'Расчет сбытовых надбавок'!$G$3024,6)</f>
        <v>0.01</v>
      </c>
      <c r="I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L880" s="98">
        <f>VLOOKUP($A880+ROUND((COLUMN()-2)/24,5),АТС!$A$41:$F$736,5)+VLOOKUP($A880+ROUND((COLUMN()-2)/24,5),'Расчет сбытовых надбавок'!$B$2281:'Расчет сбытовых надбавок'!$G$3024,6)</f>
        <v>151.22</v>
      </c>
      <c r="M880" s="98">
        <f>VLOOKUP($A880+ROUND((COLUMN()-2)/24,5),АТС!$A$41:$F$736,5)+VLOOKUP($A880+ROUND((COLUMN()-2)/24,5),'Расчет сбытовых надбавок'!$B$2281:'Расчет сбытовых надбавок'!$G$3024,6)</f>
        <v>423.17</v>
      </c>
      <c r="N880" s="98">
        <f>VLOOKUP($A880+ROUND((COLUMN()-2)/24,5),АТС!$A$41:$F$736,5)+VLOOKUP($A880+ROUND((COLUMN()-2)/24,5),'Расчет сбытовых надбавок'!$B$2281:'Расчет сбытовых надбавок'!$G$3024,6)</f>
        <v>318.96999999999997</v>
      </c>
      <c r="O880" s="98">
        <f>VLOOKUP($A880+ROUND((COLUMN()-2)/24,5),АТС!$A$41:$F$736,5)+VLOOKUP($A880+ROUND((COLUMN()-2)/24,5),'Расчет сбытовых надбавок'!$B$2281:'Расчет сбытовых надбавок'!$G$3024,6)</f>
        <v>529.9</v>
      </c>
      <c r="P880" s="98">
        <f>VLOOKUP($A880+ROUND((COLUMN()-2)/24,5),АТС!$A$41:$F$736,5)+VLOOKUP($A880+ROUND((COLUMN()-2)/24,5),'Расчет сбытовых надбавок'!$B$2281:'Расчет сбытовых надбавок'!$G$3024,6)</f>
        <v>386.64</v>
      </c>
      <c r="Q880" s="98">
        <f>VLOOKUP($A880+ROUND((COLUMN()-2)/24,5),АТС!$A$41:$F$736,5)+VLOOKUP($A880+ROUND((COLUMN()-2)/24,5),'Расчет сбытовых надбавок'!$B$2281:'Расчет сбытовых надбавок'!$G$3024,6)</f>
        <v>392.85</v>
      </c>
      <c r="R880" s="98">
        <f>VLOOKUP($A880+ROUND((COLUMN()-2)/24,5),АТС!$A$41:$F$736,5)+VLOOKUP($A880+ROUND((COLUMN()-2)/24,5),'Расчет сбытовых надбавок'!$B$2281:'Расчет сбытовых надбавок'!$G$3024,6)</f>
        <v>316.15000000000003</v>
      </c>
      <c r="S880" s="98">
        <f>VLOOKUP($A880+ROUND((COLUMN()-2)/24,5),АТС!$A$41:$F$736,5)+VLOOKUP($A880+ROUND((COLUMN()-2)/24,5),'Расчет сбытовых надбавок'!$B$2281:'Расчет сбытовых надбавок'!$G$3024,6)</f>
        <v>315.41999999999996</v>
      </c>
      <c r="T880" s="98">
        <f>VLOOKUP($A880+ROUND((COLUMN()-2)/24,5),АТС!$A$41:$F$736,5)+VLOOKUP($A880+ROUND((COLUMN()-2)/24,5),'Расчет сбытовых надбавок'!$B$2281:'Расчет сбытовых надбавок'!$G$3024,6)</f>
        <v>199.20999999999998</v>
      </c>
      <c r="U880" s="98">
        <f>VLOOKUP($A880+ROUND((COLUMN()-2)/24,5),АТС!$A$41:$F$736,5)+VLOOKUP($A880+ROUND((COLUMN()-2)/24,5),'Расчет сбытовых надбавок'!$B$2281:'Расчет сбытовых надбавок'!$G$3024,6)</f>
        <v>205.15</v>
      </c>
      <c r="V880" s="98">
        <f>VLOOKUP($A880+ROUND((COLUMN()-2)/24,5),АТС!$A$41:$F$736,5)+VLOOKUP($A880+ROUND((COLUMN()-2)/24,5),'Расчет сбытовых надбавок'!$B$2281:'Расчет сбытовых надбавок'!$G$3024,6)</f>
        <v>92.3</v>
      </c>
      <c r="W880" s="98">
        <f>VLOOKUP($A880+ROUND((COLUMN()-2)/24,5),АТС!$A$41:$F$736,5)+VLOOKUP($A880+ROUND((COLUMN()-2)/24,5),'Расчет сбытовых надбавок'!$B$2281:'Расчет сбытовых надбавок'!$G$3024,6)</f>
        <v>320.12</v>
      </c>
      <c r="X880" s="98">
        <f>VLOOKUP($A880+ROUND((COLUMN()-2)/24,5),АТС!$A$41:$F$736,5)+VLOOKUP($A880+ROUND((COLUMN()-2)/24,5),'Расчет сбытовых надбавок'!$B$2281:'Расчет сбытовых надбавок'!$G$3024,6)</f>
        <v>578.24</v>
      </c>
      <c r="Y880" s="98">
        <f>VLOOKUP($A880+ROUND((COLUMN()-2)/24,5),АТС!$A$41:$F$736,5)+VLOOKUP($A880+ROUND((COLUMN()-2)/24,5),'Расчет сбытовых надбавок'!$B$2281:'Расчет сбытовых надбавок'!$G$3024,6)</f>
        <v>426.39000000000004</v>
      </c>
    </row>
    <row r="881" spans="1:25" x14ac:dyDescent="0.2">
      <c r="A881" s="79">
        <f t="shared" si="26"/>
        <v>42595</v>
      </c>
      <c r="B881" s="98">
        <f>VLOOKUP($A881+ROUND((COLUMN()-2)/24,5),АТС!$A$41:$F$736,5)+VLOOKUP($A881+ROUND((COLUMN()-2)/24,5),'Расчет сбытовых надбавок'!$B$2281:'Расчет сбытовых надбавок'!$G$3024,6)</f>
        <v>135.05000000000001</v>
      </c>
      <c r="C881" s="98">
        <f>VLOOKUP($A881+ROUND((COLUMN()-2)/24,5),АТС!$A$41:$F$736,5)+VLOOKUP($A881+ROUND((COLUMN()-2)/24,5),'Расчет сбытовых надбавок'!$B$2281:'Расчет сбытовых надбавок'!$G$3024,6)</f>
        <v>72.930000000000007</v>
      </c>
      <c r="D881" s="98">
        <f>VLOOKUP($A881+ROUND((COLUMN()-2)/24,5),АТС!$A$41:$F$736,5)+VLOOKUP($A881+ROUND((COLUMN()-2)/24,5),'Расчет сбытовых надбавок'!$B$2281:'Расчет сбытовых надбавок'!$G$3024,6)</f>
        <v>144.16</v>
      </c>
      <c r="E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M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N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O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P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8">
        <f>VLOOKUP($A881+ROUND((COLUMN()-2)/24,5),АТС!$A$41:$F$736,5)+VLOOKUP($A881+ROUND((COLUMN()-2)/24,5),'Расчет сбытовых надбавок'!$B$2281:'Расчет сбытовых надбавок'!$G$3024,6)</f>
        <v>0</v>
      </c>
      <c r="X881" s="98">
        <f>VLOOKUP($A881+ROUND((COLUMN()-2)/24,5),АТС!$A$41:$F$736,5)+VLOOKUP($A881+ROUND((COLUMN()-2)/24,5),'Расчет сбытовых надбавок'!$B$2281:'Расчет сбытовых надбавок'!$G$3024,6)</f>
        <v>456.77000000000004</v>
      </c>
      <c r="Y881" s="98">
        <f>VLOOKUP($A881+ROUND((COLUMN()-2)/24,5),АТС!$A$41:$F$736,5)+VLOOKUP($A881+ROUND((COLUMN()-2)/24,5),'Расчет сбытовых надбавок'!$B$2281:'Расчет сбытовых надбавок'!$G$3024,6)</f>
        <v>226.06</v>
      </c>
    </row>
    <row r="882" spans="1:25" x14ac:dyDescent="0.2">
      <c r="A882" s="79">
        <f t="shared" si="26"/>
        <v>42596</v>
      </c>
      <c r="B882" s="98">
        <f>VLOOKUP($A882+ROUND((COLUMN()-2)/24,5),АТС!$A$41:$F$736,5)+VLOOKUP($A882+ROUND((COLUMN()-2)/24,5),'Расчет сбытовых надбавок'!$B$2281:'Расчет сбытовых надбавок'!$G$3024,6)</f>
        <v>11.55</v>
      </c>
      <c r="C882" s="98">
        <f>VLOOKUP($A882+ROUND((COLUMN()-2)/24,5),АТС!$A$41:$F$736,5)+VLOOKUP($A882+ROUND((COLUMN()-2)/24,5),'Расчет сбытовых надбавок'!$B$2281:'Расчет сбытовых надбавок'!$G$3024,6)</f>
        <v>38.860000000000007</v>
      </c>
      <c r="D882" s="98">
        <f>VLOOKUP($A882+ROUND((COLUMN()-2)/24,5),АТС!$A$41:$F$736,5)+VLOOKUP($A882+ROUND((COLUMN()-2)/24,5),'Расчет сбытовых надбавок'!$B$2281:'Расчет сбытовых надбавок'!$G$3024,6)</f>
        <v>19.82</v>
      </c>
      <c r="E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8">
        <f>VLOOKUP($A882+ROUND((COLUMN()-2)/24,5),АТС!$A$41:$F$736,5)+VLOOKUP($A882+ROUND((COLUMN()-2)/24,5),'Расчет сбытовых надбавок'!$B$2281:'Расчет сбытовых надбавок'!$G$3024,6)</f>
        <v>0.01</v>
      </c>
      <c r="J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8">
        <f>VLOOKUP($A882+ROUND((COLUMN()-2)/24,5),АТС!$A$41:$F$736,5)+VLOOKUP($A882+ROUND((COLUMN()-2)/24,5),'Расчет сбытовых надбавок'!$B$2281:'Расчет сбытовых надбавок'!$G$3024,6)</f>
        <v>0.01</v>
      </c>
      <c r="L882" s="98">
        <f>VLOOKUP($A882+ROUND((COLUMN()-2)/24,5),АТС!$A$41:$F$736,5)+VLOOKUP($A882+ROUND((COLUMN()-2)/24,5),'Расчет сбытовых надбавок'!$B$2281:'Расчет сбытовых надбавок'!$G$3024,6)</f>
        <v>56.279999999999994</v>
      </c>
      <c r="M882" s="98">
        <f>VLOOKUP($A882+ROUND((COLUMN()-2)/24,5),АТС!$A$41:$F$736,5)+VLOOKUP($A882+ROUND((COLUMN()-2)/24,5),'Расчет сбытовых надбавок'!$B$2281:'Расчет сбытовых надбавок'!$G$3024,6)</f>
        <v>63.089999999999996</v>
      </c>
      <c r="N882" s="98">
        <f>VLOOKUP($A882+ROUND((COLUMN()-2)/24,5),АТС!$A$41:$F$736,5)+VLOOKUP($A882+ROUND((COLUMN()-2)/24,5),'Расчет сбытовых надбавок'!$B$2281:'Расчет сбытовых надбавок'!$G$3024,6)</f>
        <v>80.349999999999994</v>
      </c>
      <c r="O882" s="98">
        <f>VLOOKUP($A882+ROUND((COLUMN()-2)/24,5),АТС!$A$41:$F$736,5)+VLOOKUP($A882+ROUND((COLUMN()-2)/24,5),'Расчет сбытовых надбавок'!$B$2281:'Расчет сбытовых надбавок'!$G$3024,6)</f>
        <v>77.070000000000007</v>
      </c>
      <c r="P882" s="98">
        <f>VLOOKUP($A882+ROUND((COLUMN()-2)/24,5),АТС!$A$41:$F$736,5)+VLOOKUP($A882+ROUND((COLUMN()-2)/24,5),'Расчет сбытовых надбавок'!$B$2281:'Расчет сбытовых надбавок'!$G$3024,6)</f>
        <v>178.32999999999998</v>
      </c>
      <c r="Q882" s="98">
        <f>VLOOKUP($A882+ROUND((COLUMN()-2)/24,5),АТС!$A$41:$F$736,5)+VLOOKUP($A882+ROUND((COLUMN()-2)/24,5),'Расчет сбытовых надбавок'!$B$2281:'Расчет сбытовых надбавок'!$G$3024,6)</f>
        <v>185.26</v>
      </c>
      <c r="R882" s="98">
        <f>VLOOKUP($A882+ROUND((COLUMN()-2)/24,5),АТС!$A$41:$F$736,5)+VLOOKUP($A882+ROUND((COLUMN()-2)/24,5),'Расчет сбытовых надбавок'!$B$2281:'Расчет сбытовых надбавок'!$G$3024,6)</f>
        <v>299.12</v>
      </c>
      <c r="S882" s="98">
        <f>VLOOKUP($A882+ROUND((COLUMN()-2)/24,5),АТС!$A$41:$F$736,5)+VLOOKUP($A882+ROUND((COLUMN()-2)/24,5),'Расчет сбытовых надбавок'!$B$2281:'Расчет сбытовых надбавок'!$G$3024,6)</f>
        <v>304.05</v>
      </c>
      <c r="T882" s="98">
        <f>VLOOKUP($A882+ROUND((COLUMN()-2)/24,5),АТС!$A$41:$F$736,5)+VLOOKUP($A882+ROUND((COLUMN()-2)/24,5),'Расчет сбытовых надбавок'!$B$2281:'Расчет сбытовых надбавок'!$G$3024,6)</f>
        <v>300.24</v>
      </c>
      <c r="U882" s="98">
        <f>VLOOKUP($A882+ROUND((COLUMN()-2)/24,5),АТС!$A$41:$F$736,5)+VLOOKUP($A882+ROUND((COLUMN()-2)/24,5),'Расчет сбытовых надбавок'!$B$2281:'Расчет сбытовых надбавок'!$G$3024,6)</f>
        <v>186.43</v>
      </c>
      <c r="V882" s="98">
        <f>VLOOKUP($A882+ROUND((COLUMN()-2)/24,5),АТС!$A$41:$F$736,5)+VLOOKUP($A882+ROUND((COLUMN()-2)/24,5),'Расчет сбытовых надбавок'!$B$2281:'Расчет сбытовых надбавок'!$G$3024,6)</f>
        <v>190.78</v>
      </c>
      <c r="W882" s="98">
        <f>VLOOKUP($A882+ROUND((COLUMN()-2)/24,5),АТС!$A$41:$F$736,5)+VLOOKUP($A882+ROUND((COLUMN()-2)/24,5),'Расчет сбытовых надбавок'!$B$2281:'Расчет сбытовых надбавок'!$G$3024,6)</f>
        <v>247.35000000000002</v>
      </c>
      <c r="X882" s="98">
        <f>VLOOKUP($A882+ROUND((COLUMN()-2)/24,5),АТС!$A$41:$F$736,5)+VLOOKUP($A882+ROUND((COLUMN()-2)/24,5),'Расчет сбытовых надбавок'!$B$2281:'Расчет сбытовых надбавок'!$G$3024,6)</f>
        <v>456.99</v>
      </c>
      <c r="Y882" s="98">
        <f>VLOOKUP($A882+ROUND((COLUMN()-2)/24,5),АТС!$A$41:$F$736,5)+VLOOKUP($A882+ROUND((COLUMN()-2)/24,5),'Расчет сбытовых надбавок'!$B$2281:'Расчет сбытовых надбавок'!$G$3024,6)</f>
        <v>346.97</v>
      </c>
    </row>
    <row r="883" spans="1:25" x14ac:dyDescent="0.2">
      <c r="A883" s="79">
        <f t="shared" si="26"/>
        <v>42597</v>
      </c>
      <c r="B883" s="98">
        <f>VLOOKUP($A883+ROUND((COLUMN()-2)/24,5),АТС!$A$41:$F$736,5)+VLOOKUP($A883+ROUND((COLUMN()-2)/24,5),'Расчет сбытовых надбавок'!$B$2281:'Расчет сбытовых надбавок'!$G$3024,6)</f>
        <v>349.15999999999997</v>
      </c>
      <c r="C883" s="98">
        <f>VLOOKUP($A883+ROUND((COLUMN()-2)/24,5),АТС!$A$41:$F$736,5)+VLOOKUP($A883+ROUND((COLUMN()-2)/24,5),'Расчет сбытовых надбавок'!$B$2281:'Расчет сбытовых надбавок'!$G$3024,6)</f>
        <v>212.37</v>
      </c>
      <c r="D883" s="98">
        <f>VLOOKUP($A883+ROUND((COLUMN()-2)/24,5),АТС!$A$41:$F$736,5)+VLOOKUP($A883+ROUND((COLUMN()-2)/24,5),'Расчет сбытовых надбавок'!$B$2281:'Расчет сбытовых надбавок'!$G$3024,6)</f>
        <v>242</v>
      </c>
      <c r="E883" s="98">
        <f>VLOOKUP($A883+ROUND((COLUMN()-2)/24,5),АТС!$A$41:$F$736,5)+VLOOKUP($A883+ROUND((COLUMN()-2)/24,5),'Расчет сбытовых надбавок'!$B$2281:'Расчет сбытовых надбавок'!$G$3024,6)</f>
        <v>215.09</v>
      </c>
      <c r="F883" s="98">
        <f>VLOOKUP($A883+ROUND((COLUMN()-2)/24,5),АТС!$A$41:$F$736,5)+VLOOKUP($A883+ROUND((COLUMN()-2)/24,5),'Расчет сбытовых надбавок'!$B$2281:'Расчет сбытовых надбавок'!$G$3024,6)</f>
        <v>165.81</v>
      </c>
      <c r="G883" s="98">
        <f>VLOOKUP($A883+ROUND((COLUMN()-2)/24,5),АТС!$A$41:$F$736,5)+VLOOKUP($A883+ROUND((COLUMN()-2)/24,5),'Расчет сбытовых надбавок'!$B$2281:'Расчет сбытовых надбавок'!$G$3024,6)</f>
        <v>103.31</v>
      </c>
      <c r="H883" s="98">
        <f>VLOOKUP($A883+ROUND((COLUMN()-2)/24,5),АТС!$A$41:$F$736,5)+VLOOKUP($A883+ROUND((COLUMN()-2)/24,5),'Расчет сбытовых надбавок'!$B$2281:'Расчет сбытовых надбавок'!$G$3024,6)</f>
        <v>7.87</v>
      </c>
      <c r="I883" s="98">
        <f>VLOOKUP($A883+ROUND((COLUMN()-2)/24,5),АТС!$A$41:$F$736,5)+VLOOKUP($A883+ROUND((COLUMN()-2)/24,5),'Расчет сбытовых надбавок'!$B$2281:'Расчет сбытовых надбавок'!$G$3024,6)</f>
        <v>52.559999999999995</v>
      </c>
      <c r="J883" s="98">
        <f>VLOOKUP($A883+ROUND((COLUMN()-2)/24,5),АТС!$A$41:$F$736,5)+VLOOKUP($A883+ROUND((COLUMN()-2)/24,5),'Расчет сбытовых надбавок'!$B$2281:'Расчет сбытовых надбавок'!$G$3024,6)</f>
        <v>67.440000000000012</v>
      </c>
      <c r="K883" s="98">
        <f>VLOOKUP($A883+ROUND((COLUMN()-2)/24,5),АТС!$A$41:$F$736,5)+VLOOKUP($A883+ROUND((COLUMN()-2)/24,5),'Расчет сбытовых надбавок'!$B$2281:'Расчет сбытовых надбавок'!$G$3024,6)</f>
        <v>86.68</v>
      </c>
      <c r="L883" s="98">
        <f>VLOOKUP($A883+ROUND((COLUMN()-2)/24,5),АТС!$A$41:$F$736,5)+VLOOKUP($A883+ROUND((COLUMN()-2)/24,5),'Расчет сбытовых надбавок'!$B$2281:'Расчет сбытовых надбавок'!$G$3024,6)</f>
        <v>77.830000000000013</v>
      </c>
      <c r="M883" s="98">
        <f>VLOOKUP($A883+ROUND((COLUMN()-2)/24,5),АТС!$A$41:$F$736,5)+VLOOKUP($A883+ROUND((COLUMN()-2)/24,5),'Расчет сбытовых надбавок'!$B$2281:'Расчет сбытовых надбавок'!$G$3024,6)</f>
        <v>80.290000000000006</v>
      </c>
      <c r="N883" s="98">
        <f>VLOOKUP($A883+ROUND((COLUMN()-2)/24,5),АТС!$A$41:$F$736,5)+VLOOKUP($A883+ROUND((COLUMN()-2)/24,5),'Расчет сбытовых надбавок'!$B$2281:'Расчет сбытовых надбавок'!$G$3024,6)</f>
        <v>62.449999999999996</v>
      </c>
      <c r="O883" s="98">
        <f>VLOOKUP($A883+ROUND((COLUMN()-2)/24,5),АТС!$A$41:$F$736,5)+VLOOKUP($A883+ROUND((COLUMN()-2)/24,5),'Расчет сбытовых надбавок'!$B$2281:'Расчет сбытовых надбавок'!$G$3024,6)</f>
        <v>72.86</v>
      </c>
      <c r="P883" s="98">
        <f>VLOOKUP($A883+ROUND((COLUMN()-2)/24,5),АТС!$A$41:$F$736,5)+VLOOKUP($A883+ROUND((COLUMN()-2)/24,5),'Расчет сбытовых надбавок'!$B$2281:'Расчет сбытовых надбавок'!$G$3024,6)</f>
        <v>108.08</v>
      </c>
      <c r="Q883" s="98">
        <f>VLOOKUP($A883+ROUND((COLUMN()-2)/24,5),АТС!$A$41:$F$736,5)+VLOOKUP($A883+ROUND((COLUMN()-2)/24,5),'Расчет сбытовых надбавок'!$B$2281:'Расчет сбытовых надбавок'!$G$3024,6)</f>
        <v>119.75</v>
      </c>
      <c r="R883" s="98">
        <f>VLOOKUP($A883+ROUND((COLUMN()-2)/24,5),АТС!$A$41:$F$736,5)+VLOOKUP($A883+ROUND((COLUMN()-2)/24,5),'Расчет сбытовых надбавок'!$B$2281:'Расчет сбытовых надбавок'!$G$3024,6)</f>
        <v>144.22</v>
      </c>
      <c r="S883" s="98">
        <f>VLOOKUP($A883+ROUND((COLUMN()-2)/24,5),АТС!$A$41:$F$736,5)+VLOOKUP($A883+ROUND((COLUMN()-2)/24,5),'Расчет сбытовых надбавок'!$B$2281:'Расчет сбытовых надбавок'!$G$3024,6)</f>
        <v>137.64000000000001</v>
      </c>
      <c r="T883" s="98">
        <f>VLOOKUP($A883+ROUND((COLUMN()-2)/24,5),АТС!$A$41:$F$736,5)+VLOOKUP($A883+ROUND((COLUMN()-2)/24,5),'Расчет сбытовых надбавок'!$B$2281:'Расчет сбытовых надбавок'!$G$3024,6)</f>
        <v>101.46000000000001</v>
      </c>
      <c r="U883" s="98">
        <f>VLOOKUP($A883+ROUND((COLUMN()-2)/24,5),АТС!$A$41:$F$736,5)+VLOOKUP($A883+ROUND((COLUMN()-2)/24,5),'Расчет сбытовых надбавок'!$B$2281:'Расчет сбытовых надбавок'!$G$3024,6)</f>
        <v>34.840000000000003</v>
      </c>
      <c r="V883" s="98">
        <f>VLOOKUP($A883+ROUND((COLUMN()-2)/24,5),АТС!$A$41:$F$736,5)+VLOOKUP($A883+ROUND((COLUMN()-2)/24,5),'Расчет сбытовых надбавок'!$B$2281:'Расчет сбытовых надбавок'!$G$3024,6)</f>
        <v>125.41000000000001</v>
      </c>
      <c r="W883" s="98">
        <f>VLOOKUP($A883+ROUND((COLUMN()-2)/24,5),АТС!$A$41:$F$736,5)+VLOOKUP($A883+ROUND((COLUMN()-2)/24,5),'Расчет сбытовых надбавок'!$B$2281:'Расчет сбытовых надбавок'!$G$3024,6)</f>
        <v>168.94</v>
      </c>
      <c r="X883" s="98">
        <f>VLOOKUP($A883+ROUND((COLUMN()-2)/24,5),АТС!$A$41:$F$736,5)+VLOOKUP($A883+ROUND((COLUMN()-2)/24,5),'Расчет сбытовых надбавок'!$B$2281:'Расчет сбытовых надбавок'!$G$3024,6)</f>
        <v>539.13</v>
      </c>
      <c r="Y883" s="98">
        <f>VLOOKUP($A883+ROUND((COLUMN()-2)/24,5),АТС!$A$41:$F$736,5)+VLOOKUP($A883+ROUND((COLUMN()-2)/24,5),'Расчет сбытовых надбавок'!$B$2281:'Расчет сбытовых надбавок'!$G$3024,6)</f>
        <v>458.36</v>
      </c>
    </row>
    <row r="884" spans="1:25" x14ac:dyDescent="0.2">
      <c r="A884" s="79">
        <f t="shared" si="26"/>
        <v>42598</v>
      </c>
      <c r="B884" s="98">
        <f>VLOOKUP($A884+ROUND((COLUMN()-2)/24,5),АТС!$A$41:$F$736,5)+VLOOKUP($A884+ROUND((COLUMN()-2)/24,5),'Расчет сбытовых надбавок'!$B$2281:'Расчет сбытовых надбавок'!$G$3024,6)</f>
        <v>231.52</v>
      </c>
      <c r="C884" s="98">
        <f>VLOOKUP($A884+ROUND((COLUMN()-2)/24,5),АТС!$A$41:$F$736,5)+VLOOKUP($A884+ROUND((COLUMN()-2)/24,5),'Расчет сбытовых надбавок'!$B$2281:'Расчет сбытовых надбавок'!$G$3024,6)</f>
        <v>160.78</v>
      </c>
      <c r="D884" s="98">
        <f>VLOOKUP($A884+ROUND((COLUMN()-2)/24,5),АТС!$A$41:$F$736,5)+VLOOKUP($A884+ROUND((COLUMN()-2)/24,5),'Расчет сбытовых надбавок'!$B$2281:'Расчет сбытовых надбавок'!$G$3024,6)</f>
        <v>147.9</v>
      </c>
      <c r="E884" s="98">
        <f>VLOOKUP($A884+ROUND((COLUMN()-2)/24,5),АТС!$A$41:$F$736,5)+VLOOKUP($A884+ROUND((COLUMN()-2)/24,5),'Расчет сбытовых надбавок'!$B$2281:'Расчет сбытовых надбавок'!$G$3024,6)</f>
        <v>1051.57</v>
      </c>
      <c r="F884" s="98">
        <f>VLOOKUP($A884+ROUND((COLUMN()-2)/24,5),АТС!$A$41:$F$736,5)+VLOOKUP($A884+ROUND((COLUMN()-2)/24,5),'Расчет сбытовых надбавок'!$B$2281:'Расчет сбытовых надбавок'!$G$3024,6)</f>
        <v>998.79</v>
      </c>
      <c r="G884" s="98">
        <f>VLOOKUP($A884+ROUND((COLUMN()-2)/24,5),АТС!$A$41:$F$736,5)+VLOOKUP($A884+ROUND((COLUMN()-2)/24,5),'Расчет сбытовых надбавок'!$B$2281:'Расчет сбытовых надбавок'!$G$3024,6)</f>
        <v>140.92999999999998</v>
      </c>
      <c r="H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8">
        <f>VLOOKUP($A884+ROUND((COLUMN()-2)/24,5),АТС!$A$41:$F$736,5)+VLOOKUP($A884+ROUND((COLUMN()-2)/24,5),'Расчет сбытовых надбавок'!$B$2281:'Расчет сбытовых надбавок'!$G$3024,6)</f>
        <v>160.42000000000002</v>
      </c>
      <c r="J884" s="98">
        <f>VLOOKUP($A884+ROUND((COLUMN()-2)/24,5),АТС!$A$41:$F$736,5)+VLOOKUP($A884+ROUND((COLUMN()-2)/24,5),'Расчет сбытовых надбавок'!$B$2281:'Расчет сбытовых надбавок'!$G$3024,6)</f>
        <v>24.86</v>
      </c>
      <c r="K884" s="98">
        <f>VLOOKUP($A884+ROUND((COLUMN()-2)/24,5),АТС!$A$41:$F$736,5)+VLOOKUP($A884+ROUND((COLUMN()-2)/24,5),'Расчет сбытовых надбавок'!$B$2281:'Расчет сбытовых надбавок'!$G$3024,6)</f>
        <v>78.03</v>
      </c>
      <c r="L884" s="98">
        <f>VLOOKUP($A884+ROUND((COLUMN()-2)/24,5),АТС!$A$41:$F$736,5)+VLOOKUP($A884+ROUND((COLUMN()-2)/24,5),'Расчет сбытовых надбавок'!$B$2281:'Расчет сбытовых надбавок'!$G$3024,6)</f>
        <v>77.53</v>
      </c>
      <c r="M884" s="98">
        <f>VLOOKUP($A884+ROUND((COLUMN()-2)/24,5),АТС!$A$41:$F$736,5)+VLOOKUP($A884+ROUND((COLUMN()-2)/24,5),'Расчет сбытовых надбавок'!$B$2281:'Расчет сбытовых надбавок'!$G$3024,6)</f>
        <v>167.65</v>
      </c>
      <c r="N884" s="98">
        <f>VLOOKUP($A884+ROUND((COLUMN()-2)/24,5),АТС!$A$41:$F$736,5)+VLOOKUP($A884+ROUND((COLUMN()-2)/24,5),'Расчет сбытовых надбавок'!$B$2281:'Расчет сбытовых надбавок'!$G$3024,6)</f>
        <v>109.76</v>
      </c>
      <c r="O884" s="98">
        <f>VLOOKUP($A884+ROUND((COLUMN()-2)/24,5),АТС!$A$41:$F$736,5)+VLOOKUP($A884+ROUND((COLUMN()-2)/24,5),'Расчет сбытовых надбавок'!$B$2281:'Расчет сбытовых надбавок'!$G$3024,6)</f>
        <v>107.28</v>
      </c>
      <c r="P884" s="98">
        <f>VLOOKUP($A884+ROUND((COLUMN()-2)/24,5),АТС!$A$41:$F$736,5)+VLOOKUP($A884+ROUND((COLUMN()-2)/24,5),'Расчет сбытовых надбавок'!$B$2281:'Расчет сбытовых надбавок'!$G$3024,6)</f>
        <v>230.9</v>
      </c>
      <c r="Q884" s="98">
        <f>VLOOKUP($A884+ROUND((COLUMN()-2)/24,5),АТС!$A$41:$F$736,5)+VLOOKUP($A884+ROUND((COLUMN()-2)/24,5),'Расчет сбытовых надбавок'!$B$2281:'Расчет сбытовых надбавок'!$G$3024,6)</f>
        <v>229.96</v>
      </c>
      <c r="R884" s="98">
        <f>VLOOKUP($A884+ROUND((COLUMN()-2)/24,5),АТС!$A$41:$F$736,5)+VLOOKUP($A884+ROUND((COLUMN()-2)/24,5),'Расчет сбытовых надбавок'!$B$2281:'Расчет сбытовых надбавок'!$G$3024,6)</f>
        <v>330.43</v>
      </c>
      <c r="S884" s="98">
        <f>VLOOKUP($A884+ROUND((COLUMN()-2)/24,5),АТС!$A$41:$F$736,5)+VLOOKUP($A884+ROUND((COLUMN()-2)/24,5),'Расчет сбытовых надбавок'!$B$2281:'Расчет сбытовых надбавок'!$G$3024,6)</f>
        <v>328.49</v>
      </c>
      <c r="T884" s="98">
        <f>VLOOKUP($A884+ROUND((COLUMN()-2)/24,5),АТС!$A$41:$F$736,5)+VLOOKUP($A884+ROUND((COLUMN()-2)/24,5),'Расчет сбытовых надбавок'!$B$2281:'Расчет сбытовых надбавок'!$G$3024,6)</f>
        <v>510.36</v>
      </c>
      <c r="U884" s="98">
        <f>VLOOKUP($A884+ROUND((COLUMN()-2)/24,5),АТС!$A$41:$F$736,5)+VLOOKUP($A884+ROUND((COLUMN()-2)/24,5),'Расчет сбытовых надбавок'!$B$2281:'Расчет сбытовых надбавок'!$G$3024,6)</f>
        <v>298.35000000000002</v>
      </c>
      <c r="V884" s="98">
        <f>VLOOKUP($A884+ROUND((COLUMN()-2)/24,5),АТС!$A$41:$F$736,5)+VLOOKUP($A884+ROUND((COLUMN()-2)/24,5),'Расчет сбытовых надбавок'!$B$2281:'Расчет сбытовых надбавок'!$G$3024,6)</f>
        <v>391.49</v>
      </c>
      <c r="W884" s="98">
        <f>VLOOKUP($A884+ROUND((COLUMN()-2)/24,5),АТС!$A$41:$F$736,5)+VLOOKUP($A884+ROUND((COLUMN()-2)/24,5),'Расчет сбытовых надбавок'!$B$2281:'Расчет сбытовых надбавок'!$G$3024,6)</f>
        <v>405.34</v>
      </c>
      <c r="X884" s="98">
        <f>VLOOKUP($A884+ROUND((COLUMN()-2)/24,5),АТС!$A$41:$F$736,5)+VLOOKUP($A884+ROUND((COLUMN()-2)/24,5),'Расчет сбытовых надбавок'!$B$2281:'Расчет сбытовых надбавок'!$G$3024,6)</f>
        <v>425.26</v>
      </c>
      <c r="Y884" s="98">
        <f>VLOOKUP($A884+ROUND((COLUMN()-2)/24,5),АТС!$A$41:$F$736,5)+VLOOKUP($A884+ROUND((COLUMN()-2)/24,5),'Расчет сбытовых надбавок'!$B$2281:'Расчет сбытовых надбавок'!$G$3024,6)</f>
        <v>592.96</v>
      </c>
    </row>
    <row r="885" spans="1:25" x14ac:dyDescent="0.2">
      <c r="A885" s="79">
        <f t="shared" si="26"/>
        <v>42599</v>
      </c>
      <c r="B885" s="98">
        <f>VLOOKUP($A885+ROUND((COLUMN()-2)/24,5),АТС!$A$41:$F$736,5)+VLOOKUP($A885+ROUND((COLUMN()-2)/24,5),'Расчет сбытовых надбавок'!$B$2281:'Расчет сбытовых надбавок'!$G$3024,6)</f>
        <v>308.35000000000002</v>
      </c>
      <c r="C885" s="98">
        <f>VLOOKUP($A885+ROUND((COLUMN()-2)/24,5),АТС!$A$41:$F$736,5)+VLOOKUP($A885+ROUND((COLUMN()-2)/24,5),'Расчет сбытовых надбавок'!$B$2281:'Расчет сбытовых надбавок'!$G$3024,6)</f>
        <v>185.1</v>
      </c>
      <c r="D885" s="98">
        <f>VLOOKUP($A885+ROUND((COLUMN()-2)/24,5),АТС!$A$41:$F$736,5)+VLOOKUP($A885+ROUND((COLUMN()-2)/24,5),'Расчет сбытовых надбавок'!$B$2281:'Расчет сбытовых надбавок'!$G$3024,6)</f>
        <v>99.65</v>
      </c>
      <c r="E885" s="98">
        <f>VLOOKUP($A885+ROUND((COLUMN()-2)/24,5),АТС!$A$41:$F$736,5)+VLOOKUP($A885+ROUND((COLUMN()-2)/24,5),'Расчет сбытовых надбавок'!$B$2281:'Расчет сбытовых надбавок'!$G$3024,6)</f>
        <v>75.349999999999994</v>
      </c>
      <c r="F885" s="98">
        <f>VLOOKUP($A885+ROUND((COLUMN()-2)/24,5),АТС!$A$41:$F$736,5)+VLOOKUP($A885+ROUND((COLUMN()-2)/24,5),'Расчет сбытовых надбавок'!$B$2281:'Расчет сбытовых надбавок'!$G$3024,6)</f>
        <v>81.99</v>
      </c>
      <c r="G885" s="98">
        <f>VLOOKUP($A885+ROUND((COLUMN()-2)/24,5),АТС!$A$41:$F$736,5)+VLOOKUP($A885+ROUND((COLUMN()-2)/24,5),'Расчет сбытовых надбавок'!$B$2281:'Расчет сбытовых надбавок'!$G$3024,6)</f>
        <v>29.220000000000002</v>
      </c>
      <c r="H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8">
        <f>VLOOKUP($A885+ROUND((COLUMN()-2)/24,5),АТС!$A$41:$F$736,5)+VLOOKUP($A885+ROUND((COLUMN()-2)/24,5),'Расчет сбытовых надбавок'!$B$2281:'Расчет сбытовых надбавок'!$G$3024,6)</f>
        <v>32.97</v>
      </c>
      <c r="K885" s="98">
        <f>VLOOKUP($A885+ROUND((COLUMN()-2)/24,5),АТС!$A$41:$F$736,5)+VLOOKUP($A885+ROUND((COLUMN()-2)/24,5),'Расчет сбытовых надбавок'!$B$2281:'Расчет сбытовых надбавок'!$G$3024,6)</f>
        <v>413.08</v>
      </c>
      <c r="L885" s="98">
        <f>VLOOKUP($A885+ROUND((COLUMN()-2)/24,5),АТС!$A$41:$F$736,5)+VLOOKUP($A885+ROUND((COLUMN()-2)/24,5),'Расчет сбытовых надбавок'!$B$2281:'Расчет сбытовых надбавок'!$G$3024,6)</f>
        <v>410.57</v>
      </c>
      <c r="M885" s="98">
        <f>VLOOKUP($A885+ROUND((COLUMN()-2)/24,5),АТС!$A$41:$F$736,5)+VLOOKUP($A885+ROUND((COLUMN()-2)/24,5),'Расчет сбытовых надбавок'!$B$2281:'Расчет сбытовых надбавок'!$G$3024,6)</f>
        <v>567.90000000000009</v>
      </c>
      <c r="N885" s="98">
        <f>VLOOKUP($A885+ROUND((COLUMN()-2)/24,5),АТС!$A$41:$F$736,5)+VLOOKUP($A885+ROUND((COLUMN()-2)/24,5),'Расчет сбытовых надбавок'!$B$2281:'Расчет сбытовых надбавок'!$G$3024,6)</f>
        <v>602.05000000000007</v>
      </c>
      <c r="O885" s="98">
        <f>VLOOKUP($A885+ROUND((COLUMN()-2)/24,5),АТС!$A$41:$F$736,5)+VLOOKUP($A885+ROUND((COLUMN()-2)/24,5),'Расчет сбытовых надбавок'!$B$2281:'Расчет сбытовых надбавок'!$G$3024,6)</f>
        <v>488.09</v>
      </c>
      <c r="P885" s="98">
        <f>VLOOKUP($A885+ROUND((COLUMN()-2)/24,5),АТС!$A$41:$F$736,5)+VLOOKUP($A885+ROUND((COLUMN()-2)/24,5),'Расчет сбытовых надбавок'!$B$2281:'Расчет сбытовых надбавок'!$G$3024,6)</f>
        <v>439.9</v>
      </c>
      <c r="Q885" s="98">
        <f>VLOOKUP($A885+ROUND((COLUMN()-2)/24,5),АТС!$A$41:$F$736,5)+VLOOKUP($A885+ROUND((COLUMN()-2)/24,5),'Расчет сбытовых надбавок'!$B$2281:'Расчет сбытовых надбавок'!$G$3024,6)</f>
        <v>440.24</v>
      </c>
      <c r="R885" s="98">
        <f>VLOOKUP($A885+ROUND((COLUMN()-2)/24,5),АТС!$A$41:$F$736,5)+VLOOKUP($A885+ROUND((COLUMN()-2)/24,5),'Расчет сбытовых надбавок'!$B$2281:'Расчет сбытовых надбавок'!$G$3024,6)</f>
        <v>588.33999999999992</v>
      </c>
      <c r="S885" s="98">
        <f>VLOOKUP($A885+ROUND((COLUMN()-2)/24,5),АТС!$A$41:$F$736,5)+VLOOKUP($A885+ROUND((COLUMN()-2)/24,5),'Расчет сбытовых надбавок'!$B$2281:'Расчет сбытовых надбавок'!$G$3024,6)</f>
        <v>652.71999999999991</v>
      </c>
      <c r="T885" s="98">
        <f>VLOOKUP($A885+ROUND((COLUMN()-2)/24,5),АТС!$A$41:$F$736,5)+VLOOKUP($A885+ROUND((COLUMN()-2)/24,5),'Расчет сбытовых надбавок'!$B$2281:'Расчет сбытовых надбавок'!$G$3024,6)</f>
        <v>273.65000000000003</v>
      </c>
      <c r="U885" s="98">
        <f>VLOOKUP($A885+ROUND((COLUMN()-2)/24,5),АТС!$A$41:$F$736,5)+VLOOKUP($A885+ROUND((COLUMN()-2)/24,5),'Расчет сбытовых надбавок'!$B$2281:'Расчет сбытовых надбавок'!$G$3024,6)</f>
        <v>14.06</v>
      </c>
      <c r="V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8">
        <f>VLOOKUP($A885+ROUND((COLUMN()-2)/24,5),АТС!$A$41:$F$736,5)+VLOOKUP($A885+ROUND((COLUMN()-2)/24,5),'Расчет сбытовых надбавок'!$B$2281:'Расчет сбытовых надбавок'!$G$3024,6)</f>
        <v>198.52999999999997</v>
      </c>
      <c r="X885" s="98">
        <f>VLOOKUP($A885+ROUND((COLUMN()-2)/24,5),АТС!$A$41:$F$736,5)+VLOOKUP($A885+ROUND((COLUMN()-2)/24,5),'Расчет сбытовых надбавок'!$B$2281:'Расчет сбытовых надбавок'!$G$3024,6)</f>
        <v>820.14</v>
      </c>
      <c r="Y885" s="98">
        <f>VLOOKUP($A885+ROUND((COLUMN()-2)/24,5),АТС!$A$41:$F$736,5)+VLOOKUP($A885+ROUND((COLUMN()-2)/24,5),'Расчет сбытовых надбавок'!$B$2281:'Расчет сбытовых надбавок'!$G$3024,6)</f>
        <v>356.32</v>
      </c>
    </row>
    <row r="886" spans="1:25" x14ac:dyDescent="0.2">
      <c r="A886" s="79">
        <f t="shared" si="26"/>
        <v>42600</v>
      </c>
      <c r="B886" s="98">
        <f>VLOOKUP($A886+ROUND((COLUMN()-2)/24,5),АТС!$A$41:$F$736,5)+VLOOKUP($A886+ROUND((COLUMN()-2)/24,5),'Расчет сбытовых надбавок'!$B$2281:'Расчет сбытовых надбавок'!$G$3024,6)</f>
        <v>207.70000000000002</v>
      </c>
      <c r="C886" s="98">
        <f>VLOOKUP($A886+ROUND((COLUMN()-2)/24,5),АТС!$A$41:$F$736,5)+VLOOKUP($A886+ROUND((COLUMN()-2)/24,5),'Расчет сбытовых надбавок'!$B$2281:'Расчет сбытовых надбавок'!$G$3024,6)</f>
        <v>223.31</v>
      </c>
      <c r="D886" s="98">
        <f>VLOOKUP($A886+ROUND((COLUMN()-2)/24,5),АТС!$A$41:$F$736,5)+VLOOKUP($A886+ROUND((COLUMN()-2)/24,5),'Расчет сбытовых надбавок'!$B$2281:'Расчет сбытовых надбавок'!$G$3024,6)</f>
        <v>146.38</v>
      </c>
      <c r="E886" s="98">
        <f>VLOOKUP($A886+ROUND((COLUMN()-2)/24,5),АТС!$A$41:$F$736,5)+VLOOKUP($A886+ROUND((COLUMN()-2)/24,5),'Расчет сбытовых надбавок'!$B$2281:'Расчет сбытовых надбавок'!$G$3024,6)</f>
        <v>101.69000000000001</v>
      </c>
      <c r="F886" s="98">
        <f>VLOOKUP($A886+ROUND((COLUMN()-2)/24,5),АТС!$A$41:$F$736,5)+VLOOKUP($A886+ROUND((COLUMN()-2)/24,5),'Расчет сбытовых надбавок'!$B$2281:'Расчет сбытовых надбавок'!$G$3024,6)</f>
        <v>49</v>
      </c>
      <c r="G886" s="98">
        <f>VLOOKUP($A886+ROUND((COLUMN()-2)/24,5),АТС!$A$41:$F$736,5)+VLOOKUP($A886+ROUND((COLUMN()-2)/24,5),'Расчет сбытовых надбавок'!$B$2281:'Расчет сбытовых надбавок'!$G$3024,6)</f>
        <v>27.21</v>
      </c>
      <c r="H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8">
        <f>VLOOKUP($A886+ROUND((COLUMN()-2)/24,5),АТС!$A$41:$F$736,5)+VLOOKUP($A886+ROUND((COLUMN()-2)/24,5),'Расчет сбытовых надбавок'!$B$2281:'Расчет сбытовых надбавок'!$G$3024,6)</f>
        <v>180.71</v>
      </c>
      <c r="J886" s="98">
        <f>VLOOKUP($A886+ROUND((COLUMN()-2)/24,5),АТС!$A$41:$F$736,5)+VLOOKUP($A886+ROUND((COLUMN()-2)/24,5),'Расчет сбытовых надбавок'!$B$2281:'Расчет сбытовых надбавок'!$G$3024,6)</f>
        <v>32.53</v>
      </c>
      <c r="K886" s="98">
        <f>VLOOKUP($A886+ROUND((COLUMN()-2)/24,5),АТС!$A$41:$F$736,5)+VLOOKUP($A886+ROUND((COLUMN()-2)/24,5),'Расчет сбытовых надбавок'!$B$2281:'Расчет сбытовых надбавок'!$G$3024,6)</f>
        <v>34.9</v>
      </c>
      <c r="L886" s="98">
        <f>VLOOKUP($A886+ROUND((COLUMN()-2)/24,5),АТС!$A$41:$F$736,5)+VLOOKUP($A886+ROUND((COLUMN()-2)/24,5),'Расчет сбытовых надбавок'!$B$2281:'Расчет сбытовых надбавок'!$G$3024,6)</f>
        <v>46.48</v>
      </c>
      <c r="M886" s="98">
        <f>VLOOKUP($A886+ROUND((COLUMN()-2)/24,5),АТС!$A$41:$F$736,5)+VLOOKUP($A886+ROUND((COLUMN()-2)/24,5),'Расчет сбытовых надбавок'!$B$2281:'Расчет сбытовых надбавок'!$G$3024,6)</f>
        <v>112.26</v>
      </c>
      <c r="N886" s="98">
        <f>VLOOKUP($A886+ROUND((COLUMN()-2)/24,5),АТС!$A$41:$F$736,5)+VLOOKUP($A886+ROUND((COLUMN()-2)/24,5),'Расчет сбытовых надбавок'!$B$2281:'Расчет сбытовых надбавок'!$G$3024,6)</f>
        <v>6.34</v>
      </c>
      <c r="O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8">
        <f>VLOOKUP($A886+ROUND((COLUMN()-2)/24,5),АТС!$A$41:$F$736,5)+VLOOKUP($A886+ROUND((COLUMN()-2)/24,5),'Расчет сбытовых надбавок'!$B$2281:'Расчет сбытовых надбавок'!$G$3024,6)</f>
        <v>50.39</v>
      </c>
      <c r="S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X886" s="98">
        <f>VLOOKUP($A886+ROUND((COLUMN()-2)/24,5),АТС!$A$41:$F$736,5)+VLOOKUP($A886+ROUND((COLUMN()-2)/24,5),'Расчет сбытовых надбавок'!$B$2281:'Расчет сбытовых надбавок'!$G$3024,6)</f>
        <v>492.7</v>
      </c>
      <c r="Y886" s="98">
        <f>VLOOKUP($A886+ROUND((COLUMN()-2)/24,5),АТС!$A$41:$F$736,5)+VLOOKUP($A886+ROUND((COLUMN()-2)/24,5),'Расчет сбытовых надбавок'!$B$2281:'Расчет сбытовых надбавок'!$G$3024,6)</f>
        <v>288.41999999999996</v>
      </c>
    </row>
    <row r="887" spans="1:25" x14ac:dyDescent="0.2">
      <c r="A887" s="79">
        <f t="shared" si="26"/>
        <v>42601</v>
      </c>
      <c r="B887" s="98">
        <f>VLOOKUP($A887+ROUND((COLUMN()-2)/24,5),АТС!$A$41:$F$736,5)+VLOOKUP($A887+ROUND((COLUMN()-2)/24,5),'Расчет сбытовых надбавок'!$B$2281:'Расчет сбытовых надбавок'!$G$3024,6)</f>
        <v>106</v>
      </c>
      <c r="C887" s="98">
        <f>VLOOKUP($A887+ROUND((COLUMN()-2)/24,5),АТС!$A$41:$F$736,5)+VLOOKUP($A887+ROUND((COLUMN()-2)/24,5),'Расчет сбытовых надбавок'!$B$2281:'Расчет сбытовых надбавок'!$G$3024,6)</f>
        <v>101.07</v>
      </c>
      <c r="D887" s="98">
        <f>VLOOKUP($A887+ROUND((COLUMN()-2)/24,5),АТС!$A$41:$F$736,5)+VLOOKUP($A887+ROUND((COLUMN()-2)/24,5),'Расчет сбытовых надбавок'!$B$2281:'Расчет сбытовых надбавок'!$G$3024,6)</f>
        <v>37.56</v>
      </c>
      <c r="E887" s="98">
        <f>VLOOKUP($A887+ROUND((COLUMN()-2)/24,5),АТС!$A$41:$F$736,5)+VLOOKUP($A887+ROUND((COLUMN()-2)/24,5),'Расчет сбытовых надбавок'!$B$2281:'Расчет сбытовых надбавок'!$G$3024,6)</f>
        <v>14.13</v>
      </c>
      <c r="F887" s="98">
        <f>VLOOKUP($A887+ROUND((COLUMN()-2)/24,5),АТС!$A$41:$F$736,5)+VLOOKUP($A887+ROUND((COLUMN()-2)/24,5),'Расчет сбытовых надбавок'!$B$2281:'Расчет сбытовых надбавок'!$G$3024,6)</f>
        <v>14.85</v>
      </c>
      <c r="G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8">
        <f>VLOOKUP($A887+ROUND((COLUMN()-2)/24,5),АТС!$A$41:$F$736,5)+VLOOKUP($A887+ROUND((COLUMN()-2)/24,5),'Расчет сбытовых надбавок'!$B$2281:'Расчет сбытовых надбавок'!$G$3024,6)</f>
        <v>50.58</v>
      </c>
      <c r="K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8">
        <f>VLOOKUP($A887+ROUND((COLUMN()-2)/24,5),АТС!$A$41:$F$736,5)+VLOOKUP($A887+ROUND((COLUMN()-2)/24,5),'Расчет сбытовых надбавок'!$B$2281:'Расчет сбытовых надбавок'!$G$3024,6)</f>
        <v>77.25</v>
      </c>
      <c r="M887" s="98">
        <f>VLOOKUP($A887+ROUND((COLUMN()-2)/24,5),АТС!$A$41:$F$736,5)+VLOOKUP($A887+ROUND((COLUMN()-2)/24,5),'Расчет сбытовых надбавок'!$B$2281:'Расчет сбытовых надбавок'!$G$3024,6)</f>
        <v>317.74</v>
      </c>
      <c r="N887" s="98">
        <f>VLOOKUP($A887+ROUND((COLUMN()-2)/24,5),АТС!$A$41:$F$736,5)+VLOOKUP($A887+ROUND((COLUMN()-2)/24,5),'Расчет сбытовых надбавок'!$B$2281:'Расчет сбытовых надбавок'!$G$3024,6)</f>
        <v>162.13</v>
      </c>
      <c r="O887" s="98">
        <f>VLOOKUP($A887+ROUND((COLUMN()-2)/24,5),АТС!$A$41:$F$736,5)+VLOOKUP($A887+ROUND((COLUMN()-2)/24,5),'Расчет сбытовых надбавок'!$B$2281:'Расчет сбытовых надбавок'!$G$3024,6)</f>
        <v>125.58</v>
      </c>
      <c r="P887" s="98">
        <f>VLOOKUP($A887+ROUND((COLUMN()-2)/24,5),АТС!$A$41:$F$736,5)+VLOOKUP($A887+ROUND((COLUMN()-2)/24,5),'Расчет сбытовых надбавок'!$B$2281:'Расчет сбытовых надбавок'!$G$3024,6)</f>
        <v>103.83999999999999</v>
      </c>
      <c r="Q887" s="98">
        <f>VLOOKUP($A887+ROUND((COLUMN()-2)/24,5),АТС!$A$41:$F$736,5)+VLOOKUP($A887+ROUND((COLUMN()-2)/24,5),'Расчет сбытовых надбавок'!$B$2281:'Расчет сбытовых надбавок'!$G$3024,6)</f>
        <v>103.28</v>
      </c>
      <c r="R887" s="98">
        <f>VLOOKUP($A887+ROUND((COLUMN()-2)/24,5),АТС!$A$41:$F$736,5)+VLOOKUP($A887+ROUND((COLUMN()-2)/24,5),'Расчет сбытовых надбавок'!$B$2281:'Расчет сбытовых надбавок'!$G$3024,6)</f>
        <v>184.25</v>
      </c>
      <c r="S887" s="98">
        <f>VLOOKUP($A887+ROUND((COLUMN()-2)/24,5),АТС!$A$41:$F$736,5)+VLOOKUP($A887+ROUND((COLUMN()-2)/24,5),'Расчет сбытовых надбавок'!$B$2281:'Расчет сбытовых надбавок'!$G$3024,6)</f>
        <v>199.89</v>
      </c>
      <c r="T887" s="98">
        <f>VLOOKUP($A887+ROUND((COLUMN()-2)/24,5),АТС!$A$41:$F$736,5)+VLOOKUP($A887+ROUND((COLUMN()-2)/24,5),'Расчет сбытовых надбавок'!$B$2281:'Расчет сбытовых надбавок'!$G$3024,6)</f>
        <v>22.78</v>
      </c>
      <c r="U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W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X887" s="98">
        <f>VLOOKUP($A887+ROUND((COLUMN()-2)/24,5),АТС!$A$41:$F$736,5)+VLOOKUP($A887+ROUND((COLUMN()-2)/24,5),'Расчет сбытовых надбавок'!$B$2281:'Расчет сбытовых надбавок'!$G$3024,6)</f>
        <v>452.88</v>
      </c>
      <c r="Y887" s="98">
        <f>VLOOKUP($A887+ROUND((COLUMN()-2)/24,5),АТС!$A$41:$F$736,5)+VLOOKUP($A887+ROUND((COLUMN()-2)/24,5),'Расчет сбытовых надбавок'!$B$2281:'Расчет сбытовых надбавок'!$G$3024,6)</f>
        <v>327.91999999999996</v>
      </c>
    </row>
    <row r="888" spans="1:25" x14ac:dyDescent="0.2">
      <c r="A888" s="79">
        <f t="shared" si="26"/>
        <v>42602</v>
      </c>
      <c r="B888" s="98">
        <f>VLOOKUP($A888+ROUND((COLUMN()-2)/24,5),АТС!$A$41:$F$736,5)+VLOOKUP($A888+ROUND((COLUMN()-2)/24,5),'Расчет сбытовых надбавок'!$B$2281:'Расчет сбытовых надбавок'!$G$3024,6)</f>
        <v>302.59000000000003</v>
      </c>
      <c r="C888" s="98">
        <f>VLOOKUP($A888+ROUND((COLUMN()-2)/24,5),АТС!$A$41:$F$736,5)+VLOOKUP($A888+ROUND((COLUMN()-2)/24,5),'Расчет сбытовых надбавок'!$B$2281:'Расчет сбытовых надбавок'!$G$3024,6)</f>
        <v>169.62</v>
      </c>
      <c r="D888" s="98">
        <f>VLOOKUP($A888+ROUND((COLUMN()-2)/24,5),АТС!$A$41:$F$736,5)+VLOOKUP($A888+ROUND((COLUMN()-2)/24,5),'Расчет сбытовых надбавок'!$B$2281:'Расчет сбытовых надбавок'!$G$3024,6)</f>
        <v>214.48999999999998</v>
      </c>
      <c r="E888" s="98">
        <f>VLOOKUP($A888+ROUND((COLUMN()-2)/24,5),АТС!$A$41:$F$736,5)+VLOOKUP($A888+ROUND((COLUMN()-2)/24,5),'Расчет сбытовых надбавок'!$B$2281:'Расчет сбытовых надбавок'!$G$3024,6)</f>
        <v>214.70000000000002</v>
      </c>
      <c r="F888" s="98">
        <f>VLOOKUP($A888+ROUND((COLUMN()-2)/24,5),АТС!$A$41:$F$736,5)+VLOOKUP($A888+ROUND((COLUMN()-2)/24,5),'Расчет сбытовых надбавок'!$B$2281:'Расчет сбытовых надбавок'!$G$3024,6)</f>
        <v>242.7</v>
      </c>
      <c r="G888" s="98">
        <f>VLOOKUP($A888+ROUND((COLUMN()-2)/24,5),АТС!$A$41:$F$736,5)+VLOOKUP($A888+ROUND((COLUMN()-2)/24,5),'Расчет сбытовых надбавок'!$B$2281:'Расчет сбытовых надбавок'!$G$3024,6)</f>
        <v>106.82</v>
      </c>
      <c r="H888" s="98">
        <f>VLOOKUP($A888+ROUND((COLUMN()-2)/24,5),АТС!$A$41:$F$736,5)+VLOOKUP($A888+ROUND((COLUMN()-2)/24,5),'Расчет сбытовых надбавок'!$B$2281:'Расчет сбытовых надбавок'!$G$3024,6)</f>
        <v>1.08</v>
      </c>
      <c r="I888" s="98">
        <f>VLOOKUP($A888+ROUND((COLUMN()-2)/24,5),АТС!$A$41:$F$736,5)+VLOOKUP($A888+ROUND((COLUMN()-2)/24,5),'Расчет сбытовых надбавок'!$B$2281:'Расчет сбытовых надбавок'!$G$3024,6)</f>
        <v>0.79</v>
      </c>
      <c r="J888" s="98">
        <f>VLOOKUP($A888+ROUND((COLUMN()-2)/24,5),АТС!$A$41:$F$736,5)+VLOOKUP($A888+ROUND((COLUMN()-2)/24,5),'Расчет сбытовых надбавок'!$B$2281:'Расчет сбытовых надбавок'!$G$3024,6)</f>
        <v>76.09</v>
      </c>
      <c r="K888" s="98">
        <f>VLOOKUP($A888+ROUND((COLUMN()-2)/24,5),АТС!$A$41:$F$736,5)+VLOOKUP($A888+ROUND((COLUMN()-2)/24,5),'Расчет сбытовых надбавок'!$B$2281:'Расчет сбытовых надбавок'!$G$3024,6)</f>
        <v>12.899999999999999</v>
      </c>
      <c r="L888" s="98">
        <f>VLOOKUP($A888+ROUND((COLUMN()-2)/24,5),АТС!$A$41:$F$736,5)+VLOOKUP($A888+ROUND((COLUMN()-2)/24,5),'Расчет сбытовых надбавок'!$B$2281:'Расчет сбытовых надбавок'!$G$3024,6)</f>
        <v>415.04999999999995</v>
      </c>
      <c r="M888" s="98">
        <f>VLOOKUP($A888+ROUND((COLUMN()-2)/24,5),АТС!$A$41:$F$736,5)+VLOOKUP($A888+ROUND((COLUMN()-2)/24,5),'Расчет сбытовых надбавок'!$B$2281:'Расчет сбытовых надбавок'!$G$3024,6)</f>
        <v>377.33000000000004</v>
      </c>
      <c r="N888" s="98">
        <f>VLOOKUP($A888+ROUND((COLUMN()-2)/24,5),АТС!$A$41:$F$736,5)+VLOOKUP($A888+ROUND((COLUMN()-2)/24,5),'Расчет сбытовых надбавок'!$B$2281:'Расчет сбытовых надбавок'!$G$3024,6)</f>
        <v>432.20000000000005</v>
      </c>
      <c r="O888" s="98">
        <f>VLOOKUP($A888+ROUND((COLUMN()-2)/24,5),АТС!$A$41:$F$736,5)+VLOOKUP($A888+ROUND((COLUMN()-2)/24,5),'Расчет сбытовых надбавок'!$B$2281:'Расчет сбытовых надбавок'!$G$3024,6)</f>
        <v>351.93</v>
      </c>
      <c r="P888" s="98">
        <f>VLOOKUP($A888+ROUND((COLUMN()-2)/24,5),АТС!$A$41:$F$736,5)+VLOOKUP($A888+ROUND((COLUMN()-2)/24,5),'Расчет сбытовых надбавок'!$B$2281:'Расчет сбытовых надбавок'!$G$3024,6)</f>
        <v>210.14000000000001</v>
      </c>
      <c r="Q888" s="98">
        <f>VLOOKUP($A888+ROUND((COLUMN()-2)/24,5),АТС!$A$41:$F$736,5)+VLOOKUP($A888+ROUND((COLUMN()-2)/24,5),'Расчет сбытовых надбавок'!$B$2281:'Расчет сбытовых надбавок'!$G$3024,6)</f>
        <v>182.76</v>
      </c>
      <c r="R888" s="98">
        <f>VLOOKUP($A888+ROUND((COLUMN()-2)/24,5),АТС!$A$41:$F$736,5)+VLOOKUP($A888+ROUND((COLUMN()-2)/24,5),'Расчет сбытовых надбавок'!$B$2281:'Расчет сбытовых надбавок'!$G$3024,6)</f>
        <v>51.440000000000005</v>
      </c>
      <c r="S888" s="98">
        <f>VLOOKUP($A888+ROUND((COLUMN()-2)/24,5),АТС!$A$41:$F$736,5)+VLOOKUP($A888+ROUND((COLUMN()-2)/24,5),'Расчет сбытовых надбавок'!$B$2281:'Расчет сбытовых надбавок'!$G$3024,6)</f>
        <v>63.620000000000005</v>
      </c>
      <c r="T888" s="98">
        <f>VLOOKUP($A888+ROUND((COLUMN()-2)/24,5),АТС!$A$41:$F$736,5)+VLOOKUP($A888+ROUND((COLUMN()-2)/24,5),'Расчет сбытовых надбавок'!$B$2281:'Расчет сбытовых надбавок'!$G$3024,6)</f>
        <v>0.06</v>
      </c>
      <c r="U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X888" s="98">
        <f>VLOOKUP($A888+ROUND((COLUMN()-2)/24,5),АТС!$A$41:$F$736,5)+VLOOKUP($A888+ROUND((COLUMN()-2)/24,5),'Расчет сбытовых надбавок'!$B$2281:'Расчет сбытовых надбавок'!$G$3024,6)</f>
        <v>469.92</v>
      </c>
      <c r="Y888" s="98">
        <f>VLOOKUP($A888+ROUND((COLUMN()-2)/24,5),АТС!$A$41:$F$736,5)+VLOOKUP($A888+ROUND((COLUMN()-2)/24,5),'Расчет сбытовых надбавок'!$B$2281:'Расчет сбытовых надбавок'!$G$3024,6)</f>
        <v>461.85</v>
      </c>
    </row>
    <row r="889" spans="1:25" x14ac:dyDescent="0.2">
      <c r="A889" s="79">
        <f t="shared" si="26"/>
        <v>42603</v>
      </c>
      <c r="B889" s="98">
        <f>VLOOKUP($A889+ROUND((COLUMN()-2)/24,5),АТС!$A$41:$F$736,5)+VLOOKUP($A889+ROUND((COLUMN()-2)/24,5),'Расчет сбытовых надбавок'!$B$2281:'Расчет сбытовых надбавок'!$G$3024,6)</f>
        <v>242.08999999999997</v>
      </c>
      <c r="C889" s="98">
        <f>VLOOKUP($A889+ROUND((COLUMN()-2)/24,5),АТС!$A$41:$F$736,5)+VLOOKUP($A889+ROUND((COLUMN()-2)/24,5),'Расчет сбытовых надбавок'!$B$2281:'Расчет сбытовых надбавок'!$G$3024,6)</f>
        <v>438.64000000000004</v>
      </c>
      <c r="D889" s="98">
        <f>VLOOKUP($A889+ROUND((COLUMN()-2)/24,5),АТС!$A$41:$F$736,5)+VLOOKUP($A889+ROUND((COLUMN()-2)/24,5),'Расчет сбытовых надбавок'!$B$2281:'Расчет сбытовых надбавок'!$G$3024,6)</f>
        <v>286.7</v>
      </c>
      <c r="E889" s="98">
        <f>VLOOKUP($A889+ROUND((COLUMN()-2)/24,5),АТС!$A$41:$F$736,5)+VLOOKUP($A889+ROUND((COLUMN()-2)/24,5),'Расчет сбытовых надбавок'!$B$2281:'Расчет сбытовых надбавок'!$G$3024,6)</f>
        <v>149.35</v>
      </c>
      <c r="F889" s="98">
        <f>VLOOKUP($A889+ROUND((COLUMN()-2)/24,5),АТС!$A$41:$F$736,5)+VLOOKUP($A889+ROUND((COLUMN()-2)/24,5),'Расчет сбытовых надбавок'!$B$2281:'Расчет сбытовых надбавок'!$G$3024,6)</f>
        <v>65.540000000000006</v>
      </c>
      <c r="G889" s="98">
        <f>VLOOKUP($A889+ROUND((COLUMN()-2)/24,5),АТС!$A$41:$F$736,5)+VLOOKUP($A889+ROUND((COLUMN()-2)/24,5),'Расчет сбытовых надбавок'!$B$2281:'Расчет сбытовых надбавок'!$G$3024,6)</f>
        <v>32.29</v>
      </c>
      <c r="H889" s="98">
        <f>VLOOKUP($A889+ROUND((COLUMN()-2)/24,5),АТС!$A$41:$F$736,5)+VLOOKUP($A889+ROUND((COLUMN()-2)/24,5),'Расчет сбытовых надбавок'!$B$2281:'Расчет сбытовых надбавок'!$G$3024,6)</f>
        <v>4.43</v>
      </c>
      <c r="I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8">
        <f>VLOOKUP($A889+ROUND((COLUMN()-2)/24,5),АТС!$A$41:$F$736,5)+VLOOKUP($A889+ROUND((COLUMN()-2)/24,5),'Расчет сбытовых надбавок'!$B$2281:'Расчет сбытовых надбавок'!$G$3024,6)</f>
        <v>282</v>
      </c>
      <c r="K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8">
        <f>VLOOKUP($A889+ROUND((COLUMN()-2)/24,5),АТС!$A$41:$F$736,5)+VLOOKUP($A889+ROUND((COLUMN()-2)/24,5),'Расчет сбытовых надбавок'!$B$2281:'Расчет сбытовых надбавок'!$G$3024,6)</f>
        <v>18.3</v>
      </c>
      <c r="M889" s="98">
        <f>VLOOKUP($A889+ROUND((COLUMN()-2)/24,5),АТС!$A$41:$F$736,5)+VLOOKUP($A889+ROUND((COLUMN()-2)/24,5),'Расчет сбытовых надбавок'!$B$2281:'Расчет сбытовых надбавок'!$G$3024,6)</f>
        <v>20.64</v>
      </c>
      <c r="N889" s="98">
        <f>VLOOKUP($A889+ROUND((COLUMN()-2)/24,5),АТС!$A$41:$F$736,5)+VLOOKUP($A889+ROUND((COLUMN()-2)/24,5),'Расчет сбытовых надбавок'!$B$2281:'Расчет сбытовых надбавок'!$G$3024,6)</f>
        <v>96.17</v>
      </c>
      <c r="O889" s="98">
        <f>VLOOKUP($A889+ROUND((COLUMN()-2)/24,5),АТС!$A$41:$F$736,5)+VLOOKUP($A889+ROUND((COLUMN()-2)/24,5),'Расчет сбытовых надбавок'!$B$2281:'Расчет сбытовых надбавок'!$G$3024,6)</f>
        <v>109.21</v>
      </c>
      <c r="P889" s="98">
        <f>VLOOKUP($A889+ROUND((COLUMN()-2)/24,5),АТС!$A$41:$F$736,5)+VLOOKUP($A889+ROUND((COLUMN()-2)/24,5),'Расчет сбытовых надбавок'!$B$2281:'Расчет сбытовых надбавок'!$G$3024,6)</f>
        <v>142.22</v>
      </c>
      <c r="Q889" s="98">
        <f>VLOOKUP($A889+ROUND((COLUMN()-2)/24,5),АТС!$A$41:$F$736,5)+VLOOKUP($A889+ROUND((COLUMN()-2)/24,5),'Расчет сбытовых надбавок'!$B$2281:'Расчет сбытовых надбавок'!$G$3024,6)</f>
        <v>138.78</v>
      </c>
      <c r="R889" s="98">
        <f>VLOOKUP($A889+ROUND((COLUMN()-2)/24,5),АТС!$A$41:$F$736,5)+VLOOKUP($A889+ROUND((COLUMN()-2)/24,5),'Расчет сбытовых надбавок'!$B$2281:'Расчет сбытовых надбавок'!$G$3024,6)</f>
        <v>164.9</v>
      </c>
      <c r="S889" s="98">
        <f>VLOOKUP($A889+ROUND((COLUMN()-2)/24,5),АТС!$A$41:$F$736,5)+VLOOKUP($A889+ROUND((COLUMN()-2)/24,5),'Расчет сбытовых надбавок'!$B$2281:'Расчет сбытовых надбавок'!$G$3024,6)</f>
        <v>184.74</v>
      </c>
      <c r="T889" s="98">
        <f>VLOOKUP($A889+ROUND((COLUMN()-2)/24,5),АТС!$A$41:$F$736,5)+VLOOKUP($A889+ROUND((COLUMN()-2)/24,5),'Расчет сбытовых надбавок'!$B$2281:'Расчет сбытовых надбавок'!$G$3024,6)</f>
        <v>80.63000000000001</v>
      </c>
      <c r="U889" s="98">
        <f>VLOOKUP($A889+ROUND((COLUMN()-2)/24,5),АТС!$A$41:$F$736,5)+VLOOKUP($A889+ROUND((COLUMN()-2)/24,5),'Расчет сбытовых надбавок'!$B$2281:'Расчет сбытовых надбавок'!$G$3024,6)</f>
        <v>0.35000000000000003</v>
      </c>
      <c r="V889" s="98">
        <f>VLOOKUP($A889+ROUND((COLUMN()-2)/24,5),АТС!$A$41:$F$736,5)+VLOOKUP($A889+ROUND((COLUMN()-2)/24,5),'Расчет сбытовых надбавок'!$B$2281:'Расчет сбытовых надбавок'!$G$3024,6)</f>
        <v>60.040000000000006</v>
      </c>
      <c r="W889" s="98">
        <f>VLOOKUP($A889+ROUND((COLUMN()-2)/24,5),АТС!$A$41:$F$736,5)+VLOOKUP($A889+ROUND((COLUMN()-2)/24,5),'Расчет сбытовых надбавок'!$B$2281:'Расчет сбытовых надбавок'!$G$3024,6)</f>
        <v>136.26</v>
      </c>
      <c r="X889" s="98">
        <f>VLOOKUP($A889+ROUND((COLUMN()-2)/24,5),АТС!$A$41:$F$736,5)+VLOOKUP($A889+ROUND((COLUMN()-2)/24,5),'Расчет сбытовых надбавок'!$B$2281:'Расчет сбытовых надбавок'!$G$3024,6)</f>
        <v>255.35</v>
      </c>
      <c r="Y889" s="98">
        <f>VLOOKUP($A889+ROUND((COLUMN()-2)/24,5),АТС!$A$41:$F$736,5)+VLOOKUP($A889+ROUND((COLUMN()-2)/24,5),'Расчет сбытовых надбавок'!$B$2281:'Расчет сбытовых надбавок'!$G$3024,6)</f>
        <v>463.65</v>
      </c>
    </row>
    <row r="890" spans="1:25" x14ac:dyDescent="0.2">
      <c r="A890" s="79">
        <f t="shared" si="26"/>
        <v>42604</v>
      </c>
      <c r="B890" s="98">
        <f>VLOOKUP($A890+ROUND((COLUMN()-2)/24,5),АТС!$A$41:$F$736,5)+VLOOKUP($A890+ROUND((COLUMN()-2)/24,5),'Расчет сбытовых надбавок'!$B$2281:'Расчет сбытовых надбавок'!$G$3024,6)</f>
        <v>209.75</v>
      </c>
      <c r="C890" s="98">
        <f>VLOOKUP($A890+ROUND((COLUMN()-2)/24,5),АТС!$A$41:$F$736,5)+VLOOKUP($A890+ROUND((COLUMN()-2)/24,5),'Расчет сбытовых надбавок'!$B$2281:'Расчет сбытовых надбавок'!$G$3024,6)</f>
        <v>354.99</v>
      </c>
      <c r="D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E890" s="98">
        <f>VLOOKUP($A890+ROUND((COLUMN()-2)/24,5),АТС!$A$41:$F$736,5)+VLOOKUP($A890+ROUND((COLUMN()-2)/24,5),'Расчет сбытовых надбавок'!$B$2281:'Расчет сбытовых надбавок'!$G$3024,6)</f>
        <v>21.54</v>
      </c>
      <c r="F890" s="98">
        <f>VLOOKUP($A890+ROUND((COLUMN()-2)/24,5),АТС!$A$41:$F$736,5)+VLOOKUP($A890+ROUND((COLUMN()-2)/24,5),'Расчет сбытовых надбавок'!$B$2281:'Расчет сбытовых надбавок'!$G$3024,6)</f>
        <v>10.67</v>
      </c>
      <c r="G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8">
        <f>VLOOKUP($A890+ROUND((COLUMN()-2)/24,5),АТС!$A$41:$F$736,5)+VLOOKUP($A890+ROUND((COLUMN()-2)/24,5),'Расчет сбытовых надбавок'!$B$2281:'Расчет сбытовых надбавок'!$G$3024,6)</f>
        <v>1.6900000000000002</v>
      </c>
      <c r="N890" s="98">
        <f>VLOOKUP($A890+ROUND((COLUMN()-2)/24,5),АТС!$A$41:$F$736,5)+VLOOKUP($A890+ROUND((COLUMN()-2)/24,5),'Расчет сбытовых надбавок'!$B$2281:'Расчет сбытовых надбавок'!$G$3024,6)</f>
        <v>276.81</v>
      </c>
      <c r="O890" s="98">
        <f>VLOOKUP($A890+ROUND((COLUMN()-2)/24,5),АТС!$A$41:$F$736,5)+VLOOKUP($A890+ROUND((COLUMN()-2)/24,5),'Расчет сбытовых надбавок'!$B$2281:'Расчет сбытовых надбавок'!$G$3024,6)</f>
        <v>419.46999999999997</v>
      </c>
      <c r="P890" s="98">
        <f>VLOOKUP($A890+ROUND((COLUMN()-2)/24,5),АТС!$A$41:$F$736,5)+VLOOKUP($A890+ROUND((COLUMN()-2)/24,5),'Расчет сбытовых надбавок'!$B$2281:'Расчет сбытовых надбавок'!$G$3024,6)</f>
        <v>237.17</v>
      </c>
      <c r="Q890" s="98">
        <f>VLOOKUP($A890+ROUND((COLUMN()-2)/24,5),АТС!$A$41:$F$736,5)+VLOOKUP($A890+ROUND((COLUMN()-2)/24,5),'Расчет сбытовых надбавок'!$B$2281:'Расчет сбытовых надбавок'!$G$3024,6)</f>
        <v>262.89</v>
      </c>
      <c r="R890" s="98">
        <f>VLOOKUP($A890+ROUND((COLUMN()-2)/24,5),АТС!$A$41:$F$736,5)+VLOOKUP($A890+ROUND((COLUMN()-2)/24,5),'Расчет сбытовых надбавок'!$B$2281:'Расчет сбытовых надбавок'!$G$3024,6)</f>
        <v>118.06</v>
      </c>
      <c r="S890" s="98">
        <f>VLOOKUP($A890+ROUND((COLUMN()-2)/24,5),АТС!$A$41:$F$736,5)+VLOOKUP($A890+ROUND((COLUMN()-2)/24,5),'Расчет сбытовых надбавок'!$B$2281:'Расчет сбытовых надбавок'!$G$3024,6)</f>
        <v>273.7</v>
      </c>
      <c r="T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8">
        <f>VLOOKUP($A890+ROUND((COLUMN()-2)/24,5),АТС!$A$41:$F$736,5)+VLOOKUP($A890+ROUND((COLUMN()-2)/24,5),'Расчет сбытовых надбавок'!$B$2281:'Расчет сбытовых надбавок'!$G$3024,6)</f>
        <v>0.01</v>
      </c>
      <c r="X890" s="98">
        <f>VLOOKUP($A890+ROUND((COLUMN()-2)/24,5),АТС!$A$41:$F$736,5)+VLOOKUP($A890+ROUND((COLUMN()-2)/24,5),'Расчет сбытовых надбавок'!$B$2281:'Расчет сбытовых надбавок'!$G$3024,6)</f>
        <v>254.24</v>
      </c>
      <c r="Y890" s="98">
        <f>VLOOKUP($A890+ROUND((COLUMN()-2)/24,5),АТС!$A$41:$F$736,5)+VLOOKUP($A890+ROUND((COLUMN()-2)/24,5),'Расчет сбытовых надбавок'!$B$2281:'Расчет сбытовых надбавок'!$G$3024,6)</f>
        <v>596.42999999999995</v>
      </c>
    </row>
    <row r="891" spans="1:25" x14ac:dyDescent="0.2">
      <c r="A891" s="79">
        <f t="shared" si="26"/>
        <v>42605</v>
      </c>
      <c r="B891" s="98">
        <f>VLOOKUP($A891+ROUND((COLUMN()-2)/24,5),АТС!$A$41:$F$736,5)+VLOOKUP($A891+ROUND((COLUMN()-2)/24,5),'Расчет сбытовых надбавок'!$B$2281:'Расчет сбытовых надбавок'!$G$3024,6)</f>
        <v>129.26999999999998</v>
      </c>
      <c r="C891" s="98">
        <f>VLOOKUP($A891+ROUND((COLUMN()-2)/24,5),АТС!$A$41:$F$736,5)+VLOOKUP($A891+ROUND((COLUMN()-2)/24,5),'Расчет сбытовых надбавок'!$B$2281:'Расчет сбытовых надбавок'!$G$3024,6)</f>
        <v>74.679999999999993</v>
      </c>
      <c r="D891" s="98">
        <f>VLOOKUP($A891+ROUND((COLUMN()-2)/24,5),АТС!$A$41:$F$736,5)+VLOOKUP($A891+ROUND((COLUMN()-2)/24,5),'Расчет сбытовых надбавок'!$B$2281:'Расчет сбытовых надбавок'!$G$3024,6)</f>
        <v>9.17</v>
      </c>
      <c r="E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F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8">
        <f>VLOOKUP($A891+ROUND((COLUMN()-2)/24,5),АТС!$A$41:$F$736,5)+VLOOKUP($A891+ROUND((COLUMN()-2)/24,5),'Расчет сбытовых надбавок'!$B$2281:'Расчет сбытовых надбавок'!$G$3024,6)</f>
        <v>151.66999999999999</v>
      </c>
      <c r="L891" s="98">
        <f>VLOOKUP($A891+ROUND((COLUMN()-2)/24,5),АТС!$A$41:$F$736,5)+VLOOKUP($A891+ROUND((COLUMN()-2)/24,5),'Расчет сбытовых надбавок'!$B$2281:'Расчет сбытовых надбавок'!$G$3024,6)</f>
        <v>238.46</v>
      </c>
      <c r="M891" s="98">
        <f>VLOOKUP($A891+ROUND((COLUMN()-2)/24,5),АТС!$A$41:$F$736,5)+VLOOKUP($A891+ROUND((COLUMN()-2)/24,5),'Расчет сбытовых надбавок'!$B$2281:'Расчет сбытовых надбавок'!$G$3024,6)</f>
        <v>252.57999999999998</v>
      </c>
      <c r="N891" s="98">
        <f>VLOOKUP($A891+ROUND((COLUMN()-2)/24,5),АТС!$A$41:$F$736,5)+VLOOKUP($A891+ROUND((COLUMN()-2)/24,5),'Расчет сбытовых надбавок'!$B$2281:'Расчет сбытовых надбавок'!$G$3024,6)</f>
        <v>160.63</v>
      </c>
      <c r="O891" s="98">
        <f>VLOOKUP($A891+ROUND((COLUMN()-2)/24,5),АТС!$A$41:$F$736,5)+VLOOKUP($A891+ROUND((COLUMN()-2)/24,5),'Расчет сбытовых надбавок'!$B$2281:'Расчет сбытовых надбавок'!$G$3024,6)</f>
        <v>294.51</v>
      </c>
      <c r="P891" s="98">
        <f>VLOOKUP($A891+ROUND((COLUMN()-2)/24,5),АТС!$A$41:$F$736,5)+VLOOKUP($A891+ROUND((COLUMN()-2)/24,5),'Расчет сбытовых надбавок'!$B$2281:'Расчет сбытовых надбавок'!$G$3024,6)</f>
        <v>0.21000000000000002</v>
      </c>
      <c r="Q891" s="98">
        <f>VLOOKUP($A891+ROUND((COLUMN()-2)/24,5),АТС!$A$41:$F$736,5)+VLOOKUP($A891+ROUND((COLUMN()-2)/24,5),'Расчет сбытовых надбавок'!$B$2281:'Расчет сбытовых надбавок'!$G$3024,6)</f>
        <v>2.63</v>
      </c>
      <c r="R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8">
        <f>VLOOKUP($A891+ROUND((COLUMN()-2)/24,5),АТС!$A$41:$F$736,5)+VLOOKUP($A891+ROUND((COLUMN()-2)/24,5),'Расчет сбытовых надбавок'!$B$2281:'Расчет сбытовых надбавок'!$G$3024,6)</f>
        <v>239.59</v>
      </c>
      <c r="T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V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8">
        <f>VLOOKUP($A891+ROUND((COLUMN()-2)/24,5),АТС!$A$41:$F$736,5)+VLOOKUP($A891+ROUND((COLUMN()-2)/24,5),'Расчет сбытовых надбавок'!$B$2281:'Расчет сбытовых надбавок'!$G$3024,6)</f>
        <v>464.97</v>
      </c>
      <c r="X891" s="98">
        <f>VLOOKUP($A891+ROUND((COLUMN()-2)/24,5),АТС!$A$41:$F$736,5)+VLOOKUP($A891+ROUND((COLUMN()-2)/24,5),'Расчет сбытовых надбавок'!$B$2281:'Расчет сбытовых надбавок'!$G$3024,6)</f>
        <v>681.33</v>
      </c>
      <c r="Y891" s="98">
        <f>VLOOKUP($A891+ROUND((COLUMN()-2)/24,5),АТС!$A$41:$F$736,5)+VLOOKUP($A891+ROUND((COLUMN()-2)/24,5),'Расчет сбытовых надбавок'!$B$2281:'Расчет сбытовых надбавок'!$G$3024,6)</f>
        <v>509.11</v>
      </c>
    </row>
    <row r="892" spans="1:25" x14ac:dyDescent="0.2">
      <c r="A892" s="79">
        <f t="shared" si="26"/>
        <v>42606</v>
      </c>
      <c r="B892" s="98">
        <f>VLOOKUP($A892+ROUND((COLUMN()-2)/24,5),АТС!$A$41:$F$736,5)+VLOOKUP($A892+ROUND((COLUMN()-2)/24,5),'Расчет сбытовых надбавок'!$B$2281:'Расчет сбытовых надбавок'!$G$3024,6)</f>
        <v>118.82</v>
      </c>
      <c r="C892" s="98">
        <f>VLOOKUP($A892+ROUND((COLUMN()-2)/24,5),АТС!$A$41:$F$736,5)+VLOOKUP($A892+ROUND((COLUMN()-2)/24,5),'Расчет сбытовых надбавок'!$B$2281:'Расчет сбытовых надбавок'!$G$3024,6)</f>
        <v>162.80000000000001</v>
      </c>
      <c r="D892" s="98">
        <f>VLOOKUP($A892+ROUND((COLUMN()-2)/24,5),АТС!$A$41:$F$736,5)+VLOOKUP($A892+ROUND((COLUMN()-2)/24,5),'Расчет сбытовых надбавок'!$B$2281:'Расчет сбытовых надбавок'!$G$3024,6)</f>
        <v>54.4</v>
      </c>
      <c r="E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P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Q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R892" s="98">
        <f>VLOOKUP($A892+ROUND((COLUMN()-2)/24,5),АТС!$A$41:$F$736,5)+VLOOKUP($A892+ROUND((COLUMN()-2)/24,5),'Расчет сбытовых надбавок'!$B$2281:'Расчет сбытовых надбавок'!$G$3024,6)</f>
        <v>55.339999999999996</v>
      </c>
      <c r="S892" s="98">
        <f>VLOOKUP($A892+ROUND((COLUMN()-2)/24,5),АТС!$A$41:$F$736,5)+VLOOKUP($A892+ROUND((COLUMN()-2)/24,5),'Расчет сбытовых надбавок'!$B$2281:'Расчет сбытовых надбавок'!$G$3024,6)</f>
        <v>66.399999999999991</v>
      </c>
      <c r="T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U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8">
        <f>VLOOKUP($A892+ROUND((COLUMN()-2)/24,5),АТС!$A$41:$F$736,5)+VLOOKUP($A892+ROUND((COLUMN()-2)/24,5),'Расчет сбытовых надбавок'!$B$2281:'Расчет сбытовых надбавок'!$G$3024,6)</f>
        <v>0.06</v>
      </c>
      <c r="W892" s="98">
        <f>VLOOKUP($A892+ROUND((COLUMN()-2)/24,5),АТС!$A$41:$F$736,5)+VLOOKUP($A892+ROUND((COLUMN()-2)/24,5),'Расчет сбытовых надбавок'!$B$2281:'Расчет сбытовых надбавок'!$G$3024,6)</f>
        <v>124.3</v>
      </c>
      <c r="X892" s="98">
        <f>VLOOKUP($A892+ROUND((COLUMN()-2)/24,5),АТС!$A$41:$F$736,5)+VLOOKUP($A892+ROUND((COLUMN()-2)/24,5),'Расчет сбытовых надбавок'!$B$2281:'Расчет сбытовых надбавок'!$G$3024,6)</f>
        <v>551.04</v>
      </c>
      <c r="Y892" s="98">
        <f>VLOOKUP($A892+ROUND((COLUMN()-2)/24,5),АТС!$A$41:$F$736,5)+VLOOKUP($A892+ROUND((COLUMN()-2)/24,5),'Расчет сбытовых надбавок'!$B$2281:'Расчет сбытовых надбавок'!$G$3024,6)</f>
        <v>509.61</v>
      </c>
    </row>
    <row r="893" spans="1:25" x14ac:dyDescent="0.2">
      <c r="A893" s="79">
        <f t="shared" si="26"/>
        <v>42607</v>
      </c>
      <c r="B893" s="98">
        <f>VLOOKUP($A893+ROUND((COLUMN()-2)/24,5),АТС!$A$41:$F$736,5)+VLOOKUP($A893+ROUND((COLUMN()-2)/24,5),'Расчет сбытовых надбавок'!$B$2281:'Расчет сбытовых надбавок'!$G$3024,6)</f>
        <v>173.6</v>
      </c>
      <c r="C893" s="98">
        <f>VLOOKUP($A893+ROUND((COLUMN()-2)/24,5),АТС!$A$41:$F$736,5)+VLOOKUP($A893+ROUND((COLUMN()-2)/24,5),'Расчет сбытовых надбавок'!$B$2281:'Расчет сбытовых надбавок'!$G$3024,6)</f>
        <v>252.64</v>
      </c>
      <c r="D893" s="98">
        <f>VLOOKUP($A893+ROUND((COLUMN()-2)/24,5),АТС!$A$41:$F$736,5)+VLOOKUP($A893+ROUND((COLUMN()-2)/24,5),'Расчет сбытовых надбавок'!$B$2281:'Расчет сбытовых надбавок'!$G$3024,6)</f>
        <v>206.36</v>
      </c>
      <c r="E893" s="98">
        <f>VLOOKUP($A893+ROUND((COLUMN()-2)/24,5),АТС!$A$41:$F$736,5)+VLOOKUP($A893+ROUND((COLUMN()-2)/24,5),'Расчет сбытовых надбавок'!$B$2281:'Расчет сбытовых надбавок'!$G$3024,6)</f>
        <v>106.2</v>
      </c>
      <c r="F893" s="98">
        <f>VLOOKUP($A893+ROUND((COLUMN()-2)/24,5),АТС!$A$41:$F$736,5)+VLOOKUP($A893+ROUND((COLUMN()-2)/24,5),'Расчет сбытовых надбавок'!$B$2281:'Расчет сбытовых надбавок'!$G$3024,6)</f>
        <v>22.44</v>
      </c>
      <c r="G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8">
        <f>VLOOKUP($A893+ROUND((COLUMN()-2)/24,5),АТС!$A$41:$F$736,5)+VLOOKUP($A893+ROUND((COLUMN()-2)/24,5),'Расчет сбытовых надбавок'!$B$2281:'Расчет сбытовых надбавок'!$G$3024,6)</f>
        <v>3.29</v>
      </c>
      <c r="M893" s="98">
        <f>VLOOKUP($A893+ROUND((COLUMN()-2)/24,5),АТС!$A$41:$F$736,5)+VLOOKUP($A893+ROUND((COLUMN()-2)/24,5),'Расчет сбытовых надбавок'!$B$2281:'Расчет сбытовых надбавок'!$G$3024,6)</f>
        <v>0.33</v>
      </c>
      <c r="N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8">
        <f>VLOOKUP($A893+ROUND((COLUMN()-2)/24,5),АТС!$A$41:$F$736,5)+VLOOKUP($A893+ROUND((COLUMN()-2)/24,5),'Расчет сбытовых надбавок'!$B$2281:'Расчет сбытовых надбавок'!$G$3024,6)</f>
        <v>0.09</v>
      </c>
      <c r="Q893" s="98">
        <f>VLOOKUP($A893+ROUND((COLUMN()-2)/24,5),АТС!$A$41:$F$736,5)+VLOOKUP($A893+ROUND((COLUMN()-2)/24,5),'Расчет сбытовых надбавок'!$B$2281:'Расчет сбытовых надбавок'!$G$3024,6)</f>
        <v>0.39</v>
      </c>
      <c r="R893" s="98">
        <f>VLOOKUP($A893+ROUND((COLUMN()-2)/24,5),АТС!$A$41:$F$736,5)+VLOOKUP($A893+ROUND((COLUMN()-2)/24,5),'Расчет сбытовых надбавок'!$B$2281:'Расчет сбытовых надбавок'!$G$3024,6)</f>
        <v>0.13</v>
      </c>
      <c r="S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8">
        <f>VLOOKUP($A893+ROUND((COLUMN()-2)/24,5),АТС!$A$41:$F$736,5)+VLOOKUP($A893+ROUND((COLUMN()-2)/24,5),'Расчет сбытовых надбавок'!$B$2281:'Расчет сбытовых надбавок'!$G$3024,6)</f>
        <v>5.3199999999999994</v>
      </c>
      <c r="X893" s="98">
        <f>VLOOKUP($A893+ROUND((COLUMN()-2)/24,5),АТС!$A$41:$F$736,5)+VLOOKUP($A893+ROUND((COLUMN()-2)/24,5),'Расчет сбытовых надбавок'!$B$2281:'Расчет сбытовых надбавок'!$G$3024,6)</f>
        <v>198.83</v>
      </c>
      <c r="Y893" s="98">
        <f>VLOOKUP($A893+ROUND((COLUMN()-2)/24,5),АТС!$A$41:$F$736,5)+VLOOKUP($A893+ROUND((COLUMN()-2)/24,5),'Расчет сбытовых надбавок'!$B$2281:'Расчет сбытовых надбавок'!$G$3024,6)</f>
        <v>524.68000000000006</v>
      </c>
    </row>
    <row r="894" spans="1:25" x14ac:dyDescent="0.2">
      <c r="A894" s="79">
        <f t="shared" si="26"/>
        <v>42608</v>
      </c>
      <c r="B894" s="98">
        <f>VLOOKUP($A894+ROUND((COLUMN()-2)/24,5),АТС!$A$41:$F$736,5)+VLOOKUP($A894+ROUND((COLUMN()-2)/24,5),'Расчет сбытовых надбавок'!$B$2281:'Расчет сбытовых надбавок'!$G$3024,6)</f>
        <v>127.36</v>
      </c>
      <c r="C894" s="98">
        <f>VLOOKUP($A894+ROUND((COLUMN()-2)/24,5),АТС!$A$41:$F$736,5)+VLOOKUP($A894+ROUND((COLUMN()-2)/24,5),'Расчет сбытовых надбавок'!$B$2281:'Расчет сбытовых надбавок'!$G$3024,6)</f>
        <v>18.919999999999998</v>
      </c>
      <c r="D894" s="98">
        <f>VLOOKUP($A894+ROUND((COLUMN()-2)/24,5),АТС!$A$41:$F$736,5)+VLOOKUP($A894+ROUND((COLUMN()-2)/24,5),'Расчет сбытовых надбавок'!$B$2281:'Расчет сбытовых надбавок'!$G$3024,6)</f>
        <v>0.01</v>
      </c>
      <c r="E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8">
        <f>VLOOKUP($A894+ROUND((COLUMN()-2)/24,5),АТС!$A$41:$F$736,5)+VLOOKUP($A894+ROUND((COLUMN()-2)/24,5),'Расчет сбытовых надбавок'!$B$2281:'Расчет сбытовых надбавок'!$G$3024,6)</f>
        <v>0.16</v>
      </c>
      <c r="G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8">
        <f>VLOOKUP($A894+ROUND((COLUMN()-2)/24,5),АТС!$A$41:$F$736,5)+VLOOKUP($A894+ROUND((COLUMN()-2)/24,5),'Расчет сбытовых надбавок'!$B$2281:'Расчет сбытовых надбавок'!$G$3024,6)</f>
        <v>6.05</v>
      </c>
      <c r="O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8">
        <f>VLOOKUP($A894+ROUND((COLUMN()-2)/24,5),АТС!$A$41:$F$736,5)+VLOOKUP($A894+ROUND((COLUMN()-2)/24,5),'Расчет сбытовых надбавок'!$B$2281:'Расчет сбытовых надбавок'!$G$3024,6)</f>
        <v>107.73</v>
      </c>
      <c r="Q894" s="98">
        <f>VLOOKUP($A894+ROUND((COLUMN()-2)/24,5),АТС!$A$41:$F$736,5)+VLOOKUP($A894+ROUND((COLUMN()-2)/24,5),'Расчет сбытовых надбавок'!$B$2281:'Расчет сбытовых надбавок'!$G$3024,6)</f>
        <v>149.85</v>
      </c>
      <c r="R894" s="98">
        <f>VLOOKUP($A894+ROUND((COLUMN()-2)/24,5),АТС!$A$41:$F$736,5)+VLOOKUP($A894+ROUND((COLUMN()-2)/24,5),'Расчет сбытовых надбавок'!$B$2281:'Расчет сбытовых надбавок'!$G$3024,6)</f>
        <v>181.77</v>
      </c>
      <c r="S894" s="98">
        <f>VLOOKUP($A894+ROUND((COLUMN()-2)/24,5),АТС!$A$41:$F$736,5)+VLOOKUP($A894+ROUND((COLUMN()-2)/24,5),'Расчет сбытовых надбавок'!$B$2281:'Расчет сбытовых надбавок'!$G$3024,6)</f>
        <v>235.7</v>
      </c>
      <c r="T894" s="98">
        <f>VLOOKUP($A894+ROUND((COLUMN()-2)/24,5),АТС!$A$41:$F$736,5)+VLOOKUP($A894+ROUND((COLUMN()-2)/24,5),'Расчет сбытовых надбавок'!$B$2281:'Расчет сбытовых надбавок'!$G$3024,6)</f>
        <v>154.5</v>
      </c>
      <c r="U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8">
        <f>VLOOKUP($A894+ROUND((COLUMN()-2)/24,5),АТС!$A$41:$F$736,5)+VLOOKUP($A894+ROUND((COLUMN()-2)/24,5),'Расчет сбытовых надбавок'!$B$2281:'Расчет сбытовых надбавок'!$G$3024,6)</f>
        <v>168.81</v>
      </c>
      <c r="W894" s="98">
        <f>VLOOKUP($A894+ROUND((COLUMN()-2)/24,5),АТС!$A$41:$F$736,5)+VLOOKUP($A894+ROUND((COLUMN()-2)/24,5),'Расчет сбытовых надбавок'!$B$2281:'Расчет сбытовых надбавок'!$G$3024,6)</f>
        <v>651.29</v>
      </c>
      <c r="X894" s="98">
        <f>VLOOKUP($A894+ROUND((COLUMN()-2)/24,5),АТС!$A$41:$F$736,5)+VLOOKUP($A894+ROUND((COLUMN()-2)/24,5),'Расчет сбытовых надбавок'!$B$2281:'Расчет сбытовых надбавок'!$G$3024,6)</f>
        <v>452.59000000000003</v>
      </c>
      <c r="Y894" s="98">
        <f>VLOOKUP($A894+ROUND((COLUMN()-2)/24,5),АТС!$A$41:$F$736,5)+VLOOKUP($A894+ROUND((COLUMN()-2)/24,5),'Расчет сбытовых надбавок'!$B$2281:'Расчет сбытовых надбавок'!$G$3024,6)</f>
        <v>524.04999999999995</v>
      </c>
    </row>
    <row r="895" spans="1:25" x14ac:dyDescent="0.2">
      <c r="A895" s="79">
        <f t="shared" si="26"/>
        <v>42609</v>
      </c>
      <c r="B895" s="98">
        <f>VLOOKUP($A895+ROUND((COLUMN()-2)/24,5),АТС!$A$41:$F$736,5)+VLOOKUP($A895+ROUND((COLUMN()-2)/24,5),'Расчет сбытовых надбавок'!$B$2281:'Расчет сбытовых надбавок'!$G$3024,6)</f>
        <v>205.57</v>
      </c>
      <c r="C895" s="98">
        <f>VLOOKUP($A895+ROUND((COLUMN()-2)/24,5),АТС!$A$41:$F$736,5)+VLOOKUP($A895+ROUND((COLUMN()-2)/24,5),'Расчет сбытовых надбавок'!$B$2281:'Расчет сбытовых надбавок'!$G$3024,6)</f>
        <v>232.81</v>
      </c>
      <c r="D895" s="98">
        <f>VLOOKUP($A895+ROUND((COLUMN()-2)/24,5),АТС!$A$41:$F$736,5)+VLOOKUP($A895+ROUND((COLUMN()-2)/24,5),'Расчет сбытовых надбавок'!$B$2281:'Расчет сбытовых надбавок'!$G$3024,6)</f>
        <v>209.38000000000002</v>
      </c>
      <c r="E895" s="98">
        <f>VLOOKUP($A895+ROUND((COLUMN()-2)/24,5),АТС!$A$41:$F$736,5)+VLOOKUP($A895+ROUND((COLUMN()-2)/24,5),'Расчет сбытовых надбавок'!$B$2281:'Расчет сбытовых надбавок'!$G$3024,6)</f>
        <v>140.82</v>
      </c>
      <c r="F895" s="98">
        <f>VLOOKUP($A895+ROUND((COLUMN()-2)/24,5),АТС!$A$41:$F$736,5)+VLOOKUP($A895+ROUND((COLUMN()-2)/24,5),'Расчет сбытовых надбавок'!$B$2281:'Расчет сбытовых надбавок'!$G$3024,6)</f>
        <v>22.6</v>
      </c>
      <c r="G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8">
        <f>VLOOKUP($A895+ROUND((COLUMN()-2)/24,5),АТС!$A$41:$F$736,5)+VLOOKUP($A895+ROUND((COLUMN()-2)/24,5),'Расчет сбытовых надбавок'!$B$2281:'Расчет сбытовых надбавок'!$G$3024,6)</f>
        <v>43.43</v>
      </c>
      <c r="I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8">
        <f>VLOOKUP($A895+ROUND((COLUMN()-2)/24,5),АТС!$A$41:$F$736,5)+VLOOKUP($A895+ROUND((COLUMN()-2)/24,5),'Расчет сбытовых надбавок'!$B$2281:'Расчет сбытовых надбавок'!$G$3024,6)</f>
        <v>108.74</v>
      </c>
      <c r="K895" s="98">
        <f>VLOOKUP($A895+ROUND((COLUMN()-2)/24,5),АТС!$A$41:$F$736,5)+VLOOKUP($A895+ROUND((COLUMN()-2)/24,5),'Расчет сбытовых надбавок'!$B$2281:'Расчет сбытовых надбавок'!$G$3024,6)</f>
        <v>94.46</v>
      </c>
      <c r="L895" s="98">
        <f>VLOOKUP($A895+ROUND((COLUMN()-2)/24,5),АТС!$A$41:$F$736,5)+VLOOKUP($A895+ROUND((COLUMN()-2)/24,5),'Расчет сбытовых надбавок'!$B$2281:'Расчет сбытовых надбавок'!$G$3024,6)</f>
        <v>98.53</v>
      </c>
      <c r="M895" s="98">
        <f>VLOOKUP($A895+ROUND((COLUMN()-2)/24,5),АТС!$A$41:$F$736,5)+VLOOKUP($A895+ROUND((COLUMN()-2)/24,5),'Расчет сбытовых надбавок'!$B$2281:'Расчет сбытовых надбавок'!$G$3024,6)</f>
        <v>75.64</v>
      </c>
      <c r="N895" s="98">
        <f>VLOOKUP($A895+ROUND((COLUMN()-2)/24,5),АТС!$A$41:$F$736,5)+VLOOKUP($A895+ROUND((COLUMN()-2)/24,5),'Расчет сбытовых надбавок'!$B$2281:'Расчет сбытовых надбавок'!$G$3024,6)</f>
        <v>110.19</v>
      </c>
      <c r="O895" s="98">
        <f>VLOOKUP($A895+ROUND((COLUMN()-2)/24,5),АТС!$A$41:$F$736,5)+VLOOKUP($A895+ROUND((COLUMN()-2)/24,5),'Расчет сбытовых надбавок'!$B$2281:'Расчет сбытовых надбавок'!$G$3024,6)</f>
        <v>128.17000000000002</v>
      </c>
      <c r="P895" s="98">
        <f>VLOOKUP($A895+ROUND((COLUMN()-2)/24,5),АТС!$A$41:$F$736,5)+VLOOKUP($A895+ROUND((COLUMN()-2)/24,5),'Расчет сбытовых надбавок'!$B$2281:'Расчет сбытовых надбавок'!$G$3024,6)</f>
        <v>102.16</v>
      </c>
      <c r="Q895" s="98">
        <f>VLOOKUP($A895+ROUND((COLUMN()-2)/24,5),АТС!$A$41:$F$736,5)+VLOOKUP($A895+ROUND((COLUMN()-2)/24,5),'Расчет сбытовых надбавок'!$B$2281:'Расчет сбытовых надбавок'!$G$3024,6)</f>
        <v>106.61</v>
      </c>
      <c r="R895" s="98">
        <f>VLOOKUP($A895+ROUND((COLUMN()-2)/24,5),АТС!$A$41:$F$736,5)+VLOOKUP($A895+ROUND((COLUMN()-2)/24,5),'Расчет сбытовых надбавок'!$B$2281:'Расчет сбытовых надбавок'!$G$3024,6)</f>
        <v>215.53</v>
      </c>
      <c r="S895" s="98">
        <f>VLOOKUP($A895+ROUND((COLUMN()-2)/24,5),АТС!$A$41:$F$736,5)+VLOOKUP($A895+ROUND((COLUMN()-2)/24,5),'Расчет сбытовых надбавок'!$B$2281:'Расчет сбытовых надбавок'!$G$3024,6)</f>
        <v>210.79000000000002</v>
      </c>
      <c r="T895" s="98">
        <f>VLOOKUP($A895+ROUND((COLUMN()-2)/24,5),АТС!$A$41:$F$736,5)+VLOOKUP($A895+ROUND((COLUMN()-2)/24,5),'Расчет сбытовых надбавок'!$B$2281:'Расчет сбытовых надбавок'!$G$3024,6)</f>
        <v>138.37</v>
      </c>
      <c r="U895" s="98">
        <f>VLOOKUP($A895+ROUND((COLUMN()-2)/24,5),АТС!$A$41:$F$736,5)+VLOOKUP($A895+ROUND((COLUMN()-2)/24,5),'Расчет сбытовых надбавок'!$B$2281:'Расчет сбытовых надбавок'!$G$3024,6)</f>
        <v>117.94999999999999</v>
      </c>
      <c r="V895" s="98">
        <f>VLOOKUP($A895+ROUND((COLUMN()-2)/24,5),АТС!$A$41:$F$736,5)+VLOOKUP($A895+ROUND((COLUMN()-2)/24,5),'Расчет сбытовых надбавок'!$B$2281:'Расчет сбытовых надбавок'!$G$3024,6)</f>
        <v>187.07</v>
      </c>
      <c r="W895" s="98">
        <f>VLOOKUP($A895+ROUND((COLUMN()-2)/24,5),АТС!$A$41:$F$736,5)+VLOOKUP($A895+ROUND((COLUMN()-2)/24,5),'Расчет сбытовых надбавок'!$B$2281:'Расчет сбытовых надбавок'!$G$3024,6)</f>
        <v>246.59</v>
      </c>
      <c r="X895" s="98">
        <f>VLOOKUP($A895+ROUND((COLUMN()-2)/24,5),АТС!$A$41:$F$736,5)+VLOOKUP($A895+ROUND((COLUMN()-2)/24,5),'Расчет сбытовых надбавок'!$B$2281:'Расчет сбытовых надбавок'!$G$3024,6)</f>
        <v>472.41</v>
      </c>
      <c r="Y895" s="98">
        <f>VLOOKUP($A895+ROUND((COLUMN()-2)/24,5),АТС!$A$41:$F$736,5)+VLOOKUP($A895+ROUND((COLUMN()-2)/24,5),'Расчет сбытовых надбавок'!$B$2281:'Расчет сбытовых надбавок'!$G$3024,6)</f>
        <v>506.87</v>
      </c>
    </row>
    <row r="896" spans="1:25" x14ac:dyDescent="0.2">
      <c r="A896" s="79">
        <f t="shared" si="26"/>
        <v>42610</v>
      </c>
      <c r="B896" s="98">
        <f>VLOOKUP($A896+ROUND((COLUMN()-2)/24,5),АТС!$A$41:$F$736,5)+VLOOKUP($A896+ROUND((COLUMN()-2)/24,5),'Расчет сбытовых надбавок'!$B$2281:'Расчет сбытовых надбавок'!$G$3024,6)</f>
        <v>366.31</v>
      </c>
      <c r="C896" s="98">
        <f>VLOOKUP($A896+ROUND((COLUMN()-2)/24,5),АТС!$A$41:$F$736,5)+VLOOKUP($A896+ROUND((COLUMN()-2)/24,5),'Расчет сбытовых надбавок'!$B$2281:'Расчет сбытовых надбавок'!$G$3024,6)</f>
        <v>346.19</v>
      </c>
      <c r="D896" s="98">
        <f>VLOOKUP($A896+ROUND((COLUMN()-2)/24,5),АТС!$A$41:$F$736,5)+VLOOKUP($A896+ROUND((COLUMN()-2)/24,5),'Расчет сбытовых надбавок'!$B$2281:'Расчет сбытовых надбавок'!$G$3024,6)</f>
        <v>191.51999999999998</v>
      </c>
      <c r="E896" s="98">
        <f>VLOOKUP($A896+ROUND((COLUMN()-2)/24,5),АТС!$A$41:$F$736,5)+VLOOKUP($A896+ROUND((COLUMN()-2)/24,5),'Расчет сбытовых надбавок'!$B$2281:'Расчет сбытовых надбавок'!$G$3024,6)</f>
        <v>142.22</v>
      </c>
      <c r="F896" s="98">
        <f>VLOOKUP($A896+ROUND((COLUMN()-2)/24,5),АТС!$A$41:$F$736,5)+VLOOKUP($A896+ROUND((COLUMN()-2)/24,5),'Расчет сбытовых надбавок'!$B$2281:'Расчет сбытовых надбавок'!$G$3024,6)</f>
        <v>179.32000000000002</v>
      </c>
      <c r="G896" s="98">
        <f>VLOOKUP($A896+ROUND((COLUMN()-2)/24,5),АТС!$A$41:$F$736,5)+VLOOKUP($A896+ROUND((COLUMN()-2)/24,5),'Расчет сбытовых надбавок'!$B$2281:'Расчет сбытовых надбавок'!$G$3024,6)</f>
        <v>64.679999999999993</v>
      </c>
      <c r="H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8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8">
        <f>VLOOKUP($A896+ROUND((COLUMN()-2)/24,5),АТС!$A$41:$F$736,5)+VLOOKUP($A896+ROUND((COLUMN()-2)/24,5),'Расчет сбытовых надбавок'!$B$2281:'Расчет сбытовых надбавок'!$G$3024,6)</f>
        <v>104.58</v>
      </c>
      <c r="L896" s="98">
        <f>VLOOKUP($A896+ROUND((COLUMN()-2)/24,5),АТС!$A$41:$F$736,5)+VLOOKUP($A896+ROUND((COLUMN()-2)/24,5),'Расчет сбытовых надбавок'!$B$2281:'Расчет сбытовых надбавок'!$G$3024,6)</f>
        <v>105.31</v>
      </c>
      <c r="M896" s="98">
        <f>VLOOKUP($A896+ROUND((COLUMN()-2)/24,5),АТС!$A$41:$F$736,5)+VLOOKUP($A896+ROUND((COLUMN()-2)/24,5),'Расчет сбытовых надбавок'!$B$2281:'Расчет сбытовых надбавок'!$G$3024,6)</f>
        <v>83.600000000000009</v>
      </c>
      <c r="N896" s="98">
        <f>VLOOKUP($A896+ROUND((COLUMN()-2)/24,5),АТС!$A$41:$F$736,5)+VLOOKUP($A896+ROUND((COLUMN()-2)/24,5),'Расчет сбытовых надбавок'!$B$2281:'Расчет сбытовых надбавок'!$G$3024,6)</f>
        <v>116.25</v>
      </c>
      <c r="O896" s="98">
        <f>VLOOKUP($A896+ROUND((COLUMN()-2)/24,5),АТС!$A$41:$F$736,5)+VLOOKUP($A896+ROUND((COLUMN()-2)/24,5),'Расчет сбытовых надбавок'!$B$2281:'Расчет сбытовых надбавок'!$G$3024,6)</f>
        <v>115.24</v>
      </c>
      <c r="P896" s="98">
        <f>VLOOKUP($A896+ROUND((COLUMN()-2)/24,5),АТС!$A$41:$F$736,5)+VLOOKUP($A896+ROUND((COLUMN()-2)/24,5),'Расчет сбытовых надбавок'!$B$2281:'Расчет сбытовых надбавок'!$G$3024,6)</f>
        <v>276.88</v>
      </c>
      <c r="Q896" s="98">
        <f>VLOOKUP($A896+ROUND((COLUMN()-2)/24,5),АТС!$A$41:$F$736,5)+VLOOKUP($A896+ROUND((COLUMN()-2)/24,5),'Расчет сбытовых надбавок'!$B$2281:'Расчет сбытовых надбавок'!$G$3024,6)</f>
        <v>266.01</v>
      </c>
      <c r="R896" s="98">
        <f>VLOOKUP($A896+ROUND((COLUMN()-2)/24,5),АТС!$A$41:$F$736,5)+VLOOKUP($A896+ROUND((COLUMN()-2)/24,5),'Расчет сбытовых надбавок'!$B$2281:'Расчет сбытовых надбавок'!$G$3024,6)</f>
        <v>330.09000000000003</v>
      </c>
      <c r="S896" s="98">
        <f>VLOOKUP($A896+ROUND((COLUMN()-2)/24,5),АТС!$A$41:$F$736,5)+VLOOKUP($A896+ROUND((COLUMN()-2)/24,5),'Расчет сбытовых надбавок'!$B$2281:'Расчет сбытовых надбавок'!$G$3024,6)</f>
        <v>355.93</v>
      </c>
      <c r="T896" s="98">
        <f>VLOOKUP($A896+ROUND((COLUMN()-2)/24,5),АТС!$A$41:$F$736,5)+VLOOKUP($A896+ROUND((COLUMN()-2)/24,5),'Расчет сбытовых надбавок'!$B$2281:'Расчет сбытовых надбавок'!$G$3024,6)</f>
        <v>75.089999999999989</v>
      </c>
      <c r="U896" s="98">
        <f>VLOOKUP($A896+ROUND((COLUMN()-2)/24,5),АТС!$A$41:$F$736,5)+VLOOKUP($A896+ROUND((COLUMN()-2)/24,5),'Расчет сбытовых надбавок'!$B$2281:'Расчет сбытовых надбавок'!$G$3024,6)</f>
        <v>36.68</v>
      </c>
      <c r="V896" s="98">
        <f>VLOOKUP($A896+ROUND((COLUMN()-2)/24,5),АТС!$A$41:$F$736,5)+VLOOKUP($A896+ROUND((COLUMN()-2)/24,5),'Расчет сбытовых надбавок'!$B$2281:'Расчет сбытовых надбавок'!$G$3024,6)</f>
        <v>221.56</v>
      </c>
      <c r="W896" s="98">
        <f>VLOOKUP($A896+ROUND((COLUMN()-2)/24,5),АТС!$A$41:$F$736,5)+VLOOKUP($A896+ROUND((COLUMN()-2)/24,5),'Расчет сбытовых надбавок'!$B$2281:'Расчет сбытовых надбавок'!$G$3024,6)</f>
        <v>272.89</v>
      </c>
      <c r="X896" s="98">
        <f>VLOOKUP($A896+ROUND((COLUMN()-2)/24,5),АТС!$A$41:$F$736,5)+VLOOKUP($A896+ROUND((COLUMN()-2)/24,5),'Расчет сбытовых надбавок'!$B$2281:'Расчет сбытовых надбавок'!$G$3024,6)</f>
        <v>223.79000000000002</v>
      </c>
      <c r="Y896" s="98">
        <f>VLOOKUP($A896+ROUND((COLUMN()-2)/24,5),АТС!$A$41:$F$736,5)+VLOOKUP($A896+ROUND((COLUMN()-2)/24,5),'Расчет сбытовых надбавок'!$B$2281:'Расчет сбытовых надбавок'!$G$3024,6)</f>
        <v>479.48999999999995</v>
      </c>
    </row>
    <row r="897" spans="1:25" x14ac:dyDescent="0.2">
      <c r="A897" s="79">
        <f t="shared" si="26"/>
        <v>42611</v>
      </c>
      <c r="B897" s="98">
        <f>VLOOKUP($A897+ROUND((COLUMN()-2)/24,5),АТС!$A$41:$F$784,5)+VLOOKUP($A897+ROUND((COLUMN()-2)/24,5),'Расчет сбытовых надбавок'!$B$2281:'Расчет сбытовых надбавок'!$G$3024,6)</f>
        <v>189.20999999999998</v>
      </c>
      <c r="C897" s="98">
        <f>VLOOKUP($A897+ROUND((COLUMN()-2)/24,5),АТС!$A$41:$F$736,5)+VLOOKUP($A897+ROUND((COLUMN()-2)/24,5),'Расчет сбытовых надбавок'!$B$2281:'Расчет сбытовых надбавок'!$G$3024,6)</f>
        <v>342.08000000000004</v>
      </c>
      <c r="D897" s="98">
        <f>VLOOKUP($A897+ROUND((COLUMN()-2)/24,5),АТС!$A$41:$F$736,5)+VLOOKUP($A897+ROUND((COLUMN()-2)/24,5),'Расчет сбытовых надбавок'!$B$2281:'Расчет сбытовых надбавок'!$G$3024,6)</f>
        <v>141.55000000000001</v>
      </c>
      <c r="E897" s="98">
        <f>VLOOKUP($A897+ROUND((COLUMN()-2)/24,5),АТС!$A$41:$F$736,5)+VLOOKUP($A897+ROUND((COLUMN()-2)/24,5),'Расчет сбытовых надбавок'!$B$2281:'Расчет сбытовых надбавок'!$G$3024,6)</f>
        <v>91.89</v>
      </c>
      <c r="F897" s="98">
        <f>VLOOKUP($A897+ROUND((COLUMN()-2)/24,5),АТС!$A$41:$F$736,5)+VLOOKUP($A897+ROUND((COLUMN()-2)/24,5),'Расчет сбытовых надбавок'!$B$2281:'Расчет сбытовых надбавок'!$G$3024,6)</f>
        <v>58.230000000000004</v>
      </c>
      <c r="G897" s="98">
        <f>VLOOKUP($A897+ROUND((COLUMN()-2)/24,5),АТС!$A$41:$F$736,5)+VLOOKUP($A897+ROUND((COLUMN()-2)/24,5),'Расчет сбытовых надбавок'!$B$2281:'Расчет сбытовых надбавок'!$G$3024,6)</f>
        <v>11.73</v>
      </c>
      <c r="H897" s="98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8">
        <f>VLOOKUP($A897+ROUND((COLUMN()-2)/24,5),АТС!$A$41:$F$736,5)+VLOOKUP($A897+ROUND((COLUMN()-2)/24,5),'Расчет сбытовых надбавок'!$B$2281:'Расчет сбытовых надбавок'!$G$3024,6)</f>
        <v>348.61</v>
      </c>
      <c r="J897" s="98">
        <f>VLOOKUP($A897+ROUND((COLUMN()-2)/24,5),АТС!$A$41:$F$736,5)+VLOOKUP($A897+ROUND((COLUMN()-2)/24,5),'Расчет сбытовых надбавок'!$B$2281:'Расчет сбытовых надбавок'!$G$3024,6)</f>
        <v>100.2</v>
      </c>
      <c r="K897" s="98">
        <f>VLOOKUP($A897+ROUND((COLUMN()-2)/24,5),АТС!$A$41:$F$736,5)+VLOOKUP($A897+ROUND((COLUMN()-2)/24,5),'Расчет сбытовых надбавок'!$B$2281:'Расчет сбытовых надбавок'!$G$3024,6)</f>
        <v>34.489999999999995</v>
      </c>
      <c r="L897" s="98">
        <f>VLOOKUP($A897+ROUND((COLUMN()-2)/24,5),АТС!$A$41:$F$736,5)+VLOOKUP($A897+ROUND((COLUMN()-2)/24,5),'Расчет сбытовых надбавок'!$B$2281:'Расчет сбытовых надбавок'!$G$3024,6)</f>
        <v>95.25</v>
      </c>
      <c r="M897" s="98">
        <f>VLOOKUP($A897+ROUND((COLUMN()-2)/24,5),АТС!$A$41:$F$736,5)+VLOOKUP($A897+ROUND((COLUMN()-2)/24,5),'Расчет сбытовых надбавок'!$B$2281:'Расчет сбытовых надбавок'!$G$3024,6)</f>
        <v>427.45</v>
      </c>
      <c r="N897" s="98">
        <f>VLOOKUP($A897+ROUND((COLUMN()-2)/24,5),АТС!$A$41:$F$736,5)+VLOOKUP($A897+ROUND((COLUMN()-2)/24,5),'Расчет сбытовых надбавок'!$B$2281:'Расчет сбытовых надбавок'!$G$3024,6)</f>
        <v>497.18</v>
      </c>
      <c r="O897" s="98">
        <f>VLOOKUP($A897+ROUND((COLUMN()-2)/24,5),АТС!$A$41:$F$736,5)+VLOOKUP($A897+ROUND((COLUMN()-2)/24,5),'Расчет сбытовых надбавок'!$B$2281:'Расчет сбытовых надбавок'!$G$3024,6)</f>
        <v>444.83000000000004</v>
      </c>
      <c r="P897" s="98">
        <f>VLOOKUP($A897+ROUND((COLUMN()-2)/24,5),АТС!$A$41:$F$736,5)+VLOOKUP($A897+ROUND((COLUMN()-2)/24,5),'Расчет сбытовых надбавок'!$B$2281:'Расчет сбытовых надбавок'!$G$3024,6)</f>
        <v>486.09000000000003</v>
      </c>
      <c r="Q897" s="98">
        <f>VLOOKUP($A897+ROUND((COLUMN()-2)/24,5),АТС!$A$41:$F$736,5)+VLOOKUP($A897+ROUND((COLUMN()-2)/24,5),'Расчет сбытовых надбавок'!$B$2281:'Расчет сбытовых надбавок'!$G$3024,6)</f>
        <v>490.69</v>
      </c>
      <c r="R897" s="98">
        <f>VLOOKUP($A897+ROUND((COLUMN()-2)/24,5),АТС!$A$41:$F$736,5)+VLOOKUP($A897+ROUND((COLUMN()-2)/24,5),'Расчет сбытовых надбавок'!$B$2281:'Расчет сбытовых надбавок'!$G$3024,6)</f>
        <v>641.98</v>
      </c>
      <c r="S897" s="98">
        <f>VLOOKUP($A897+ROUND((COLUMN()-2)/24,5),АТС!$A$41:$F$736,5)+VLOOKUP($A897+ROUND((COLUMN()-2)/24,5),'Расчет сбытовых надбавок'!$B$2281:'Расчет сбытовых надбавок'!$G$3024,6)</f>
        <v>660.84</v>
      </c>
      <c r="T897" s="98">
        <f>VLOOKUP($A897+ROUND((COLUMN()-2)/24,5),АТС!$A$41:$F$736,5)+VLOOKUP($A897+ROUND((COLUMN()-2)/24,5),'Расчет сбытовых надбавок'!$B$2281:'Расчет сбытовых надбавок'!$G$3024,6)</f>
        <v>502.87</v>
      </c>
      <c r="U897" s="98">
        <f>VLOOKUP($A897+ROUND((COLUMN()-2)/24,5),АТС!$A$41:$F$736,5)+VLOOKUP($A897+ROUND((COLUMN()-2)/24,5),'Расчет сбытовых надбавок'!$B$2281:'Расчет сбытовых надбавок'!$G$3024,6)</f>
        <v>159.84</v>
      </c>
      <c r="V897" s="98">
        <f>VLOOKUP($A897+ROUND((COLUMN()-2)/24,5),АТС!$A$41:$F$736,5)+VLOOKUP($A897+ROUND((COLUMN()-2)/24,5),'Расчет сбытовых надбавок'!$B$2281:'Расчет сбытовых надбавок'!$G$3024,6)</f>
        <v>810.54</v>
      </c>
      <c r="W897" s="98">
        <f>VLOOKUP($A897+ROUND((COLUMN()-2)/24,5),АТС!$A$41:$F$736,5)+VLOOKUP($A897+ROUND((COLUMN()-2)/24,5),'Расчет сбытовых надбавок'!$B$2281:'Расчет сбытовых надбавок'!$G$3024,6)</f>
        <v>866.75</v>
      </c>
      <c r="X897" s="98">
        <f>VLOOKUP($A897+ROUND((COLUMN()-2)/24,5),АТС!$A$41:$F$736,5)+VLOOKUP($A897+ROUND((COLUMN()-2)/24,5),'Расчет сбытовых надбавок'!$B$2281:'Расчет сбытовых надбавок'!$G$3024,6)</f>
        <v>717.06999999999994</v>
      </c>
      <c r="Y897" s="98">
        <f>VLOOKUP($A897+ROUND((COLUMN()-2)/24,5),АТС!$A$41:$F$736,5)+VLOOKUP($A897+ROUND((COLUMN()-2)/24,5),'Расчет сбытовых надбавок'!$B$2281:'Расчет сбытовых надбавок'!$G$3024,6)</f>
        <v>599.65</v>
      </c>
    </row>
    <row r="898" spans="1:25" x14ac:dyDescent="0.2">
      <c r="A898" s="79">
        <f t="shared" si="26"/>
        <v>42612</v>
      </c>
      <c r="B898" s="98">
        <f>VLOOKUP($A898+ROUND((COLUMN()-2)/24,5),АТС!$A$41:$F$784,5)+VLOOKUP($A898+ROUND((COLUMN()-2)/24,5),'Расчет сбытовых надбавок'!$B$2281:'Расчет сбытовых надбавок'!$G$3024,6)</f>
        <v>426.89</v>
      </c>
      <c r="C898" s="98">
        <f>VLOOKUP($A898+ROUND((COLUMN()-2)/24,5),АТС!$A$41:$F$784,5)+VLOOKUP($A898+ROUND((COLUMN()-2)/24,5),'Расчет сбытовых надбавок'!$B$2281:'Расчет сбытовых надбавок'!$G$3024,6)</f>
        <v>599.85</v>
      </c>
      <c r="D898" s="98">
        <f>VLOOKUP($A898+ROUND((COLUMN()-2)/24,5),АТС!$A$41:$F$784,5)+VLOOKUP($A898+ROUND((COLUMN()-2)/24,5),'Расчет сбытовых надбавок'!$B$2281:'Расчет сбытовых надбавок'!$G$3024,6)</f>
        <v>1086.08</v>
      </c>
      <c r="E898" s="98">
        <f>VLOOKUP($A898+ROUND((COLUMN()-2)/24,5),АТС!$A$41:$F$784,5)+VLOOKUP($A898+ROUND((COLUMN()-2)/24,5),'Расчет сбытовых надбавок'!$B$2281:'Расчет сбытовых надбавок'!$G$3024,6)</f>
        <v>646.27</v>
      </c>
      <c r="F898" s="98">
        <f>VLOOKUP($A898+ROUND((COLUMN()-2)/24,5),АТС!$A$41:$F$784,5)+VLOOKUP($A898+ROUND((COLUMN()-2)/24,5),'Расчет сбытовых надбавок'!$B$2281:'Расчет сбытовых надбавок'!$G$3024,6)</f>
        <v>130.38</v>
      </c>
      <c r="G898" s="98">
        <f>VLOOKUP($A898+ROUND((COLUMN()-2)/24,5),АТС!$A$41:$F$784,5)+VLOOKUP($A898+ROUND((COLUMN()-2)/24,5),'Расчет сбытовых надбавок'!$B$2281:'Расчет сбытовых надбавок'!$G$3024,6)</f>
        <v>9.82</v>
      </c>
      <c r="H898" s="98">
        <f>VLOOKUP($A898+ROUND((COLUMN()-2)/24,5),АТС!$A$41:$F$784,5)+VLOOKUP($A898+ROUND((COLUMN()-2)/24,5),'Расчет сбытовых надбавок'!$B$2281:'Расчет сбытовых надбавок'!$G$3024,6)</f>
        <v>0</v>
      </c>
      <c r="I898" s="98">
        <f>VLOOKUP($A898+ROUND((COLUMN()-2)/24,5),АТС!$A$41:$F$784,5)+VLOOKUP($A898+ROUND((COLUMN()-2)/24,5),'Расчет сбытовых надбавок'!$B$2281:'Расчет сбытовых надбавок'!$G$3024,6)</f>
        <v>0</v>
      </c>
      <c r="J898" s="98">
        <f>VLOOKUP($A898+ROUND((COLUMN()-2)/24,5),АТС!$A$41:$F$784,5)+VLOOKUP($A898+ROUND((COLUMN()-2)/24,5),'Расчет сбытовых надбавок'!$B$2281:'Расчет сбытовых надбавок'!$G$3024,6)</f>
        <v>106.93</v>
      </c>
      <c r="K898" s="98">
        <f>VLOOKUP($A898+ROUND((COLUMN()-2)/24,5),АТС!$A$41:$F$784,5)+VLOOKUP($A898+ROUND((COLUMN()-2)/24,5),'Расчет сбытовых надбавок'!$B$2281:'Расчет сбытовых надбавок'!$G$3024,6)</f>
        <v>117.93</v>
      </c>
      <c r="L898" s="98">
        <f>VLOOKUP($A898+ROUND((COLUMN()-2)/24,5),АТС!$A$41:$F$784,5)+VLOOKUP($A898+ROUND((COLUMN()-2)/24,5),'Расчет сбытовых надбавок'!$B$2281:'Расчет сбытовых надбавок'!$G$3024,6)</f>
        <v>286.96000000000004</v>
      </c>
      <c r="M898" s="98">
        <f>VLOOKUP($A898+ROUND((COLUMN()-2)/24,5),АТС!$A$41:$F$784,5)+VLOOKUP($A898+ROUND((COLUMN()-2)/24,5),'Расчет сбытовых надбавок'!$B$2281:'Расчет сбытовых надбавок'!$G$3024,6)</f>
        <v>158.03</v>
      </c>
      <c r="N898" s="98">
        <f>VLOOKUP($A898+ROUND((COLUMN()-2)/24,5),АТС!$A$41:$F$784,5)+VLOOKUP($A898+ROUND((COLUMN()-2)/24,5),'Расчет сбытовых надбавок'!$B$2281:'Расчет сбытовых надбавок'!$G$3024,6)</f>
        <v>145.22</v>
      </c>
      <c r="O898" s="98">
        <f>VLOOKUP($A898+ROUND((COLUMN()-2)/24,5),АТС!$A$41:$F$784,5)+VLOOKUP($A898+ROUND((COLUMN()-2)/24,5),'Расчет сбытовых надбавок'!$B$2281:'Расчет сбытовых надбавок'!$G$3024,6)</f>
        <v>119.41</v>
      </c>
      <c r="P898" s="98">
        <f>VLOOKUP($A898+ROUND((COLUMN()-2)/24,5),АТС!$A$41:$F$784,5)+VLOOKUP($A898+ROUND((COLUMN()-2)/24,5),'Расчет сбытовых надбавок'!$B$2281:'Расчет сбытовых надбавок'!$G$3024,6)</f>
        <v>136.25</v>
      </c>
      <c r="Q898" s="98">
        <f>VLOOKUP($A898+ROUND((COLUMN()-2)/24,5),АТС!$A$41:$F$784,5)+VLOOKUP($A898+ROUND((COLUMN()-2)/24,5),'Расчет сбытовых надбавок'!$B$2281:'Расчет сбытовых надбавок'!$G$3024,6)</f>
        <v>134.58000000000001</v>
      </c>
      <c r="R898" s="98">
        <f>VLOOKUP($A898+ROUND((COLUMN()-2)/24,5),АТС!$A$41:$F$784,5)+VLOOKUP($A898+ROUND((COLUMN()-2)/24,5),'Расчет сбытовых надбавок'!$B$2281:'Расчет сбытовых надбавок'!$G$3024,6)</f>
        <v>181.47</v>
      </c>
      <c r="S898" s="98">
        <f>VLOOKUP($A898+ROUND((COLUMN()-2)/24,5),АТС!$A$41:$F$784,5)+VLOOKUP($A898+ROUND((COLUMN()-2)/24,5),'Расчет сбытовых надбавок'!$B$2281:'Расчет сбытовых надбавок'!$G$3024,6)</f>
        <v>226.12</v>
      </c>
      <c r="T898" s="98">
        <f>VLOOKUP($A898+ROUND((COLUMN()-2)/24,5),АТС!$A$41:$F$784,5)+VLOOKUP($A898+ROUND((COLUMN()-2)/24,5),'Расчет сбытовых надбавок'!$B$2281:'Расчет сбытовых надбавок'!$G$3024,6)</f>
        <v>238.66</v>
      </c>
      <c r="U898" s="98">
        <f>VLOOKUP($A898+ROUND((COLUMN()-2)/24,5),АТС!$A$41:$F$784,5)+VLOOKUP($A898+ROUND((COLUMN()-2)/24,5),'Расчет сбытовых надбавок'!$B$2281:'Расчет сбытовых надбавок'!$G$3024,6)</f>
        <v>377.16</v>
      </c>
      <c r="V898" s="98">
        <f>VLOOKUP($A898+ROUND((COLUMN()-2)/24,5),АТС!$A$41:$F$784,5)+VLOOKUP($A898+ROUND((COLUMN()-2)/24,5),'Расчет сбытовых надбавок'!$B$2281:'Расчет сбытовых надбавок'!$G$3024,6)</f>
        <v>490.8</v>
      </c>
      <c r="W898" s="98">
        <f>VLOOKUP($A898+ROUND((COLUMN()-2)/24,5),АТС!$A$41:$F$784,5)+VLOOKUP($A898+ROUND((COLUMN()-2)/24,5),'Расчет сбытовых надбавок'!$B$2281:'Расчет сбытовых надбавок'!$G$3024,6)</f>
        <v>515.82000000000005</v>
      </c>
      <c r="X898" s="98">
        <f>VLOOKUP($A898+ROUND((COLUMN()-2)/24,5),АТС!$A$41:$F$784,5)+VLOOKUP($A898+ROUND((COLUMN()-2)/24,5),'Расчет сбытовых надбавок'!$B$2281:'Расчет сбытовых надбавок'!$G$3024,6)</f>
        <v>501.65</v>
      </c>
      <c r="Y898" s="98">
        <f>VLOOKUP($A898+ROUND((COLUMN()-2)/24,5),АТС!$A$41:$F$784,5)+VLOOKUP($A898+ROUND((COLUMN()-2)/24,5),'Расчет сбытовых надбавок'!$B$2281:'Расчет сбытовых надбавок'!$G$3024,6)</f>
        <v>675.81000000000006</v>
      </c>
    </row>
    <row r="899" spans="1:25" x14ac:dyDescent="0.2">
      <c r="A899" s="79">
        <f t="shared" si="26"/>
        <v>42613</v>
      </c>
      <c r="B899" s="98">
        <f>VLOOKUP($A899+ROUND((COLUMN()-2)/24,5),АТС!$A$41:$F$784,5)+VLOOKUP($A899+ROUND((COLUMN()-2)/24,5),'Расчет сбытовых надбавок'!$B$2281:'Расчет сбытовых надбавок'!$G$3024,6)</f>
        <v>283.92</v>
      </c>
      <c r="C899" s="98">
        <f>VLOOKUP($A899+ROUND((COLUMN()-2)/24,5),АТС!$A$41:$F$784,5)+VLOOKUP($A899+ROUND((COLUMN()-2)/24,5),'Расчет сбытовых надбавок'!$B$2281:'Расчет сбытовых надбавок'!$G$3024,6)</f>
        <v>207.25</v>
      </c>
      <c r="D899" s="98">
        <f>VLOOKUP($A899+ROUND((COLUMN()-2)/24,5),АТС!$A$41:$F$784,5)+VLOOKUP($A899+ROUND((COLUMN()-2)/24,5),'Расчет сбытовых надбавок'!$B$2281:'Расчет сбытовых надбавок'!$G$3024,6)</f>
        <v>162.68</v>
      </c>
      <c r="E899" s="98">
        <f>VLOOKUP($A899+ROUND((COLUMN()-2)/24,5),АТС!$A$41:$F$784,5)+VLOOKUP($A899+ROUND((COLUMN()-2)/24,5),'Расчет сбытовых надбавок'!$B$2281:'Расчет сбытовых надбавок'!$G$3024,6)</f>
        <v>83.79</v>
      </c>
      <c r="F899" s="98">
        <f>VLOOKUP($A899+ROUND((COLUMN()-2)/24,5),АТС!$A$41:$F$784,5)+VLOOKUP($A899+ROUND((COLUMN()-2)/24,5),'Расчет сбытовых надбавок'!$B$2281:'Расчет сбытовых надбавок'!$G$3024,6)</f>
        <v>32.57</v>
      </c>
      <c r="G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8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8">
        <f>VLOOKUP($A899+ROUND((COLUMN()-2)/24,5),АТС!$A$41:$F$784,5)+VLOOKUP($A899+ROUND((COLUMN()-2)/24,5),'Расчет сбытовых надбавок'!$B$2281:'Расчет сбытовых надбавок'!$G$3024,6)</f>
        <v>0.01</v>
      </c>
      <c r="J899" s="98">
        <f>VLOOKUP($A899+ROUND((COLUMN()-2)/24,5),АТС!$A$41:$F$784,5)+VLOOKUP($A899+ROUND((COLUMN()-2)/24,5),'Расчет сбытовых надбавок'!$B$2281:'Расчет сбытовых надбавок'!$G$3024,6)</f>
        <v>168.23000000000002</v>
      </c>
      <c r="K899" s="98">
        <f>VLOOKUP($A899+ROUND((COLUMN()-2)/24,5),АТС!$A$41:$F$784,5)+VLOOKUP($A899+ROUND((COLUMN()-2)/24,5),'Расчет сбытовых надбавок'!$B$2281:'Расчет сбытовых надбавок'!$G$3024,6)</f>
        <v>193.82</v>
      </c>
      <c r="L899" s="98">
        <f>VLOOKUP($A899+ROUND((COLUMN()-2)/24,5),АТС!$A$41:$F$784,5)+VLOOKUP($A899+ROUND((COLUMN()-2)/24,5),'Расчет сбытовых надбавок'!$B$2281:'Расчет сбытовых надбавок'!$G$3024,6)</f>
        <v>182.21</v>
      </c>
      <c r="M899" s="98">
        <f>VLOOKUP($A899+ROUND((COLUMN()-2)/24,5),АТС!$A$41:$F$784,5)+VLOOKUP($A899+ROUND((COLUMN()-2)/24,5),'Расчет сбытовых надбавок'!$B$2281:'Расчет сбытовых надбавок'!$G$3024,6)</f>
        <v>211.02</v>
      </c>
      <c r="N899" s="98">
        <f>VLOOKUP($A899+ROUND((COLUMN()-2)/24,5),АТС!$A$41:$F$784,5)+VLOOKUP($A899+ROUND((COLUMN()-2)/24,5),'Расчет сбытовых надбавок'!$B$2281:'Расчет сбытовых надбавок'!$G$3024,6)</f>
        <v>286.79000000000002</v>
      </c>
      <c r="O899" s="98">
        <f>VLOOKUP($A899+ROUND((COLUMN()-2)/24,5),АТС!$A$41:$F$784,5)+VLOOKUP($A899+ROUND((COLUMN()-2)/24,5),'Расчет сбытовых надбавок'!$B$2281:'Расчет сбытовых надбавок'!$G$3024,6)</f>
        <v>436.53999999999996</v>
      </c>
      <c r="P899" s="98">
        <f>VLOOKUP($A899+ROUND((COLUMN()-2)/24,5),АТС!$A$41:$F$784,5)+VLOOKUP($A899+ROUND((COLUMN()-2)/24,5),'Расчет сбытовых надбавок'!$B$2281:'Расчет сбытовых надбавок'!$G$3024,6)</f>
        <v>483.53999999999996</v>
      </c>
      <c r="Q899" s="98">
        <f>VLOOKUP($A899+ROUND((COLUMN()-2)/24,5),АТС!$A$41:$F$784,5)+VLOOKUP($A899+ROUND((COLUMN()-2)/24,5),'Расчет сбытовых надбавок'!$B$2281:'Расчет сбытовых надбавок'!$G$3024,6)</f>
        <v>353.38</v>
      </c>
      <c r="R899" s="98">
        <f>VLOOKUP($A899+ROUND((COLUMN()-2)/24,5),АТС!$A$41:$F$784,5)+VLOOKUP($A899+ROUND((COLUMN()-2)/24,5),'Расчет сбытовых надбавок'!$B$2281:'Расчет сбытовых надбавок'!$G$3024,6)</f>
        <v>147.97</v>
      </c>
      <c r="S899" s="98">
        <f>VLOOKUP($A899+ROUND((COLUMN()-2)/24,5),АТС!$A$41:$F$784,5)+VLOOKUP($A899+ROUND((COLUMN()-2)/24,5),'Расчет сбытовых надбавок'!$B$2281:'Расчет сбытовых надбавок'!$G$3024,6)</f>
        <v>72.449999999999989</v>
      </c>
      <c r="T899" s="98">
        <f>VLOOKUP($A899+ROUND((COLUMN()-2)/24,5),АТС!$A$41:$F$784,5)+VLOOKUP($A899+ROUND((COLUMN()-2)/24,5),'Расчет сбытовых надбавок'!$B$2281:'Расчет сбытовых надбавок'!$G$3024,6)</f>
        <v>317.75</v>
      </c>
      <c r="U899" s="98">
        <f>VLOOKUP($A899+ROUND((COLUMN()-2)/24,5),АТС!$A$41:$F$784,5)+VLOOKUP($A899+ROUND((COLUMN()-2)/24,5),'Расчет сбытовых надбавок'!$B$2281:'Расчет сбытовых надбавок'!$G$3024,6)</f>
        <v>221.94</v>
      </c>
      <c r="V899" s="98">
        <f>VLOOKUP($A899+ROUND((COLUMN()-2)/24,5),АТС!$A$41:$F$784,5)+VLOOKUP($A899+ROUND((COLUMN()-2)/24,5),'Расчет сбытовых надбавок'!$B$2281:'Расчет сбытовых надбавок'!$G$3024,6)</f>
        <v>638.54000000000008</v>
      </c>
      <c r="W899" s="98">
        <f>VLOOKUP($A899+ROUND((COLUMN()-2)/24,5),АТС!$A$41:$F$784,5)+VLOOKUP($A899+ROUND((COLUMN()-2)/24,5),'Расчет сбытовых надбавок'!$B$2281:'Расчет сбытовых надбавок'!$G$3024,6)</f>
        <v>841.54</v>
      </c>
      <c r="X899" s="98">
        <f>VLOOKUP($A899+ROUND((COLUMN()-2)/24,5),АТС!$A$41:$F$784,5)+VLOOKUP($A899+ROUND((COLUMN()-2)/24,5),'Расчет сбытовых надбавок'!$B$2281:'Расчет сбытовых надбавок'!$G$3024,6)</f>
        <v>598.98</v>
      </c>
      <c r="Y899" s="98">
        <f>VLOOKUP($A899+ROUND((COLUMN()-2)/24,5),АТС!$A$41:$F$784,5)+VLOOKUP($A899+ROUND((COLUMN()-2)/24,5),'Расчет сбытовых надбавок'!$B$2281:'Расчет сбытовых надбавок'!$G$3024,6)</f>
        <v>668.72</v>
      </c>
    </row>
    <row r="900" spans="1:25" x14ac:dyDescent="0.2">
      <c r="A900" s="85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</row>
    <row r="901" spans="1:25" ht="21.75" customHeight="1" x14ac:dyDescent="0.2">
      <c r="A901" s="214" t="s">
        <v>161</v>
      </c>
      <c r="B901" s="214"/>
      <c r="C901" s="214"/>
      <c r="D901" s="214"/>
      <c r="E901" s="214"/>
      <c r="F901" s="214"/>
      <c r="G901" s="214"/>
      <c r="H901" s="214"/>
      <c r="I901" s="214"/>
      <c r="J901" s="214"/>
      <c r="K901" s="214"/>
      <c r="L901" s="189" t="s">
        <v>95</v>
      </c>
      <c r="M901" s="189"/>
      <c r="N901" s="189" t="s">
        <v>96</v>
      </c>
      <c r="O901" s="189"/>
      <c r="P901" s="189" t="s">
        <v>97</v>
      </c>
      <c r="Q901" s="189"/>
      <c r="R901" s="189" t="s">
        <v>98</v>
      </c>
      <c r="S901" s="189"/>
      <c r="T901" s="99"/>
      <c r="U901" s="99"/>
      <c r="V901" s="99"/>
      <c r="W901" s="99"/>
      <c r="X901" s="99"/>
      <c r="Y901" s="99"/>
    </row>
    <row r="902" spans="1:25" s="100" customFormat="1" ht="36.75" customHeight="1" x14ac:dyDescent="0.25">
      <c r="A902" s="214"/>
      <c r="B902" s="214"/>
      <c r="C902" s="214"/>
      <c r="D902" s="214"/>
      <c r="E902" s="214"/>
      <c r="F902" s="214"/>
      <c r="G902" s="214"/>
      <c r="H902" s="214"/>
      <c r="I902" s="214"/>
      <c r="J902" s="214"/>
      <c r="K902" s="214"/>
      <c r="L902" s="189"/>
      <c r="M902" s="189"/>
      <c r="N902" s="189"/>
      <c r="O902" s="189"/>
      <c r="P902" s="189"/>
      <c r="Q902" s="189"/>
      <c r="R902" s="189"/>
      <c r="S902" s="189"/>
      <c r="T902" s="99"/>
      <c r="U902" s="99"/>
      <c r="V902" s="99"/>
      <c r="W902" s="99"/>
      <c r="X902" s="99"/>
      <c r="Y902" s="99"/>
    </row>
    <row r="903" spans="1:25" s="100" customFormat="1" ht="20.100000000000001" customHeight="1" x14ac:dyDescent="0.25">
      <c r="A903" s="213" t="s">
        <v>162</v>
      </c>
      <c r="B903" s="213"/>
      <c r="C903" s="213"/>
      <c r="D903" s="213"/>
      <c r="E903" s="213"/>
      <c r="F903" s="213"/>
      <c r="G903" s="213"/>
      <c r="H903" s="213"/>
      <c r="I903" s="213"/>
      <c r="J903" s="213"/>
      <c r="K903" s="213"/>
      <c r="L903" s="210">
        <f>'Расчет сбытовых надбавок'!D3025+АТС!$B$37</f>
        <v>3.63</v>
      </c>
      <c r="M903" s="211"/>
      <c r="N903" s="210">
        <f>'Расчет сбытовых надбавок'!E3025+АТС!$B$37</f>
        <v>3.6</v>
      </c>
      <c r="O903" s="211"/>
      <c r="P903" s="210">
        <f>'Расчет сбытовых надбавок'!F3025+АТС!$B$37</f>
        <v>3.49</v>
      </c>
      <c r="Q903" s="211"/>
      <c r="R903" s="210">
        <f>'Расчет сбытовых надбавок'!G3025+АТС!$B$37</f>
        <v>3.39</v>
      </c>
      <c r="S903" s="211"/>
      <c r="T903" s="99"/>
      <c r="U903" s="99"/>
      <c r="V903" s="99"/>
      <c r="W903" s="99"/>
      <c r="X903" s="99"/>
      <c r="Y903" s="99"/>
    </row>
    <row r="904" spans="1:25" ht="37.5" customHeight="1" x14ac:dyDescent="0.2">
      <c r="A904" s="213" t="s">
        <v>163</v>
      </c>
      <c r="B904" s="213"/>
      <c r="C904" s="213"/>
      <c r="D904" s="213"/>
      <c r="E904" s="213"/>
      <c r="F904" s="213"/>
      <c r="G904" s="213"/>
      <c r="H904" s="213"/>
      <c r="I904" s="213"/>
      <c r="J904" s="213"/>
      <c r="K904" s="213"/>
      <c r="L904" s="212">
        <f>'Расчет сбытовых надбавок'!D3026+АТС!$B$38</f>
        <v>448</v>
      </c>
      <c r="M904" s="212"/>
      <c r="N904" s="212">
        <f>'Расчет сбытовых надбавок'!E3026+АТС!$B$38</f>
        <v>444.21999999999997</v>
      </c>
      <c r="O904" s="212"/>
      <c r="P904" s="212">
        <f>'Расчет сбытовых надбавок'!F3026+АТС!$B$38</f>
        <v>430.53</v>
      </c>
      <c r="Q904" s="212"/>
      <c r="R904" s="212">
        <f>'Расчет сбытовых надбавок'!G3026+АТС!$B$38</f>
        <v>418.43</v>
      </c>
      <c r="S904" s="212"/>
      <c r="T904" s="99"/>
      <c r="U904" s="99"/>
      <c r="V904" s="99"/>
      <c r="W904" s="99"/>
      <c r="X904" s="99"/>
      <c r="Y904" s="99"/>
    </row>
    <row r="905" spans="1:25" x14ac:dyDescent="0.2">
      <c r="A905" s="85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</row>
    <row r="906" spans="1:25" x14ac:dyDescent="0.2">
      <c r="A906" s="85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</row>
    <row r="907" spans="1:25" ht="15" customHeight="1" x14ac:dyDescent="0.2">
      <c r="A907" s="188" t="s">
        <v>165</v>
      </c>
      <c r="B907" s="188"/>
      <c r="C907" s="188"/>
      <c r="D907" s="188"/>
      <c r="E907" s="188"/>
      <c r="F907" s="188"/>
      <c r="G907" s="188"/>
      <c r="H907" s="188"/>
      <c r="I907" s="188"/>
      <c r="J907" s="188"/>
      <c r="K907" s="188"/>
      <c r="L907" s="188" t="s">
        <v>5</v>
      </c>
      <c r="M907" s="188"/>
      <c r="N907" s="189" t="s">
        <v>156</v>
      </c>
      <c r="O907" s="189"/>
      <c r="P907" s="189" t="s">
        <v>157</v>
      </c>
      <c r="Q907" s="189"/>
      <c r="R907" s="189" t="s">
        <v>158</v>
      </c>
      <c r="S907" s="189"/>
      <c r="T907" s="217"/>
      <c r="U907" s="217"/>
      <c r="V907" s="99"/>
      <c r="W907" s="99"/>
      <c r="X907" s="99"/>
      <c r="Y907" s="99"/>
    </row>
    <row r="908" spans="1:25" s="90" customFormat="1" ht="59.25" customHeight="1" x14ac:dyDescent="0.25">
      <c r="A908" s="188"/>
      <c r="B908" s="188"/>
      <c r="C908" s="188"/>
      <c r="D908" s="188"/>
      <c r="E908" s="188"/>
      <c r="F908" s="188"/>
      <c r="G908" s="188"/>
      <c r="H908" s="188"/>
      <c r="I908" s="188"/>
      <c r="J908" s="188"/>
      <c r="K908" s="188"/>
      <c r="L908" s="188"/>
      <c r="M908" s="188"/>
      <c r="N908" s="189"/>
      <c r="O908" s="189"/>
      <c r="P908" s="189"/>
      <c r="Q908" s="189"/>
      <c r="R908" s="189"/>
      <c r="S908" s="189"/>
      <c r="T908" s="217"/>
      <c r="U908" s="217"/>
      <c r="V908" s="88"/>
      <c r="W908" s="88"/>
      <c r="X908" s="88"/>
      <c r="Y908" s="88"/>
    </row>
    <row r="909" spans="1:25" s="100" customFormat="1" ht="21.75" customHeight="1" x14ac:dyDescent="0.25">
      <c r="A909" s="188"/>
      <c r="B909" s="188"/>
      <c r="C909" s="188"/>
      <c r="D909" s="188"/>
      <c r="E909" s="188"/>
      <c r="F909" s="188"/>
      <c r="G909" s="188"/>
      <c r="H909" s="188"/>
      <c r="I909" s="188"/>
      <c r="J909" s="188"/>
      <c r="K909" s="188"/>
      <c r="L909" s="208">
        <f>'Расчет сбытовых надбавок'!D3034+АТС!$B$24</f>
        <v>497069.50999999995</v>
      </c>
      <c r="M909" s="209"/>
      <c r="N909" s="208">
        <f>'Расчет сбытовых надбавок'!E3034+АТС!$B$24</f>
        <v>492872.75</v>
      </c>
      <c r="O909" s="209"/>
      <c r="P909" s="208">
        <f>'Расчет сбытовых надбавок'!F3034+АТС!$B$24</f>
        <v>477690.36</v>
      </c>
      <c r="Q909" s="209"/>
      <c r="R909" s="208">
        <f>'Расчет сбытовых надбавок'!G3034+АТС!$B$24</f>
        <v>464256.61</v>
      </c>
      <c r="S909" s="209"/>
      <c r="T909" s="215"/>
      <c r="U909" s="216"/>
      <c r="V909" s="101"/>
      <c r="W909" s="101"/>
      <c r="X909" s="101"/>
      <c r="Y909" s="101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1"/>
  <sheetViews>
    <sheetView view="pageBreakPreview" zoomScaleSheetLayoutView="100" workbookViewId="0">
      <pane xSplit="1" ySplit="4" topLeftCell="B902" activePane="bottomRight" state="frozen"/>
      <selection pane="topRight" activeCell="B1" sqref="B1"/>
      <selection pane="bottomLeft" activeCell="A5" sqref="A5"/>
      <selection pane="bottomRight" activeCell="U903" sqref="U903"/>
    </sheetView>
  </sheetViews>
  <sheetFormatPr defaultRowHeight="15" x14ac:dyDescent="0.25"/>
  <cols>
    <col min="1" max="1" width="14.25" style="77" customWidth="1"/>
    <col min="2" max="5" width="12" style="77" customWidth="1"/>
    <col min="6" max="6" width="12.125" style="77" customWidth="1"/>
    <col min="7" max="7" width="12.625" style="77" customWidth="1"/>
    <col min="8" max="9" width="12" style="77" customWidth="1"/>
    <col min="10" max="10" width="12.375" style="77" customWidth="1"/>
    <col min="11" max="11" width="12.625" style="77" customWidth="1"/>
    <col min="12" max="12" width="11.75" style="77" customWidth="1"/>
    <col min="13" max="25" width="12" style="77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августе 2016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164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7" t="s">
        <v>120</v>
      </c>
    </row>
    <row r="9" spans="1:27" s="90" customFormat="1" x14ac:dyDescent="0.25">
      <c r="A9" s="88" t="s">
        <v>121</v>
      </c>
      <c r="B9" s="88"/>
      <c r="C9" s="88"/>
      <c r="D9" s="89"/>
      <c r="E9" s="89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7" x14ac:dyDescent="0.25">
      <c r="A10" s="87" t="s">
        <v>150</v>
      </c>
      <c r="B10" s="78"/>
      <c r="C10" s="78"/>
      <c r="D10" s="78"/>
    </row>
    <row r="11" spans="1:27" ht="12.75" x14ac:dyDescent="0.2">
      <c r="A11" s="165" t="s">
        <v>48</v>
      </c>
      <c r="B11" s="168" t="s">
        <v>122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6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79">
        <f>АТС!A41</f>
        <v>42583</v>
      </c>
      <c r="B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956.05278999999996</v>
      </c>
      <c r="C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854.50278999999989</v>
      </c>
      <c r="D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835.87279000000001</v>
      </c>
      <c r="E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821.84278999999992</v>
      </c>
      <c r="F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794.3727899999999</v>
      </c>
      <c r="G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793.33278999999993</v>
      </c>
      <c r="H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846.56278999999984</v>
      </c>
      <c r="I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931.31278999999995</v>
      </c>
      <c r="J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782.35278999999991</v>
      </c>
      <c r="K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981.13279</v>
      </c>
      <c r="L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1069.99279</v>
      </c>
      <c r="M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1070.21279</v>
      </c>
      <c r="N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1049.5927899999999</v>
      </c>
      <c r="O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1051.50279</v>
      </c>
      <c r="P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1033.0927899999999</v>
      </c>
      <c r="Q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1016.68279</v>
      </c>
      <c r="R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928.29278999999997</v>
      </c>
      <c r="S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904.53278999999998</v>
      </c>
      <c r="T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918.03278999999998</v>
      </c>
      <c r="U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975.84278999999992</v>
      </c>
      <c r="V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1061.5827899999999</v>
      </c>
      <c r="W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1030.01279</v>
      </c>
      <c r="X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958.55278999999996</v>
      </c>
      <c r="Y15" s="106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1061.50279</v>
      </c>
      <c r="AA15" s="80"/>
    </row>
    <row r="16" spans="1:27" x14ac:dyDescent="0.2">
      <c r="A16" s="79">
        <f>A15+1</f>
        <v>42584</v>
      </c>
      <c r="B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947.03278999999986</v>
      </c>
      <c r="C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838.55278999999996</v>
      </c>
      <c r="D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823.14278999999999</v>
      </c>
      <c r="E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805.57278999999994</v>
      </c>
      <c r="F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785.45278999999994</v>
      </c>
      <c r="G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790.16278999999997</v>
      </c>
      <c r="H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826.79278999999997</v>
      </c>
      <c r="I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932.9927899999999</v>
      </c>
      <c r="J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782.68278999999995</v>
      </c>
      <c r="K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982.81278999999995</v>
      </c>
      <c r="L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1067.48279</v>
      </c>
      <c r="M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1059.2527900000002</v>
      </c>
      <c r="N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1057.1127899999999</v>
      </c>
      <c r="O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1089.5227900000002</v>
      </c>
      <c r="P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1163.3527900000001</v>
      </c>
      <c r="Q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1018.7427899999999</v>
      </c>
      <c r="R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928.51279</v>
      </c>
      <c r="S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905.02278999999987</v>
      </c>
      <c r="T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917.66278999999997</v>
      </c>
      <c r="U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974.90278999999998</v>
      </c>
      <c r="V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1054.29279</v>
      </c>
      <c r="W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1036.0927900000002</v>
      </c>
      <c r="X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959.39278999999999</v>
      </c>
      <c r="Y16" s="106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1082.3627899999999</v>
      </c>
    </row>
    <row r="17" spans="1:25" x14ac:dyDescent="0.2">
      <c r="A17" s="79">
        <f t="shared" ref="A17:A45" si="0">A16+1</f>
        <v>42585</v>
      </c>
      <c r="B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948.67278999999996</v>
      </c>
      <c r="C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841.46278999999993</v>
      </c>
      <c r="D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823.40278999999987</v>
      </c>
      <c r="E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807.57278999999994</v>
      </c>
      <c r="F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788.58278999999993</v>
      </c>
      <c r="G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776.6227899999999</v>
      </c>
      <c r="H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813.80278999999996</v>
      </c>
      <c r="I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924.69278999999995</v>
      </c>
      <c r="J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812.75278999999989</v>
      </c>
      <c r="K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943.71278999999993</v>
      </c>
      <c r="L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1018.4827899999999</v>
      </c>
      <c r="M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1038.03279</v>
      </c>
      <c r="N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1015.2127899999999</v>
      </c>
      <c r="O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1019.1027899999999</v>
      </c>
      <c r="P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1029.9027899999999</v>
      </c>
      <c r="Q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1004.9427899999999</v>
      </c>
      <c r="R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911.91278999999997</v>
      </c>
      <c r="S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899.36279000000002</v>
      </c>
      <c r="T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862.50279</v>
      </c>
      <c r="U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894.30278999999985</v>
      </c>
      <c r="V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1056.70279</v>
      </c>
      <c r="W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1048.3327899999999</v>
      </c>
      <c r="X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876.83278999999993</v>
      </c>
      <c r="Y17" s="106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1074.6327900000001</v>
      </c>
    </row>
    <row r="18" spans="1:25" x14ac:dyDescent="0.2">
      <c r="A18" s="79">
        <f t="shared" si="0"/>
        <v>42586</v>
      </c>
      <c r="B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940.91278999999997</v>
      </c>
      <c r="C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842.50278999999989</v>
      </c>
      <c r="D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822.96278999999993</v>
      </c>
      <c r="E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811.33278999999993</v>
      </c>
      <c r="F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792.51278999999988</v>
      </c>
      <c r="G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776.66278999999986</v>
      </c>
      <c r="H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820.42278999999996</v>
      </c>
      <c r="I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935.65278999999998</v>
      </c>
      <c r="J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814.67278999999996</v>
      </c>
      <c r="K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950.97278999999992</v>
      </c>
      <c r="L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1030.8327899999999</v>
      </c>
      <c r="M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1062.6027900000001</v>
      </c>
      <c r="N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1017.6927899999999</v>
      </c>
      <c r="O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1091.0927900000002</v>
      </c>
      <c r="P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1102.1527900000001</v>
      </c>
      <c r="Q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1027.8727900000001</v>
      </c>
      <c r="R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933.51279</v>
      </c>
      <c r="S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902.89278999999999</v>
      </c>
      <c r="T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865.47278999999992</v>
      </c>
      <c r="U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901.2427899999999</v>
      </c>
      <c r="V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1052.02279</v>
      </c>
      <c r="W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1038.1327899999999</v>
      </c>
      <c r="X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877.63278999999989</v>
      </c>
      <c r="Y18" s="106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1088.05279</v>
      </c>
    </row>
    <row r="19" spans="1:25" x14ac:dyDescent="0.2">
      <c r="A19" s="79">
        <f t="shared" si="0"/>
        <v>42587</v>
      </c>
      <c r="B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949.14278999999999</v>
      </c>
      <c r="C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840.70278999999994</v>
      </c>
      <c r="D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815.88278999999989</v>
      </c>
      <c r="E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801.40278999999998</v>
      </c>
      <c r="F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789.27278999999999</v>
      </c>
      <c r="G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775.66278999999997</v>
      </c>
      <c r="H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803.84278999999992</v>
      </c>
      <c r="I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931.31278999999995</v>
      </c>
      <c r="J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812.95278999999994</v>
      </c>
      <c r="K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946.02278999999987</v>
      </c>
      <c r="L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1069.3527900000001</v>
      </c>
      <c r="M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1084.53279</v>
      </c>
      <c r="N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1101.6127899999999</v>
      </c>
      <c r="O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1113.70279</v>
      </c>
      <c r="P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1080.98279</v>
      </c>
      <c r="Q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1098.8527899999999</v>
      </c>
      <c r="R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1011.27279</v>
      </c>
      <c r="S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975.38279</v>
      </c>
      <c r="T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912.65278999999998</v>
      </c>
      <c r="U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959.18278999999995</v>
      </c>
      <c r="V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1097.3727900000001</v>
      </c>
      <c r="W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1111.6627900000001</v>
      </c>
      <c r="X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949.65278999999987</v>
      </c>
      <c r="Y19" s="106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1120.53279</v>
      </c>
    </row>
    <row r="20" spans="1:25" x14ac:dyDescent="0.2">
      <c r="A20" s="79">
        <f t="shared" si="0"/>
        <v>42588</v>
      </c>
      <c r="B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1000.51279</v>
      </c>
      <c r="C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905.51279</v>
      </c>
      <c r="D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854.33278999999993</v>
      </c>
      <c r="E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828.1227899999999</v>
      </c>
      <c r="F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812.35278999999991</v>
      </c>
      <c r="G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795.27278999999999</v>
      </c>
      <c r="H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826.79278999999997</v>
      </c>
      <c r="I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916.68278999999995</v>
      </c>
      <c r="J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1062.28279</v>
      </c>
      <c r="K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880.25278999999989</v>
      </c>
      <c r="L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961.83278999999982</v>
      </c>
      <c r="M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1003.8027899999998</v>
      </c>
      <c r="N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976.6127899999999</v>
      </c>
      <c r="O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949.82278999999983</v>
      </c>
      <c r="P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940.77278999999999</v>
      </c>
      <c r="Q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931.33278999999993</v>
      </c>
      <c r="R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900.17278999999996</v>
      </c>
      <c r="S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866.40278999999998</v>
      </c>
      <c r="T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875.35279000000003</v>
      </c>
      <c r="U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1060.76279</v>
      </c>
      <c r="V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1147.8927900000001</v>
      </c>
      <c r="W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1169.6627900000001</v>
      </c>
      <c r="X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1039.49279</v>
      </c>
      <c r="Y20" s="106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831.38279</v>
      </c>
    </row>
    <row r="21" spans="1:25" x14ac:dyDescent="0.2">
      <c r="A21" s="79">
        <f t="shared" si="0"/>
        <v>42589</v>
      </c>
      <c r="B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993.50278999999989</v>
      </c>
      <c r="C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891.17278999999996</v>
      </c>
      <c r="D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835.03278999999998</v>
      </c>
      <c r="E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821.22278999999992</v>
      </c>
      <c r="F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798.3627899999999</v>
      </c>
      <c r="G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786.75279</v>
      </c>
      <c r="H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802.42278999999996</v>
      </c>
      <c r="I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854.50278999999989</v>
      </c>
      <c r="J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1003.4027899999999</v>
      </c>
      <c r="K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798.88279</v>
      </c>
      <c r="L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880.17278999999996</v>
      </c>
      <c r="M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911.08278999999993</v>
      </c>
      <c r="N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939.96278999999993</v>
      </c>
      <c r="O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940.20278999999994</v>
      </c>
      <c r="P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911.60278999999991</v>
      </c>
      <c r="Q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902.25279</v>
      </c>
      <c r="R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871.53278999999986</v>
      </c>
      <c r="S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860.29278999999997</v>
      </c>
      <c r="T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848.73278999999991</v>
      </c>
      <c r="U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974.08278999999993</v>
      </c>
      <c r="V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1140.45279</v>
      </c>
      <c r="W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1163.4327900000001</v>
      </c>
      <c r="X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1039.95279</v>
      </c>
      <c r="Y21" s="106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835.51278999999988</v>
      </c>
    </row>
    <row r="22" spans="1:25" x14ac:dyDescent="0.2">
      <c r="A22" s="79">
        <f t="shared" si="0"/>
        <v>42590</v>
      </c>
      <c r="B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949.7427899999999</v>
      </c>
      <c r="C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856.35279000000003</v>
      </c>
      <c r="D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821.27278999999987</v>
      </c>
      <c r="E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808.50279</v>
      </c>
      <c r="F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796.8727899999999</v>
      </c>
      <c r="G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776.46278999999993</v>
      </c>
      <c r="H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815.94278999999995</v>
      </c>
      <c r="I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934.94278999999995</v>
      </c>
      <c r="J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784.04278999999985</v>
      </c>
      <c r="K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1027.6527900000001</v>
      </c>
      <c r="L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1136.05279</v>
      </c>
      <c r="M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1197.7627900000002</v>
      </c>
      <c r="N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1174.3327899999999</v>
      </c>
      <c r="O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1208.3827900000001</v>
      </c>
      <c r="P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1226.6227900000001</v>
      </c>
      <c r="Q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1233.98279</v>
      </c>
      <c r="R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1087.0927899999999</v>
      </c>
      <c r="S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1032.50279</v>
      </c>
      <c r="T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966.30278999999985</v>
      </c>
      <c r="U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1019.0227899999999</v>
      </c>
      <c r="V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1082.1327900000001</v>
      </c>
      <c r="W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1156.6727900000001</v>
      </c>
      <c r="X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997.46278999999993</v>
      </c>
      <c r="Y22" s="106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1122.45279</v>
      </c>
    </row>
    <row r="23" spans="1:25" x14ac:dyDescent="0.2">
      <c r="A23" s="79">
        <f t="shared" si="0"/>
        <v>42591</v>
      </c>
      <c r="B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945.38279</v>
      </c>
      <c r="C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835.6227899999999</v>
      </c>
      <c r="D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802.67278999999996</v>
      </c>
      <c r="E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782.01279</v>
      </c>
      <c r="F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778.45278999999994</v>
      </c>
      <c r="G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771.38279</v>
      </c>
      <c r="H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811.81278999999984</v>
      </c>
      <c r="I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909.04278999999985</v>
      </c>
      <c r="J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783.78278999999986</v>
      </c>
      <c r="K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1002.2427899999999</v>
      </c>
      <c r="L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1082.97279</v>
      </c>
      <c r="M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1141.55279</v>
      </c>
      <c r="N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1125.03279</v>
      </c>
      <c r="O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1150.3327899999999</v>
      </c>
      <c r="P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1152.3127900000002</v>
      </c>
      <c r="Q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1145.1527900000001</v>
      </c>
      <c r="R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1040.45279</v>
      </c>
      <c r="S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995.51279</v>
      </c>
      <c r="T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941.51279</v>
      </c>
      <c r="U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994.45278999999994</v>
      </c>
      <c r="V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1044.70279</v>
      </c>
      <c r="W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1109.48279</v>
      </c>
      <c r="X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994.94278999999995</v>
      </c>
      <c r="Y23" s="106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1124.6027900000001</v>
      </c>
    </row>
    <row r="24" spans="1:25" x14ac:dyDescent="0.2">
      <c r="A24" s="79">
        <f t="shared" si="0"/>
        <v>42592</v>
      </c>
      <c r="B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946.22278999999992</v>
      </c>
      <c r="C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836.95278999999994</v>
      </c>
      <c r="D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799.50278999999989</v>
      </c>
      <c r="E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777.32278999999994</v>
      </c>
      <c r="F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774.16278999999997</v>
      </c>
      <c r="G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773.73278999999991</v>
      </c>
      <c r="H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819.50278999999989</v>
      </c>
      <c r="I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981.70278999999994</v>
      </c>
      <c r="J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784.04278999999985</v>
      </c>
      <c r="K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1014.0227899999999</v>
      </c>
      <c r="L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1135.97279</v>
      </c>
      <c r="M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1141.8627900000001</v>
      </c>
      <c r="N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1189.75279</v>
      </c>
      <c r="O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1217.6527900000001</v>
      </c>
      <c r="P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1169.8627899999999</v>
      </c>
      <c r="Q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1166.9427900000001</v>
      </c>
      <c r="R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1069.9127900000001</v>
      </c>
      <c r="S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1068.6327900000001</v>
      </c>
      <c r="T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1071.49279</v>
      </c>
      <c r="U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1104.1827900000001</v>
      </c>
      <c r="V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1104.98279</v>
      </c>
      <c r="W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1158.1327900000001</v>
      </c>
      <c r="X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1003.5027899999999</v>
      </c>
      <c r="Y24" s="106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1146.0827900000002</v>
      </c>
    </row>
    <row r="25" spans="1:25" x14ac:dyDescent="0.2">
      <c r="A25" s="79">
        <f t="shared" si="0"/>
        <v>42593</v>
      </c>
      <c r="B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981.33278999999993</v>
      </c>
      <c r="C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860.83278999999993</v>
      </c>
      <c r="D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837.6127899999999</v>
      </c>
      <c r="E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815.61279000000002</v>
      </c>
      <c r="F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793.3627899999999</v>
      </c>
      <c r="G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784.55278999999996</v>
      </c>
      <c r="H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842.41278999999997</v>
      </c>
      <c r="I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982.57278999999994</v>
      </c>
      <c r="J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787.91278999999997</v>
      </c>
      <c r="K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1078.8127900000002</v>
      </c>
      <c r="L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1175.8127899999999</v>
      </c>
      <c r="M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1175.6027899999999</v>
      </c>
      <c r="N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1166.6927900000001</v>
      </c>
      <c r="O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1180.6927899999998</v>
      </c>
      <c r="P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1147.8427900000002</v>
      </c>
      <c r="Q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1156.3127899999999</v>
      </c>
      <c r="R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1023.6927899999999</v>
      </c>
      <c r="S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993.73278999999991</v>
      </c>
      <c r="T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981.92278999999985</v>
      </c>
      <c r="U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1037.0927899999999</v>
      </c>
      <c r="V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1154.02279</v>
      </c>
      <c r="W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1159.3527900000001</v>
      </c>
      <c r="X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967.90278999999998</v>
      </c>
      <c r="Y25" s="106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1102.7727900000002</v>
      </c>
    </row>
    <row r="26" spans="1:25" x14ac:dyDescent="0.2">
      <c r="A26" s="79">
        <f t="shared" si="0"/>
        <v>42594</v>
      </c>
      <c r="B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976.04278999999985</v>
      </c>
      <c r="C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863.98278999999991</v>
      </c>
      <c r="D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833.8627899999999</v>
      </c>
      <c r="E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809.71278999999993</v>
      </c>
      <c r="F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798.96278999999993</v>
      </c>
      <c r="G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783.55278999999996</v>
      </c>
      <c r="H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843.56278999999995</v>
      </c>
      <c r="I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978.63279</v>
      </c>
      <c r="J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787.76278999999988</v>
      </c>
      <c r="K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1063.1727900000001</v>
      </c>
      <c r="L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1239.3527900000001</v>
      </c>
      <c r="M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1277.1927900000001</v>
      </c>
      <c r="N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1288.1827900000001</v>
      </c>
      <c r="O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1304.21279</v>
      </c>
      <c r="P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1344.0927899999999</v>
      </c>
      <c r="Q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1335.4227900000001</v>
      </c>
      <c r="R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1168.4227900000001</v>
      </c>
      <c r="S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1108.00279</v>
      </c>
      <c r="T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1062.0427900000002</v>
      </c>
      <c r="U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1203.0827900000002</v>
      </c>
      <c r="V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1299.9127900000001</v>
      </c>
      <c r="W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1290.6127899999999</v>
      </c>
      <c r="X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1063.75279</v>
      </c>
      <c r="Y26" s="106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1183.4127900000001</v>
      </c>
    </row>
    <row r="27" spans="1:25" x14ac:dyDescent="0.2">
      <c r="A27" s="79">
        <f t="shared" si="0"/>
        <v>42595</v>
      </c>
      <c r="B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1007.3027899999998</v>
      </c>
      <c r="C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902.21278999999993</v>
      </c>
      <c r="D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861.67278999999996</v>
      </c>
      <c r="E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825.81278999999995</v>
      </c>
      <c r="F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810.62279000000001</v>
      </c>
      <c r="G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804.10278999999991</v>
      </c>
      <c r="H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835.81278999999984</v>
      </c>
      <c r="I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884.01279</v>
      </c>
      <c r="J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1129.6527900000001</v>
      </c>
      <c r="K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956.71278999999993</v>
      </c>
      <c r="L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1052.8727899999999</v>
      </c>
      <c r="M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1079.4227900000001</v>
      </c>
      <c r="N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1061.4127900000001</v>
      </c>
      <c r="O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1067.50279</v>
      </c>
      <c r="P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1082.6227900000001</v>
      </c>
      <c r="Q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1076.47279</v>
      </c>
      <c r="R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1047.80279</v>
      </c>
      <c r="S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1050.3727899999999</v>
      </c>
      <c r="T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1049.48279</v>
      </c>
      <c r="U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1073.4127900000001</v>
      </c>
      <c r="V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1173.3727899999999</v>
      </c>
      <c r="W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1147.5727900000002</v>
      </c>
      <c r="X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1077.5927899999999</v>
      </c>
      <c r="Y27" s="106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878.88279</v>
      </c>
    </row>
    <row r="28" spans="1:25" x14ac:dyDescent="0.2">
      <c r="A28" s="79">
        <f t="shared" si="0"/>
        <v>42596</v>
      </c>
      <c r="B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997.95278999999994</v>
      </c>
      <c r="C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882.17278999999996</v>
      </c>
      <c r="D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850.34278999999992</v>
      </c>
      <c r="E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813.44278999999995</v>
      </c>
      <c r="F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802.97278999999992</v>
      </c>
      <c r="G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794.50278999999989</v>
      </c>
      <c r="H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826.94278999999995</v>
      </c>
      <c r="I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864.97278999999992</v>
      </c>
      <c r="J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1016.5727899999999</v>
      </c>
      <c r="K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833.8727899999999</v>
      </c>
      <c r="L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938.53278999999998</v>
      </c>
      <c r="M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976.78278999999998</v>
      </c>
      <c r="N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987.59278999999992</v>
      </c>
      <c r="O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967.82278999999983</v>
      </c>
      <c r="P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967.84279000000004</v>
      </c>
      <c r="Q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967.98279000000002</v>
      </c>
      <c r="R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968.43278999999995</v>
      </c>
      <c r="S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941.20278999999994</v>
      </c>
      <c r="T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949.10278999999991</v>
      </c>
      <c r="U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1053.95279</v>
      </c>
      <c r="V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1173.3227899999999</v>
      </c>
      <c r="W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1152.70279</v>
      </c>
      <c r="X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1046.21279</v>
      </c>
      <c r="Y28" s="106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894.16278999999997</v>
      </c>
    </row>
    <row r="29" spans="1:25" x14ac:dyDescent="0.2">
      <c r="A29" s="79">
        <f t="shared" si="0"/>
        <v>42597</v>
      </c>
      <c r="B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946.55278999999996</v>
      </c>
      <c r="C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864.56278999999984</v>
      </c>
      <c r="D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831.24279000000001</v>
      </c>
      <c r="E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816.76279</v>
      </c>
      <c r="F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805.06278999999995</v>
      </c>
      <c r="G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792.67278999999996</v>
      </c>
      <c r="H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825.01278999999988</v>
      </c>
      <c r="I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950.19278999999995</v>
      </c>
      <c r="J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786.65278999999998</v>
      </c>
      <c r="K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1029.8127899999999</v>
      </c>
      <c r="L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1127.73279</v>
      </c>
      <c r="M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1165.8827900000001</v>
      </c>
      <c r="N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1159.9027900000001</v>
      </c>
      <c r="O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1175.97279</v>
      </c>
      <c r="P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1163.4227900000001</v>
      </c>
      <c r="Q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1163.4027900000001</v>
      </c>
      <c r="R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1046.6727899999998</v>
      </c>
      <c r="S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1017.6227899999999</v>
      </c>
      <c r="T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998.73278999999991</v>
      </c>
      <c r="U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1092.22279</v>
      </c>
      <c r="V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1126.1727900000001</v>
      </c>
      <c r="W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1057.47279</v>
      </c>
      <c r="X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921.85278999999991</v>
      </c>
      <c r="Y29" s="106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1059.8027900000002</v>
      </c>
    </row>
    <row r="30" spans="1:25" x14ac:dyDescent="0.2">
      <c r="A30" s="79">
        <f t="shared" si="0"/>
        <v>42598</v>
      </c>
      <c r="B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902.98278999999991</v>
      </c>
      <c r="C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848.35278999999991</v>
      </c>
      <c r="D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822.47278999999992</v>
      </c>
      <c r="E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817.14278999999999</v>
      </c>
      <c r="F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806.54278999999997</v>
      </c>
      <c r="G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795.67278999999996</v>
      </c>
      <c r="H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831.82278999999994</v>
      </c>
      <c r="I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970.54278999999997</v>
      </c>
      <c r="J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769.95278999999994</v>
      </c>
      <c r="K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994.43278999999995</v>
      </c>
      <c r="L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1055.73279</v>
      </c>
      <c r="M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1108.7927900000002</v>
      </c>
      <c r="N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1115.03279</v>
      </c>
      <c r="O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1116.4127900000001</v>
      </c>
      <c r="P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1132.3527900000001</v>
      </c>
      <c r="Q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1132.8327900000002</v>
      </c>
      <c r="R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1016.29279</v>
      </c>
      <c r="S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993.00278999999989</v>
      </c>
      <c r="T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988.97278999999992</v>
      </c>
      <c r="U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1046.27279</v>
      </c>
      <c r="V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1136.50279</v>
      </c>
      <c r="W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1073.9327900000001</v>
      </c>
      <c r="X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971.79278999999997</v>
      </c>
      <c r="Y30" s="106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1066.8727900000001</v>
      </c>
    </row>
    <row r="31" spans="1:25" x14ac:dyDescent="0.2">
      <c r="A31" s="79">
        <f t="shared" si="0"/>
        <v>42599</v>
      </c>
      <c r="B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915.46278999999993</v>
      </c>
      <c r="C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847.72278999999992</v>
      </c>
      <c r="D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809.78278999999998</v>
      </c>
      <c r="E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796.85278999999991</v>
      </c>
      <c r="F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792.80278999999996</v>
      </c>
      <c r="G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777.10279000000003</v>
      </c>
      <c r="H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824.59278999999992</v>
      </c>
      <c r="I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950.71278999999993</v>
      </c>
      <c r="J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784.23278999999991</v>
      </c>
      <c r="K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1055.6127900000001</v>
      </c>
      <c r="L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1149.51279</v>
      </c>
      <c r="M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1155.6127900000001</v>
      </c>
      <c r="N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1124.95279</v>
      </c>
      <c r="O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1128.8627900000001</v>
      </c>
      <c r="P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1131.53279</v>
      </c>
      <c r="Q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1129.3827900000001</v>
      </c>
      <c r="R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1017.41279</v>
      </c>
      <c r="S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965.2427899999999</v>
      </c>
      <c r="T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904.01278999999988</v>
      </c>
      <c r="U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1037.01279</v>
      </c>
      <c r="V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1115.75279</v>
      </c>
      <c r="W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1068.8327899999999</v>
      </c>
      <c r="X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954.93278999999995</v>
      </c>
      <c r="Y31" s="106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1031.3927900000001</v>
      </c>
    </row>
    <row r="32" spans="1:25" x14ac:dyDescent="0.2">
      <c r="A32" s="79">
        <f t="shared" si="0"/>
        <v>42600</v>
      </c>
      <c r="B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930.32278999999994</v>
      </c>
      <c r="C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840.70278999999994</v>
      </c>
      <c r="D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816.64278999999999</v>
      </c>
      <c r="E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809.58278999999993</v>
      </c>
      <c r="F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803.16278999999986</v>
      </c>
      <c r="G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783.09279000000004</v>
      </c>
      <c r="H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824.80278999999985</v>
      </c>
      <c r="I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960.02278999999999</v>
      </c>
      <c r="J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777.09278999999992</v>
      </c>
      <c r="K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980.6227899999999</v>
      </c>
      <c r="L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1057.99279</v>
      </c>
      <c r="M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1061.0827900000002</v>
      </c>
      <c r="N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1042.6927900000001</v>
      </c>
      <c r="O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1044.1927900000001</v>
      </c>
      <c r="P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1044.3527899999999</v>
      </c>
      <c r="Q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1045.0727899999999</v>
      </c>
      <c r="R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944.3727899999999</v>
      </c>
      <c r="S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860.91278999999997</v>
      </c>
      <c r="T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912.29278999999985</v>
      </c>
      <c r="U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1058.1327900000001</v>
      </c>
      <c r="V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1104.6127900000001</v>
      </c>
      <c r="W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1066.8827900000001</v>
      </c>
      <c r="X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925.3627899999999</v>
      </c>
      <c r="Y32" s="106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1086.8827900000001</v>
      </c>
    </row>
    <row r="33" spans="1:25" x14ac:dyDescent="0.2">
      <c r="A33" s="79">
        <f t="shared" si="0"/>
        <v>42601</v>
      </c>
      <c r="B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943.81278999999984</v>
      </c>
      <c r="C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850.47278999999992</v>
      </c>
      <c r="D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819.63278999999989</v>
      </c>
      <c r="E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810.48278999999991</v>
      </c>
      <c r="F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808.56278999999995</v>
      </c>
      <c r="G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800.40278999999998</v>
      </c>
      <c r="H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839.1127899999999</v>
      </c>
      <c r="I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975.42278999999996</v>
      </c>
      <c r="J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785.47279000000003</v>
      </c>
      <c r="K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1035.1627900000001</v>
      </c>
      <c r="L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1086.50279</v>
      </c>
      <c r="M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1188.5127900000002</v>
      </c>
      <c r="N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1188.5327900000002</v>
      </c>
      <c r="O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1190.1327899999999</v>
      </c>
      <c r="P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1191.1927900000001</v>
      </c>
      <c r="Q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1189.8927899999999</v>
      </c>
      <c r="R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1066.48279</v>
      </c>
      <c r="S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1021.18279</v>
      </c>
      <c r="T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976.97278999999992</v>
      </c>
      <c r="U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1126.05279</v>
      </c>
      <c r="V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1220.73279</v>
      </c>
      <c r="W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1165.54279</v>
      </c>
      <c r="X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1005.39279</v>
      </c>
      <c r="Y33" s="106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1147.96279</v>
      </c>
    </row>
    <row r="34" spans="1:25" x14ac:dyDescent="0.2">
      <c r="A34" s="79">
        <f t="shared" si="0"/>
        <v>42602</v>
      </c>
      <c r="B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1068.3027900000002</v>
      </c>
      <c r="C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960.65278999999998</v>
      </c>
      <c r="D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898.68278999999995</v>
      </c>
      <c r="E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886.27278999999999</v>
      </c>
      <c r="F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867.56278999999995</v>
      </c>
      <c r="G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844.03278999999986</v>
      </c>
      <c r="H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883.01279</v>
      </c>
      <c r="I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999.30278999999996</v>
      </c>
      <c r="J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1177.6627900000001</v>
      </c>
      <c r="K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1025.96279</v>
      </c>
      <c r="L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1269.7527900000002</v>
      </c>
      <c r="M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1267.0027900000002</v>
      </c>
      <c r="N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1285.4127900000001</v>
      </c>
      <c r="O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1256.03279</v>
      </c>
      <c r="P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1284.6927900000001</v>
      </c>
      <c r="Q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1277.5627900000002</v>
      </c>
      <c r="R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1248.8227900000002</v>
      </c>
      <c r="S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1207.1827900000001</v>
      </c>
      <c r="T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1244.9427900000001</v>
      </c>
      <c r="U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1399.0627900000002</v>
      </c>
      <c r="V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1573.73279</v>
      </c>
      <c r="W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1471.70279</v>
      </c>
      <c r="X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1144.47279</v>
      </c>
      <c r="Y34" s="106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862.48278999999991</v>
      </c>
    </row>
    <row r="35" spans="1:25" x14ac:dyDescent="0.2">
      <c r="A35" s="79">
        <f t="shared" si="0"/>
        <v>42603</v>
      </c>
      <c r="B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1057.6027899999999</v>
      </c>
      <c r="C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957.21278999999993</v>
      </c>
      <c r="D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890.94278999999995</v>
      </c>
      <c r="E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867.71278999999993</v>
      </c>
      <c r="F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851.85278999999991</v>
      </c>
      <c r="G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836.09278999999992</v>
      </c>
      <c r="H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860.14278999999999</v>
      </c>
      <c r="I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922.19278999999995</v>
      </c>
      <c r="J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1136.3727900000001</v>
      </c>
      <c r="K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969.29278999999997</v>
      </c>
      <c r="L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1097.8327899999999</v>
      </c>
      <c r="M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1140.5727899999999</v>
      </c>
      <c r="N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1141.0827899999999</v>
      </c>
      <c r="O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1120.23279</v>
      </c>
      <c r="P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1102.24279</v>
      </c>
      <c r="Q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1089.51279</v>
      </c>
      <c r="R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1086.1727900000001</v>
      </c>
      <c r="S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1080.0727900000002</v>
      </c>
      <c r="T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1093.8227899999999</v>
      </c>
      <c r="U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1212.8327900000002</v>
      </c>
      <c r="V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1306.24279</v>
      </c>
      <c r="W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1248.3127900000002</v>
      </c>
      <c r="X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1069.95279</v>
      </c>
      <c r="Y35" s="106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851.03278999999986</v>
      </c>
    </row>
    <row r="36" spans="1:25" x14ac:dyDescent="0.2">
      <c r="A36" s="79">
        <f t="shared" si="0"/>
        <v>42604</v>
      </c>
      <c r="B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973.25278999999989</v>
      </c>
      <c r="C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881.82278999999994</v>
      </c>
      <c r="D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832.22278999999992</v>
      </c>
      <c r="E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823.72278999999992</v>
      </c>
      <c r="F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819.92278999999985</v>
      </c>
      <c r="G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810.45278999999994</v>
      </c>
      <c r="H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876.71278999999993</v>
      </c>
      <c r="I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1028.72279</v>
      </c>
      <c r="J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809.1227899999999</v>
      </c>
      <c r="K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1115.8227899999999</v>
      </c>
      <c r="L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1249.6427900000001</v>
      </c>
      <c r="M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1306.6727900000001</v>
      </c>
      <c r="N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1366.8327899999999</v>
      </c>
      <c r="O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1418.1127899999999</v>
      </c>
      <c r="P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1412.23279</v>
      </c>
      <c r="Q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1430.7927900000002</v>
      </c>
      <c r="R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1247.53279</v>
      </c>
      <c r="S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1278.1627900000001</v>
      </c>
      <c r="T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1152.6627900000001</v>
      </c>
      <c r="U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1112.8527900000001</v>
      </c>
      <c r="V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1371.46279</v>
      </c>
      <c r="W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1254.72279</v>
      </c>
      <c r="X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1056.1827900000001</v>
      </c>
      <c r="Y36" s="106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1203.01279</v>
      </c>
    </row>
    <row r="37" spans="1:25" x14ac:dyDescent="0.2">
      <c r="A37" s="79">
        <f t="shared" si="0"/>
        <v>42605</v>
      </c>
      <c r="B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990.33278999999993</v>
      </c>
      <c r="C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891.33278999999993</v>
      </c>
      <c r="D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847.43278999999995</v>
      </c>
      <c r="E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827.46278999999993</v>
      </c>
      <c r="F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824.71278999999993</v>
      </c>
      <c r="G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807.30278999999996</v>
      </c>
      <c r="H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872.08278999999993</v>
      </c>
      <c r="I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1018.8427899999999</v>
      </c>
      <c r="J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852.27278999999987</v>
      </c>
      <c r="K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1151.48279</v>
      </c>
      <c r="L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1228.1827900000001</v>
      </c>
      <c r="M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1257.45279</v>
      </c>
      <c r="N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1227.8627900000001</v>
      </c>
      <c r="O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1271.3727899999999</v>
      </c>
      <c r="P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1163.1027900000001</v>
      </c>
      <c r="Q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1183.1827900000001</v>
      </c>
      <c r="R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1078.28279</v>
      </c>
      <c r="S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1085.8627899999999</v>
      </c>
      <c r="T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1058.4027900000001</v>
      </c>
      <c r="U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1104.8627900000001</v>
      </c>
      <c r="V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1211.6327899999999</v>
      </c>
      <c r="W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1295.1927900000001</v>
      </c>
      <c r="X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1051.4327900000001</v>
      </c>
      <c r="Y37" s="106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1155.1927900000001</v>
      </c>
    </row>
    <row r="38" spans="1:25" x14ac:dyDescent="0.2">
      <c r="A38" s="79">
        <f t="shared" si="0"/>
        <v>42606</v>
      </c>
      <c r="B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989.17278999999985</v>
      </c>
      <c r="C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888.41278999999986</v>
      </c>
      <c r="D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847.41278999999986</v>
      </c>
      <c r="E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828.13278999999989</v>
      </c>
      <c r="F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829.4927899999999</v>
      </c>
      <c r="G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809.45278999999994</v>
      </c>
      <c r="H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875.82278999999994</v>
      </c>
      <c r="I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1012.35279</v>
      </c>
      <c r="J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795.53278999999998</v>
      </c>
      <c r="K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1130.9127900000001</v>
      </c>
      <c r="L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1258.5827900000002</v>
      </c>
      <c r="M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1271.5927899999999</v>
      </c>
      <c r="N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1250.0827899999999</v>
      </c>
      <c r="O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1288.5927899999999</v>
      </c>
      <c r="P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1290.0927899999999</v>
      </c>
      <c r="Q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1278.1527900000001</v>
      </c>
      <c r="R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1138.4027900000001</v>
      </c>
      <c r="S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1126.9227900000001</v>
      </c>
      <c r="T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1090.1527900000001</v>
      </c>
      <c r="U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1159.5727900000002</v>
      </c>
      <c r="V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1231.2827900000002</v>
      </c>
      <c r="W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1202.6627900000001</v>
      </c>
      <c r="X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1045.6927900000001</v>
      </c>
      <c r="Y38" s="106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1190.8727900000001</v>
      </c>
    </row>
    <row r="39" spans="1:25" x14ac:dyDescent="0.2">
      <c r="A39" s="79">
        <f t="shared" si="0"/>
        <v>42607</v>
      </c>
      <c r="B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978.34278999999992</v>
      </c>
      <c r="C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887.17278999999985</v>
      </c>
      <c r="D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849.72278999999992</v>
      </c>
      <c r="E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830.6227899999999</v>
      </c>
      <c r="F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830.10278999999991</v>
      </c>
      <c r="G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821.18278999999984</v>
      </c>
      <c r="H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869.73278999999991</v>
      </c>
      <c r="I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996.14278999999988</v>
      </c>
      <c r="J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816.32278999999994</v>
      </c>
      <c r="K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1073.3727900000001</v>
      </c>
      <c r="L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1169.3427900000002</v>
      </c>
      <c r="M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1187.05279</v>
      </c>
      <c r="N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1185.05279</v>
      </c>
      <c r="O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1204.01279</v>
      </c>
      <c r="P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1206.23279</v>
      </c>
      <c r="Q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1209.02279</v>
      </c>
      <c r="R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1089.9427900000001</v>
      </c>
      <c r="S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1049.05279</v>
      </c>
      <c r="T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1035.3527899999999</v>
      </c>
      <c r="U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1102.46279</v>
      </c>
      <c r="V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1166.8927900000001</v>
      </c>
      <c r="W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1121.5627899999999</v>
      </c>
      <c r="X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1002.2027899999999</v>
      </c>
      <c r="Y39" s="106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1110.20279</v>
      </c>
    </row>
    <row r="40" spans="1:25" x14ac:dyDescent="0.2">
      <c r="A40" s="79">
        <f t="shared" si="0"/>
        <v>42608</v>
      </c>
      <c r="B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946.69278999999995</v>
      </c>
      <c r="C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871.92278999999996</v>
      </c>
      <c r="D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841.4927899999999</v>
      </c>
      <c r="E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832.73278999999991</v>
      </c>
      <c r="F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835.87279000000001</v>
      </c>
      <c r="G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814.89278999999988</v>
      </c>
      <c r="H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880.14278999999999</v>
      </c>
      <c r="I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1012.93279</v>
      </c>
      <c r="J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816.4927899999999</v>
      </c>
      <c r="K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1064.23279</v>
      </c>
      <c r="L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1133.74279</v>
      </c>
      <c r="M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1155.9127900000001</v>
      </c>
      <c r="N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1159.23279</v>
      </c>
      <c r="O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1170.53279</v>
      </c>
      <c r="P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1189.1227900000001</v>
      </c>
      <c r="Q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1203.9427900000001</v>
      </c>
      <c r="R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1104.1927900000001</v>
      </c>
      <c r="S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1086.9327900000001</v>
      </c>
      <c r="T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1077.5827900000002</v>
      </c>
      <c r="U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1117.6327900000001</v>
      </c>
      <c r="V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1183.8727900000001</v>
      </c>
      <c r="W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1252.9927900000002</v>
      </c>
      <c r="X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975.10279000000003</v>
      </c>
      <c r="Y40" s="106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1126.4027900000001</v>
      </c>
    </row>
    <row r="41" spans="1:25" x14ac:dyDescent="0.2">
      <c r="A41" s="79">
        <f t="shared" si="0"/>
        <v>42609</v>
      </c>
      <c r="B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995.32278999999983</v>
      </c>
      <c r="C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887.25278999999989</v>
      </c>
      <c r="D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847.44278999999995</v>
      </c>
      <c r="E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828.13278999999989</v>
      </c>
      <c r="F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816.58279000000005</v>
      </c>
      <c r="G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802.66278999999997</v>
      </c>
      <c r="H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837.67278999999996</v>
      </c>
      <c r="I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886.19278999999995</v>
      </c>
      <c r="J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1115.99279</v>
      </c>
      <c r="K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960.16278999999986</v>
      </c>
      <c r="L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1049.1727899999998</v>
      </c>
      <c r="M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1090.76279</v>
      </c>
      <c r="N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1091.23279</v>
      </c>
      <c r="O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1087.2927900000002</v>
      </c>
      <c r="P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1087.9127900000001</v>
      </c>
      <c r="Q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1081.76279</v>
      </c>
      <c r="R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1085.0627900000002</v>
      </c>
      <c r="S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1085.3527900000001</v>
      </c>
      <c r="T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1119.8927900000001</v>
      </c>
      <c r="U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1198.8827900000001</v>
      </c>
      <c r="V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1213.25279</v>
      </c>
      <c r="W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1146.96279</v>
      </c>
      <c r="X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1016.8527899999999</v>
      </c>
      <c r="Y41" s="106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817.64278999999988</v>
      </c>
    </row>
    <row r="42" spans="1:25" x14ac:dyDescent="0.2">
      <c r="A42" s="79">
        <f t="shared" si="0"/>
        <v>42610</v>
      </c>
      <c r="B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1042.23279</v>
      </c>
      <c r="C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916.11279000000002</v>
      </c>
      <c r="D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866.77278999999987</v>
      </c>
      <c r="E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856.68278999999995</v>
      </c>
      <c r="F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838.26279</v>
      </c>
      <c r="G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818.81278999999995</v>
      </c>
      <c r="H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856.80278999999996</v>
      </c>
      <c r="I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862.03278999999986</v>
      </c>
      <c r="J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1015.03279</v>
      </c>
      <c r="K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864.4927899999999</v>
      </c>
      <c r="L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981.12279000000001</v>
      </c>
      <c r="M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1029.1327900000001</v>
      </c>
      <c r="N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1059.1927900000001</v>
      </c>
      <c r="O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1055.6827900000001</v>
      </c>
      <c r="P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1025.50279</v>
      </c>
      <c r="Q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1040.5727899999999</v>
      </c>
      <c r="R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1044.98279</v>
      </c>
      <c r="S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996.69278999999995</v>
      </c>
      <c r="T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1142.04279</v>
      </c>
      <c r="U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1200.8727900000001</v>
      </c>
      <c r="V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1208.0627900000002</v>
      </c>
      <c r="W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1147.5827900000002</v>
      </c>
      <c r="X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1033.6127899999999</v>
      </c>
      <c r="Y42" s="106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847.17278999999996</v>
      </c>
    </row>
    <row r="43" spans="1:25" x14ac:dyDescent="0.2">
      <c r="A43" s="79">
        <f t="shared" si="0"/>
        <v>42611</v>
      </c>
      <c r="B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954.62279000000001</v>
      </c>
      <c r="C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873.6127899999999</v>
      </c>
      <c r="D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848.21278999999993</v>
      </c>
      <c r="E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826.6127899999999</v>
      </c>
      <c r="F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823.98279000000002</v>
      </c>
      <c r="G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802.49279000000001</v>
      </c>
      <c r="H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870.74279000000001</v>
      </c>
      <c r="I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1000.36279</v>
      </c>
      <c r="J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814.54278999999997</v>
      </c>
      <c r="K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1062.22279</v>
      </c>
      <c r="L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1100.9127900000001</v>
      </c>
      <c r="M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1196.1127900000001</v>
      </c>
      <c r="N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1229.1827900000001</v>
      </c>
      <c r="O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1247.1927900000001</v>
      </c>
      <c r="P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1218.22279</v>
      </c>
      <c r="Q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1199.25279</v>
      </c>
      <c r="R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1086.98279</v>
      </c>
      <c r="S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1073.45279</v>
      </c>
      <c r="T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1069.05279</v>
      </c>
      <c r="U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1061.50279</v>
      </c>
      <c r="V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1292.0627900000002</v>
      </c>
      <c r="W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1209.05279</v>
      </c>
      <c r="X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972.75279</v>
      </c>
      <c r="Y43" s="106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1117.80279</v>
      </c>
    </row>
    <row r="44" spans="1:25" x14ac:dyDescent="0.2">
      <c r="A44" s="79">
        <f t="shared" si="0"/>
        <v>42612</v>
      </c>
      <c r="B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940.7427899999999</v>
      </c>
      <c r="C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863.17278999999985</v>
      </c>
      <c r="D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834.98278999999991</v>
      </c>
      <c r="E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818.25279</v>
      </c>
      <c r="F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815.55278999999996</v>
      </c>
      <c r="G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813.15278999999998</v>
      </c>
      <c r="H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857.63279</v>
      </c>
      <c r="I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986.00279</v>
      </c>
      <c r="J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811.77278999999987</v>
      </c>
      <c r="K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1035.3327899999999</v>
      </c>
      <c r="L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1094.98279</v>
      </c>
      <c r="M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1126.9427900000001</v>
      </c>
      <c r="N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1099.1827900000001</v>
      </c>
      <c r="O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1112.4327900000001</v>
      </c>
      <c r="P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1115.3227899999999</v>
      </c>
      <c r="Q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1100.98279</v>
      </c>
      <c r="R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1011.6127899999999</v>
      </c>
      <c r="S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966.3627899999999</v>
      </c>
      <c r="T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1006.24279</v>
      </c>
      <c r="U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1098.0427900000002</v>
      </c>
      <c r="V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1133.4327900000001</v>
      </c>
      <c r="W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1082.2727900000002</v>
      </c>
      <c r="X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965.38279</v>
      </c>
      <c r="Y44" s="13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1102.25279</v>
      </c>
    </row>
    <row r="45" spans="1:25" x14ac:dyDescent="0.2">
      <c r="A45" s="79">
        <f t="shared" si="0"/>
        <v>42613</v>
      </c>
      <c r="B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927.67278999999996</v>
      </c>
      <c r="C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852.89278999999999</v>
      </c>
      <c r="D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816.60279000000003</v>
      </c>
      <c r="E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805.72278999999992</v>
      </c>
      <c r="F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801.04278999999985</v>
      </c>
      <c r="G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789.83278999999993</v>
      </c>
      <c r="H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822.1227899999999</v>
      </c>
      <c r="I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955.21278999999993</v>
      </c>
      <c r="J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802.88278999999989</v>
      </c>
      <c r="K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1033.9427900000001</v>
      </c>
      <c r="L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1088.5827900000002</v>
      </c>
      <c r="M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1109.28279</v>
      </c>
      <c r="N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1099.04279</v>
      </c>
      <c r="O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1179.26279</v>
      </c>
      <c r="P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1131.00279</v>
      </c>
      <c r="Q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1092.1027900000001</v>
      </c>
      <c r="R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988.96278999999993</v>
      </c>
      <c r="S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964.80278999999996</v>
      </c>
      <c r="T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976.30278999999996</v>
      </c>
      <c r="U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1084.80279</v>
      </c>
      <c r="V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1118.28279</v>
      </c>
      <c r="W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1102.9127900000001</v>
      </c>
      <c r="X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955.56278999999995</v>
      </c>
      <c r="Y45" s="13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1068.6127900000001</v>
      </c>
    </row>
    <row r="47" spans="1:25" x14ac:dyDescent="0.25">
      <c r="A47" s="87" t="s">
        <v>151</v>
      </c>
    </row>
    <row r="48" spans="1:25" ht="12.75" x14ac:dyDescent="0.2">
      <c r="A48" s="165" t="s">
        <v>48</v>
      </c>
      <c r="B48" s="168" t="s">
        <v>122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123</v>
      </c>
      <c r="C50" s="163" t="s">
        <v>124</v>
      </c>
      <c r="D50" s="163" t="s">
        <v>125</v>
      </c>
      <c r="E50" s="163" t="s">
        <v>126</v>
      </c>
      <c r="F50" s="163" t="s">
        <v>127</v>
      </c>
      <c r="G50" s="163" t="s">
        <v>128</v>
      </c>
      <c r="H50" s="163" t="s">
        <v>129</v>
      </c>
      <c r="I50" s="163" t="s">
        <v>130</v>
      </c>
      <c r="J50" s="163" t="s">
        <v>131</v>
      </c>
      <c r="K50" s="163" t="s">
        <v>132</v>
      </c>
      <c r="L50" s="163" t="s">
        <v>133</v>
      </c>
      <c r="M50" s="163" t="s">
        <v>134</v>
      </c>
      <c r="N50" s="176" t="s">
        <v>135</v>
      </c>
      <c r="O50" s="163" t="s">
        <v>136</v>
      </c>
      <c r="P50" s="163" t="s">
        <v>137</v>
      </c>
      <c r="Q50" s="163" t="s">
        <v>138</v>
      </c>
      <c r="R50" s="163" t="s">
        <v>139</v>
      </c>
      <c r="S50" s="163" t="s">
        <v>140</v>
      </c>
      <c r="T50" s="163" t="s">
        <v>141</v>
      </c>
      <c r="U50" s="163" t="s">
        <v>142</v>
      </c>
      <c r="V50" s="163" t="s">
        <v>143</v>
      </c>
      <c r="W50" s="163" t="s">
        <v>144</v>
      </c>
      <c r="X50" s="163" t="s">
        <v>145</v>
      </c>
      <c r="Y50" s="163" t="s">
        <v>146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9">
        <f t="shared" ref="A52:A82" si="1">A15</f>
        <v>42583</v>
      </c>
      <c r="B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948.29278999999997</v>
      </c>
      <c r="C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847.60278999999991</v>
      </c>
      <c r="D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829.13279</v>
      </c>
      <c r="E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815.21278999999993</v>
      </c>
      <c r="F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787.97278999999992</v>
      </c>
      <c r="G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786.94278999999995</v>
      </c>
      <c r="H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839.73278999999991</v>
      </c>
      <c r="I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923.76279</v>
      </c>
      <c r="J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776.06278999999995</v>
      </c>
      <c r="K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973.16278999999997</v>
      </c>
      <c r="L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1061.2727900000002</v>
      </c>
      <c r="M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1061.49279</v>
      </c>
      <c r="N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1041.05279</v>
      </c>
      <c r="O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1042.9427900000001</v>
      </c>
      <c r="P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1024.6927900000001</v>
      </c>
      <c r="Q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1008.41279</v>
      </c>
      <c r="R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920.76278999999988</v>
      </c>
      <c r="S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897.21278999999993</v>
      </c>
      <c r="T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910.59279000000004</v>
      </c>
      <c r="U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967.91278999999997</v>
      </c>
      <c r="V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1052.9327900000001</v>
      </c>
      <c r="W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1021.6327899999999</v>
      </c>
      <c r="X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950.77278999999999</v>
      </c>
      <c r="Y52" s="106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1052.8627900000001</v>
      </c>
      <c r="AA52" s="80"/>
    </row>
    <row r="53" spans="1:27" x14ac:dyDescent="0.2">
      <c r="A53" s="79">
        <f t="shared" si="1"/>
        <v>42584</v>
      </c>
      <c r="B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939.35278999999991</v>
      </c>
      <c r="C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831.78278999999998</v>
      </c>
      <c r="D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816.51279</v>
      </c>
      <c r="E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799.09279000000004</v>
      </c>
      <c r="F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779.13278999999989</v>
      </c>
      <c r="G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783.80278999999996</v>
      </c>
      <c r="H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820.13279</v>
      </c>
      <c r="I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925.42278999999996</v>
      </c>
      <c r="J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776.38279</v>
      </c>
      <c r="K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974.82278999999994</v>
      </c>
      <c r="L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1058.7827900000002</v>
      </c>
      <c r="M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1050.6227900000001</v>
      </c>
      <c r="N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1048.49279</v>
      </c>
      <c r="O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1080.6427900000001</v>
      </c>
      <c r="P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1153.8527900000001</v>
      </c>
      <c r="Q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1010.4527899999999</v>
      </c>
      <c r="R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920.98278999999991</v>
      </c>
      <c r="S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897.70278999999994</v>
      </c>
      <c r="T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910.23278999999991</v>
      </c>
      <c r="U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966.9927899999999</v>
      </c>
      <c r="V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1045.70279</v>
      </c>
      <c r="W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1027.6527900000001</v>
      </c>
      <c r="X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951.60278999999991</v>
      </c>
      <c r="Y53" s="106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1073.53279</v>
      </c>
    </row>
    <row r="54" spans="1:27" x14ac:dyDescent="0.2">
      <c r="A54" s="79">
        <f t="shared" si="1"/>
        <v>42585</v>
      </c>
      <c r="B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940.97278999999992</v>
      </c>
      <c r="C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834.67278999999996</v>
      </c>
      <c r="D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816.76278999999988</v>
      </c>
      <c r="E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801.07278999999994</v>
      </c>
      <c r="F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782.2427899999999</v>
      </c>
      <c r="G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770.3727899999999</v>
      </c>
      <c r="H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807.24279000000001</v>
      </c>
      <c r="I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917.20278999999994</v>
      </c>
      <c r="J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806.20278999999994</v>
      </c>
      <c r="K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936.06278999999995</v>
      </c>
      <c r="L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1010.2027899999999</v>
      </c>
      <c r="M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1029.5827900000002</v>
      </c>
      <c r="N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1006.9527899999999</v>
      </c>
      <c r="O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1010.8127899999999</v>
      </c>
      <c r="P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1021.5227899999999</v>
      </c>
      <c r="Q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996.77278999999987</v>
      </c>
      <c r="R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904.52278999999999</v>
      </c>
      <c r="S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892.08278999999993</v>
      </c>
      <c r="T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855.54278999999997</v>
      </c>
      <c r="U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887.06278999999984</v>
      </c>
      <c r="V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1048.1027899999999</v>
      </c>
      <c r="W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1039.79279</v>
      </c>
      <c r="X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869.7427899999999</v>
      </c>
      <c r="Y54" s="106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1065.8727900000001</v>
      </c>
    </row>
    <row r="55" spans="1:27" x14ac:dyDescent="0.2">
      <c r="A55" s="79">
        <f t="shared" si="1"/>
        <v>42586</v>
      </c>
      <c r="B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933.28278999999998</v>
      </c>
      <c r="C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835.70278999999994</v>
      </c>
      <c r="D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816.33278999999993</v>
      </c>
      <c r="E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804.80278999999996</v>
      </c>
      <c r="F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786.14278999999999</v>
      </c>
      <c r="G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770.42278999999985</v>
      </c>
      <c r="H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813.81278999999995</v>
      </c>
      <c r="I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928.07278999999994</v>
      </c>
      <c r="J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808.11279000000002</v>
      </c>
      <c r="K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943.25279</v>
      </c>
      <c r="L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1022.4427899999999</v>
      </c>
      <c r="M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1053.9427900000001</v>
      </c>
      <c r="N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1009.41279</v>
      </c>
      <c r="O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1082.1927900000001</v>
      </c>
      <c r="P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1093.1627900000001</v>
      </c>
      <c r="Q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1019.51279</v>
      </c>
      <c r="R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925.94278999999995</v>
      </c>
      <c r="S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895.58278999999993</v>
      </c>
      <c r="T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858.48278999999991</v>
      </c>
      <c r="U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893.94278999999995</v>
      </c>
      <c r="V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1043.45279</v>
      </c>
      <c r="W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1029.6827900000001</v>
      </c>
      <c r="X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870.53278999999998</v>
      </c>
      <c r="Y55" s="106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1079.1827900000001</v>
      </c>
    </row>
    <row r="56" spans="1:27" x14ac:dyDescent="0.2">
      <c r="A56" s="79">
        <f t="shared" si="1"/>
        <v>42587</v>
      </c>
      <c r="B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941.44278999999995</v>
      </c>
      <c r="C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833.92278999999985</v>
      </c>
      <c r="D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809.30278999999985</v>
      </c>
      <c r="E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794.95278999999994</v>
      </c>
      <c r="F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782.93278999999995</v>
      </c>
      <c r="G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769.42278999999996</v>
      </c>
      <c r="H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797.3727899999999</v>
      </c>
      <c r="I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923.76279</v>
      </c>
      <c r="J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806.40278999999998</v>
      </c>
      <c r="K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938.35278999999991</v>
      </c>
      <c r="L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1060.6427900000001</v>
      </c>
      <c r="M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1075.6927900000001</v>
      </c>
      <c r="N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1092.6227900000001</v>
      </c>
      <c r="O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1104.6127900000001</v>
      </c>
      <c r="P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1072.1727900000001</v>
      </c>
      <c r="Q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1089.8927900000001</v>
      </c>
      <c r="R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1003.05279</v>
      </c>
      <c r="S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967.46278999999993</v>
      </c>
      <c r="T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905.26278999999988</v>
      </c>
      <c r="U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951.40278999999998</v>
      </c>
      <c r="V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1088.4227900000001</v>
      </c>
      <c r="W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1102.5927899999999</v>
      </c>
      <c r="X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941.95278999999994</v>
      </c>
      <c r="Y56" s="106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1111.3927900000001</v>
      </c>
    </row>
    <row r="57" spans="1:27" x14ac:dyDescent="0.2">
      <c r="A57" s="79">
        <f t="shared" si="1"/>
        <v>42588</v>
      </c>
      <c r="B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992.38279</v>
      </c>
      <c r="C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898.18278999999995</v>
      </c>
      <c r="D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847.43278999999995</v>
      </c>
      <c r="E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821.44278999999995</v>
      </c>
      <c r="F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805.80278999999996</v>
      </c>
      <c r="G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788.87279000000001</v>
      </c>
      <c r="H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820.13279</v>
      </c>
      <c r="I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909.25278999999989</v>
      </c>
      <c r="J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1053.6327899999999</v>
      </c>
      <c r="K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873.13279</v>
      </c>
      <c r="L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954.02278999999987</v>
      </c>
      <c r="M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995.64278999999988</v>
      </c>
      <c r="N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968.68278999999995</v>
      </c>
      <c r="O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942.1127899999999</v>
      </c>
      <c r="P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933.14278999999999</v>
      </c>
      <c r="Q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923.78278999999998</v>
      </c>
      <c r="R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892.88279</v>
      </c>
      <c r="S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859.40278999999998</v>
      </c>
      <c r="T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868.28278999999998</v>
      </c>
      <c r="U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1052.1127899999999</v>
      </c>
      <c r="V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1138.52279</v>
      </c>
      <c r="W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1160.1027900000001</v>
      </c>
      <c r="X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1031.03279</v>
      </c>
      <c r="Y57" s="106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824.68278999999995</v>
      </c>
    </row>
    <row r="58" spans="1:27" x14ac:dyDescent="0.2">
      <c r="A58" s="79">
        <f t="shared" si="1"/>
        <v>42589</v>
      </c>
      <c r="B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985.43278999999984</v>
      </c>
      <c r="C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883.96278999999993</v>
      </c>
      <c r="D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828.30278999999996</v>
      </c>
      <c r="E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814.60278999999991</v>
      </c>
      <c r="F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791.94278999999995</v>
      </c>
      <c r="G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780.42278999999996</v>
      </c>
      <c r="H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795.96278999999993</v>
      </c>
      <c r="I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847.60278999999991</v>
      </c>
      <c r="J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995.2427899999999</v>
      </c>
      <c r="K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792.44278999999995</v>
      </c>
      <c r="L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873.06278999999995</v>
      </c>
      <c r="M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903.71278999999993</v>
      </c>
      <c r="N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932.34278999999992</v>
      </c>
      <c r="O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932.57278999999983</v>
      </c>
      <c r="P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904.21278999999993</v>
      </c>
      <c r="Q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894.95278999999994</v>
      </c>
      <c r="R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864.4927899999999</v>
      </c>
      <c r="S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853.34278999999992</v>
      </c>
      <c r="T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841.88279</v>
      </c>
      <c r="U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966.17278999999996</v>
      </c>
      <c r="V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1131.1327900000001</v>
      </c>
      <c r="W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1153.9227900000001</v>
      </c>
      <c r="X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1031.48279</v>
      </c>
      <c r="Y58" s="106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828.77278999999987</v>
      </c>
    </row>
    <row r="59" spans="1:27" x14ac:dyDescent="0.2">
      <c r="A59" s="79">
        <f t="shared" si="1"/>
        <v>42590</v>
      </c>
      <c r="B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942.04278999999997</v>
      </c>
      <c r="C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849.44278999999995</v>
      </c>
      <c r="D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814.65278999999998</v>
      </c>
      <c r="E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801.99279000000001</v>
      </c>
      <c r="F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790.45278999999994</v>
      </c>
      <c r="G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770.22278999999992</v>
      </c>
      <c r="H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809.3727899999999</v>
      </c>
      <c r="I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927.36279000000002</v>
      </c>
      <c r="J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777.73278999999991</v>
      </c>
      <c r="K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1019.2827899999999</v>
      </c>
      <c r="L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1126.77279</v>
      </c>
      <c r="M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1187.96279</v>
      </c>
      <c r="N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1164.73279</v>
      </c>
      <c r="O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1198.5027900000002</v>
      </c>
      <c r="P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1216.5827899999999</v>
      </c>
      <c r="Q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1223.8827899999999</v>
      </c>
      <c r="R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1078.22279</v>
      </c>
      <c r="S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1024.1027899999999</v>
      </c>
      <c r="T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958.45278999999994</v>
      </c>
      <c r="U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1010.7327899999999</v>
      </c>
      <c r="V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1073.3127900000002</v>
      </c>
      <c r="W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1147.22279</v>
      </c>
      <c r="X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989.35278999999991</v>
      </c>
      <c r="Y59" s="106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1113.2927900000002</v>
      </c>
    </row>
    <row r="60" spans="1:27" x14ac:dyDescent="0.2">
      <c r="A60" s="79">
        <f t="shared" si="1"/>
        <v>42591</v>
      </c>
      <c r="B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937.71278999999993</v>
      </c>
      <c r="C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828.88279</v>
      </c>
      <c r="D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796.21278999999993</v>
      </c>
      <c r="E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775.72278999999992</v>
      </c>
      <c r="F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772.19278999999995</v>
      </c>
      <c r="G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765.18278999999995</v>
      </c>
      <c r="H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805.27278999999987</v>
      </c>
      <c r="I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901.68278999999995</v>
      </c>
      <c r="J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777.48278999999991</v>
      </c>
      <c r="K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994.09278999999992</v>
      </c>
      <c r="L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1074.1427900000001</v>
      </c>
      <c r="M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1132.23279</v>
      </c>
      <c r="N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1115.8527900000001</v>
      </c>
      <c r="O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1140.9327900000001</v>
      </c>
      <c r="P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1142.9027900000001</v>
      </c>
      <c r="Q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1135.79279</v>
      </c>
      <c r="R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1031.98279</v>
      </c>
      <c r="S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987.42278999999996</v>
      </c>
      <c r="T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933.88279</v>
      </c>
      <c r="U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986.3727899999999</v>
      </c>
      <c r="V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1036.20279</v>
      </c>
      <c r="W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1100.4327900000001</v>
      </c>
      <c r="X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986.85279000000003</v>
      </c>
      <c r="Y60" s="106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1115.4227900000001</v>
      </c>
    </row>
    <row r="61" spans="1:27" x14ac:dyDescent="0.2">
      <c r="A61" s="79">
        <f t="shared" si="1"/>
        <v>42592</v>
      </c>
      <c r="B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938.55278999999996</v>
      </c>
      <c r="C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830.20278999999994</v>
      </c>
      <c r="D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793.06278999999995</v>
      </c>
      <c r="E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771.07278999999994</v>
      </c>
      <c r="F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767.94278999999995</v>
      </c>
      <c r="G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767.51278999999988</v>
      </c>
      <c r="H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812.90278999999987</v>
      </c>
      <c r="I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973.73278999999991</v>
      </c>
      <c r="J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777.73278999999991</v>
      </c>
      <c r="K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1005.7727899999999</v>
      </c>
      <c r="L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1126.6927900000001</v>
      </c>
      <c r="M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1132.5427900000002</v>
      </c>
      <c r="N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1180.02279</v>
      </c>
      <c r="O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1207.6827900000001</v>
      </c>
      <c r="P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1160.30279</v>
      </c>
      <c r="Q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1157.4027900000001</v>
      </c>
      <c r="R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1061.1927900000001</v>
      </c>
      <c r="S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1059.9227900000001</v>
      </c>
      <c r="T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1062.76279</v>
      </c>
      <c r="U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1095.1727900000001</v>
      </c>
      <c r="V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1095.97279</v>
      </c>
      <c r="W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1148.6727900000001</v>
      </c>
      <c r="X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995.34278999999992</v>
      </c>
      <c r="Y61" s="106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1136.72279</v>
      </c>
    </row>
    <row r="62" spans="1:27" x14ac:dyDescent="0.2">
      <c r="A62" s="79">
        <f t="shared" si="1"/>
        <v>42593</v>
      </c>
      <c r="B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973.3627899999999</v>
      </c>
      <c r="C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853.87279000000001</v>
      </c>
      <c r="D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830.85278999999991</v>
      </c>
      <c r="E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809.04278999999997</v>
      </c>
      <c r="F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786.98278999999991</v>
      </c>
      <c r="G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778.2427899999999</v>
      </c>
      <c r="H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835.61279000000002</v>
      </c>
      <c r="I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974.59278999999992</v>
      </c>
      <c r="J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781.57278999999994</v>
      </c>
      <c r="K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1070.01279</v>
      </c>
      <c r="L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1166.20279</v>
      </c>
      <c r="M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1165.99279</v>
      </c>
      <c r="N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1157.1527900000001</v>
      </c>
      <c r="O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1171.03279</v>
      </c>
      <c r="P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1138.46279</v>
      </c>
      <c r="Q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1146.8627899999999</v>
      </c>
      <c r="R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1015.37279</v>
      </c>
      <c r="S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985.66278999999997</v>
      </c>
      <c r="T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973.95278999999994</v>
      </c>
      <c r="U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1028.6527900000001</v>
      </c>
      <c r="V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1144.5927900000002</v>
      </c>
      <c r="W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1149.8727900000001</v>
      </c>
      <c r="X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960.05278999999996</v>
      </c>
      <c r="Y62" s="106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1093.7827900000002</v>
      </c>
    </row>
    <row r="63" spans="1:27" x14ac:dyDescent="0.2">
      <c r="A63" s="79">
        <f t="shared" si="1"/>
        <v>42594</v>
      </c>
      <c r="B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968.1127899999999</v>
      </c>
      <c r="C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857.00278999999989</v>
      </c>
      <c r="D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827.13278999999989</v>
      </c>
      <c r="E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803.19278999999995</v>
      </c>
      <c r="F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792.53278999999986</v>
      </c>
      <c r="G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777.25279</v>
      </c>
      <c r="H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836.75278999999989</v>
      </c>
      <c r="I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970.68278999999995</v>
      </c>
      <c r="J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781.42278999999996</v>
      </c>
      <c r="K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1054.50279</v>
      </c>
      <c r="L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1229.20279</v>
      </c>
      <c r="M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1266.72279</v>
      </c>
      <c r="N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1277.6127900000001</v>
      </c>
      <c r="O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1293.51279</v>
      </c>
      <c r="P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1333.0627899999999</v>
      </c>
      <c r="Q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1324.46279</v>
      </c>
      <c r="R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1158.8727900000001</v>
      </c>
      <c r="S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1098.96279</v>
      </c>
      <c r="T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1053.3927900000001</v>
      </c>
      <c r="U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1193.24279</v>
      </c>
      <c r="V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1289.2527900000002</v>
      </c>
      <c r="W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1280.03279</v>
      </c>
      <c r="X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1055.0827899999999</v>
      </c>
      <c r="Y63" s="106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1173.74279</v>
      </c>
    </row>
    <row r="64" spans="1:27" x14ac:dyDescent="0.2">
      <c r="A64" s="79">
        <f t="shared" si="1"/>
        <v>42595</v>
      </c>
      <c r="B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999.1127899999999</v>
      </c>
      <c r="C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894.91278999999997</v>
      </c>
      <c r="D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854.71278999999993</v>
      </c>
      <c r="E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819.15278999999998</v>
      </c>
      <c r="F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804.09278999999992</v>
      </c>
      <c r="G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797.6227899999999</v>
      </c>
      <c r="H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829.07278999999994</v>
      </c>
      <c r="I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876.86279000000002</v>
      </c>
      <c r="J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1120.4327900000001</v>
      </c>
      <c r="K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948.94278999999995</v>
      </c>
      <c r="L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1044.30279</v>
      </c>
      <c r="M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1070.6227900000001</v>
      </c>
      <c r="N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1052.77279</v>
      </c>
      <c r="O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1058.8027900000002</v>
      </c>
      <c r="P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1073.80279</v>
      </c>
      <c r="Q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1067.70279</v>
      </c>
      <c r="R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1039.26279</v>
      </c>
      <c r="S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1041.8227899999999</v>
      </c>
      <c r="T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1040.9327900000001</v>
      </c>
      <c r="U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1064.6727900000001</v>
      </c>
      <c r="V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1163.77279</v>
      </c>
      <c r="W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1138.1927900000001</v>
      </c>
      <c r="X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1068.8127899999999</v>
      </c>
      <c r="Y64" s="106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871.77278999999987</v>
      </c>
    </row>
    <row r="65" spans="1:25" x14ac:dyDescent="0.2">
      <c r="A65" s="79">
        <f t="shared" si="1"/>
        <v>42596</v>
      </c>
      <c r="B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989.84278999999992</v>
      </c>
      <c r="C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875.04278999999997</v>
      </c>
      <c r="D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843.47278999999992</v>
      </c>
      <c r="E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806.89278999999999</v>
      </c>
      <c r="F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796.51278999999988</v>
      </c>
      <c r="G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788.1127899999999</v>
      </c>
      <c r="H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820.27278999999999</v>
      </c>
      <c r="I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857.98278999999991</v>
      </c>
      <c r="J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1008.30279</v>
      </c>
      <c r="K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827.14278999999988</v>
      </c>
      <c r="L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930.92278999999996</v>
      </c>
      <c r="M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968.84279000000004</v>
      </c>
      <c r="N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979.57278999999994</v>
      </c>
      <c r="O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959.97278999999992</v>
      </c>
      <c r="P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959.98279000000002</v>
      </c>
      <c r="Q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960.12279000000001</v>
      </c>
      <c r="R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960.57278999999994</v>
      </c>
      <c r="S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933.57278999999994</v>
      </c>
      <c r="T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941.41278999999986</v>
      </c>
      <c r="U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1045.3627900000001</v>
      </c>
      <c r="V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1163.73279</v>
      </c>
      <c r="W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1143.29279</v>
      </c>
      <c r="X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1037.6927900000001</v>
      </c>
      <c r="Y65" s="106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886.93278999999995</v>
      </c>
    </row>
    <row r="66" spans="1:25" x14ac:dyDescent="0.2">
      <c r="A66" s="79">
        <f t="shared" si="1"/>
        <v>42597</v>
      </c>
      <c r="B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938.8727899999999</v>
      </c>
      <c r="C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857.57278999999994</v>
      </c>
      <c r="D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824.53278999999998</v>
      </c>
      <c r="E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810.18278999999995</v>
      </c>
      <c r="F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798.58278999999993</v>
      </c>
      <c r="G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786.29278999999985</v>
      </c>
      <c r="H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818.3627899999999</v>
      </c>
      <c r="I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942.48278999999991</v>
      </c>
      <c r="J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780.32278999999994</v>
      </c>
      <c r="K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1021.43279</v>
      </c>
      <c r="L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1118.53279</v>
      </c>
      <c r="M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1156.3527900000001</v>
      </c>
      <c r="N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1150.4327900000001</v>
      </c>
      <c r="O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1166.3527900000001</v>
      </c>
      <c r="P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1153.9127900000001</v>
      </c>
      <c r="Q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1153.8927900000001</v>
      </c>
      <c r="R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1038.1527899999999</v>
      </c>
      <c r="S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1009.3427899999999</v>
      </c>
      <c r="T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990.6227899999999</v>
      </c>
      <c r="U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1083.3227899999999</v>
      </c>
      <c r="V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1116.98279</v>
      </c>
      <c r="W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1048.8627899999999</v>
      </c>
      <c r="X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914.38279</v>
      </c>
      <c r="Y66" s="106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1051.1627900000001</v>
      </c>
    </row>
    <row r="67" spans="1:25" x14ac:dyDescent="0.2">
      <c r="A67" s="79">
        <f t="shared" si="1"/>
        <v>42598</v>
      </c>
      <c r="B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895.67278999999996</v>
      </c>
      <c r="C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841.50278999999989</v>
      </c>
      <c r="D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815.84278999999992</v>
      </c>
      <c r="E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810.55278999999996</v>
      </c>
      <c r="F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800.05278999999996</v>
      </c>
      <c r="G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789.27278999999999</v>
      </c>
      <c r="H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825.11279000000002</v>
      </c>
      <c r="I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962.66278999999997</v>
      </c>
      <c r="J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763.77278999999987</v>
      </c>
      <c r="K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986.34278999999992</v>
      </c>
      <c r="L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1047.1327899999999</v>
      </c>
      <c r="M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1099.74279</v>
      </c>
      <c r="N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1105.9327900000001</v>
      </c>
      <c r="O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1107.30279</v>
      </c>
      <c r="P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1123.1127900000001</v>
      </c>
      <c r="Q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1123.5827900000002</v>
      </c>
      <c r="R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1008.03279</v>
      </c>
      <c r="S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984.93278999999995</v>
      </c>
      <c r="T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980.93278999999995</v>
      </c>
      <c r="U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1037.75279</v>
      </c>
      <c r="V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1127.21279</v>
      </c>
      <c r="W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1065.1727900000001</v>
      </c>
      <c r="X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963.90278999999998</v>
      </c>
      <c r="Y67" s="106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1058.1827900000001</v>
      </c>
    </row>
    <row r="68" spans="1:25" x14ac:dyDescent="0.2">
      <c r="A68" s="79">
        <f t="shared" si="1"/>
        <v>42599</v>
      </c>
      <c r="B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908.04278999999985</v>
      </c>
      <c r="C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840.88279</v>
      </c>
      <c r="D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803.26279</v>
      </c>
      <c r="E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790.44278999999995</v>
      </c>
      <c r="F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786.42278999999996</v>
      </c>
      <c r="G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770.85279000000003</v>
      </c>
      <c r="H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817.95278999999994</v>
      </c>
      <c r="I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943.00279</v>
      </c>
      <c r="J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777.92278999999996</v>
      </c>
      <c r="K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1047.01279</v>
      </c>
      <c r="L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1140.1227900000001</v>
      </c>
      <c r="M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1146.1627900000001</v>
      </c>
      <c r="N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1115.7727900000002</v>
      </c>
      <c r="O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1119.6427900000001</v>
      </c>
      <c r="P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1122.2927900000002</v>
      </c>
      <c r="Q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1120.1627900000001</v>
      </c>
      <c r="R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1009.13279</v>
      </c>
      <c r="S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957.40278999999998</v>
      </c>
      <c r="T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896.69278999999995</v>
      </c>
      <c r="U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1028.5727899999999</v>
      </c>
      <c r="V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1106.6527900000001</v>
      </c>
      <c r="W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1060.1227900000001</v>
      </c>
      <c r="X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947.18278999999995</v>
      </c>
      <c r="Y68" s="106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1022.9927899999999</v>
      </c>
    </row>
    <row r="69" spans="1:25" x14ac:dyDescent="0.2">
      <c r="A69" s="79">
        <f t="shared" si="1"/>
        <v>42600</v>
      </c>
      <c r="B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922.78278999999998</v>
      </c>
      <c r="C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833.92278999999985</v>
      </c>
      <c r="D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810.05278999999996</v>
      </c>
      <c r="E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803.06278999999984</v>
      </c>
      <c r="F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796.69278999999995</v>
      </c>
      <c r="G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776.79278999999997</v>
      </c>
      <c r="H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818.15278999999987</v>
      </c>
      <c r="I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952.23279000000002</v>
      </c>
      <c r="J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770.84278999999992</v>
      </c>
      <c r="K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972.65278999999998</v>
      </c>
      <c r="L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1049.3727900000001</v>
      </c>
      <c r="M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1052.4327900000001</v>
      </c>
      <c r="N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1034.20279</v>
      </c>
      <c r="O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1035.6927900000001</v>
      </c>
      <c r="P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1035.8427899999999</v>
      </c>
      <c r="Q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1036.5627899999999</v>
      </c>
      <c r="R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936.71278999999993</v>
      </c>
      <c r="S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853.95278999999994</v>
      </c>
      <c r="T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904.90278999999987</v>
      </c>
      <c r="U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1049.51279</v>
      </c>
      <c r="V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1095.6027900000001</v>
      </c>
      <c r="W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1058.1927900000001</v>
      </c>
      <c r="X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917.8627899999999</v>
      </c>
      <c r="Y69" s="106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1078.01279</v>
      </c>
    </row>
    <row r="70" spans="1:25" x14ac:dyDescent="0.2">
      <c r="A70" s="79">
        <f t="shared" si="1"/>
        <v>42601</v>
      </c>
      <c r="B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936.16278999999986</v>
      </c>
      <c r="C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843.60278999999991</v>
      </c>
      <c r="D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813.02278999999987</v>
      </c>
      <c r="E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803.96278999999993</v>
      </c>
      <c r="F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802.05278999999996</v>
      </c>
      <c r="G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793.96278999999993</v>
      </c>
      <c r="H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832.34278999999992</v>
      </c>
      <c r="I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967.4927899999999</v>
      </c>
      <c r="J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779.15278999999998</v>
      </c>
      <c r="K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1026.73279</v>
      </c>
      <c r="L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1077.6427900000001</v>
      </c>
      <c r="M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1178.7927900000002</v>
      </c>
      <c r="N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1178.8027900000002</v>
      </c>
      <c r="O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1180.4027899999999</v>
      </c>
      <c r="P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1181.45279</v>
      </c>
      <c r="Q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1180.1627899999999</v>
      </c>
      <c r="R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1057.79279</v>
      </c>
      <c r="S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1012.88279</v>
      </c>
      <c r="T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969.03278999999998</v>
      </c>
      <c r="U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1116.8527899999999</v>
      </c>
      <c r="V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1210.74279</v>
      </c>
      <c r="W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1156.01279</v>
      </c>
      <c r="X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997.21278999999993</v>
      </c>
      <c r="Y70" s="106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1138.5827899999999</v>
      </c>
    </row>
    <row r="71" spans="1:25" x14ac:dyDescent="0.2">
      <c r="A71" s="79">
        <f t="shared" si="1"/>
        <v>42602</v>
      </c>
      <c r="B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1059.6027900000001</v>
      </c>
      <c r="C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952.85278999999991</v>
      </c>
      <c r="D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891.41278999999997</v>
      </c>
      <c r="E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879.10278999999991</v>
      </c>
      <c r="F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860.55278999999996</v>
      </c>
      <c r="G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837.22278999999992</v>
      </c>
      <c r="H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875.87279000000001</v>
      </c>
      <c r="I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991.18278999999995</v>
      </c>
      <c r="J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1168.04279</v>
      </c>
      <c r="K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1017.6127899999999</v>
      </c>
      <c r="L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1259.3427900000002</v>
      </c>
      <c r="M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1256.6227900000001</v>
      </c>
      <c r="N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1274.8727900000001</v>
      </c>
      <c r="O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1245.74279</v>
      </c>
      <c r="P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1274.1627900000001</v>
      </c>
      <c r="Q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1267.0927900000002</v>
      </c>
      <c r="R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1238.5927900000002</v>
      </c>
      <c r="S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1197.30279</v>
      </c>
      <c r="T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1234.7527900000002</v>
      </c>
      <c r="U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1387.5627900000002</v>
      </c>
      <c r="V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1560.76279</v>
      </c>
      <c r="W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1459.5927899999999</v>
      </c>
      <c r="X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1135.1227900000001</v>
      </c>
      <c r="Y71" s="106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855.51278999999988</v>
      </c>
    </row>
    <row r="72" spans="1:25" x14ac:dyDescent="0.2">
      <c r="A72" s="79">
        <f t="shared" si="1"/>
        <v>42603</v>
      </c>
      <c r="B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1048.98279</v>
      </c>
      <c r="C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949.44278999999995</v>
      </c>
      <c r="D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883.73278999999991</v>
      </c>
      <c r="E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860.69278999999995</v>
      </c>
      <c r="F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844.98278999999991</v>
      </c>
      <c r="G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829.35278999999991</v>
      </c>
      <c r="H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853.19278999999995</v>
      </c>
      <c r="I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914.72278999999992</v>
      </c>
      <c r="J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1127.0927899999999</v>
      </c>
      <c r="K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961.42278999999996</v>
      </c>
      <c r="L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1088.8727900000001</v>
      </c>
      <c r="M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1131.25279</v>
      </c>
      <c r="N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1131.76279</v>
      </c>
      <c r="O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1111.0927900000002</v>
      </c>
      <c r="P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1093.24279</v>
      </c>
      <c r="Q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1080.6327900000001</v>
      </c>
      <c r="R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1077.3227900000002</v>
      </c>
      <c r="S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1071.26279</v>
      </c>
      <c r="T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1084.9027900000001</v>
      </c>
      <c r="U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1202.9027900000001</v>
      </c>
      <c r="V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1295.52279</v>
      </c>
      <c r="W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1238.0927900000002</v>
      </c>
      <c r="X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1061.23279</v>
      </c>
      <c r="Y72" s="106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844.16278999999986</v>
      </c>
    </row>
    <row r="73" spans="1:25" x14ac:dyDescent="0.2">
      <c r="A73" s="79">
        <f t="shared" si="1"/>
        <v>42604</v>
      </c>
      <c r="B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965.35278999999991</v>
      </c>
      <c r="C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874.68278999999995</v>
      </c>
      <c r="D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825.51279</v>
      </c>
      <c r="E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817.08278999999993</v>
      </c>
      <c r="F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813.31278999999984</v>
      </c>
      <c r="G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803.92278999999996</v>
      </c>
      <c r="H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869.63278999999989</v>
      </c>
      <c r="I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1020.3527899999999</v>
      </c>
      <c r="J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802.6127899999999</v>
      </c>
      <c r="K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1106.72279</v>
      </c>
      <c r="L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1239.4127900000001</v>
      </c>
      <c r="M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1295.96279</v>
      </c>
      <c r="N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1355.6027899999999</v>
      </c>
      <c r="O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1406.45279</v>
      </c>
      <c r="P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1400.6227900000001</v>
      </c>
      <c r="Q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1419.0327900000002</v>
      </c>
      <c r="R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1237.3127899999999</v>
      </c>
      <c r="S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1267.6927900000001</v>
      </c>
      <c r="T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1143.24279</v>
      </c>
      <c r="U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1103.77279</v>
      </c>
      <c r="V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1360.20279</v>
      </c>
      <c r="W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1244.4427900000001</v>
      </c>
      <c r="X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1047.5827899999999</v>
      </c>
      <c r="Y73" s="106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1193.1727899999998</v>
      </c>
    </row>
    <row r="74" spans="1:25" x14ac:dyDescent="0.2">
      <c r="A74" s="79">
        <f t="shared" si="1"/>
        <v>42605</v>
      </c>
      <c r="B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982.28278999999998</v>
      </c>
      <c r="C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884.1127899999999</v>
      </c>
      <c r="D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840.59279000000004</v>
      </c>
      <c r="E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820.79278999999997</v>
      </c>
      <c r="F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818.06278999999995</v>
      </c>
      <c r="G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800.80278999999996</v>
      </c>
      <c r="H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865.03278999999986</v>
      </c>
      <c r="I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1010.55279</v>
      </c>
      <c r="J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845.39278999999988</v>
      </c>
      <c r="K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1142.0727900000002</v>
      </c>
      <c r="L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1218.1227900000001</v>
      </c>
      <c r="M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1247.1427900000001</v>
      </c>
      <c r="N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1217.8127900000002</v>
      </c>
      <c r="O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1260.95279</v>
      </c>
      <c r="P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1153.5927900000002</v>
      </c>
      <c r="Q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1173.50279</v>
      </c>
      <c r="R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1069.49279</v>
      </c>
      <c r="S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1077.01279</v>
      </c>
      <c r="T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1049.78279</v>
      </c>
      <c r="U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1095.8527900000001</v>
      </c>
      <c r="V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1201.72279</v>
      </c>
      <c r="W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1284.5727900000002</v>
      </c>
      <c r="X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1042.8727900000001</v>
      </c>
      <c r="Y74" s="106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1145.75279</v>
      </c>
    </row>
    <row r="75" spans="1:25" x14ac:dyDescent="0.2">
      <c r="A75" s="79">
        <f t="shared" si="1"/>
        <v>42606</v>
      </c>
      <c r="B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981.13278999999989</v>
      </c>
      <c r="C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881.23278999999991</v>
      </c>
      <c r="D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840.57278999999983</v>
      </c>
      <c r="E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821.46278999999993</v>
      </c>
      <c r="F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822.81278999999995</v>
      </c>
      <c r="G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802.93278999999995</v>
      </c>
      <c r="H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868.7427899999999</v>
      </c>
      <c r="I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1004.12279</v>
      </c>
      <c r="J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789.12279000000001</v>
      </c>
      <c r="K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1121.6827900000001</v>
      </c>
      <c r="L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1248.2727900000002</v>
      </c>
      <c r="M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1261.1727900000001</v>
      </c>
      <c r="N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1239.8427899999999</v>
      </c>
      <c r="O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1278.02279</v>
      </c>
      <c r="P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1279.51279</v>
      </c>
      <c r="Q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1267.6727900000001</v>
      </c>
      <c r="R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1129.1127900000001</v>
      </c>
      <c r="S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1117.72279</v>
      </c>
      <c r="T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1081.26279</v>
      </c>
      <c r="U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1150.0927900000002</v>
      </c>
      <c r="V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1221.20279</v>
      </c>
      <c r="W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1192.8227899999999</v>
      </c>
      <c r="X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1037.1727899999998</v>
      </c>
      <c r="Y75" s="106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1181.1327900000001</v>
      </c>
    </row>
    <row r="76" spans="1:25" x14ac:dyDescent="0.2">
      <c r="A76" s="79">
        <f t="shared" si="1"/>
        <v>42607</v>
      </c>
      <c r="B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970.39278999999999</v>
      </c>
      <c r="C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880.00278999999989</v>
      </c>
      <c r="D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842.8627899999999</v>
      </c>
      <c r="E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823.92278999999996</v>
      </c>
      <c r="F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823.40278999999987</v>
      </c>
      <c r="G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814.56278999999984</v>
      </c>
      <c r="H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862.70278999999994</v>
      </c>
      <c r="I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988.05278999999985</v>
      </c>
      <c r="J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809.74279000000001</v>
      </c>
      <c r="K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1064.6227900000001</v>
      </c>
      <c r="L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1159.78279</v>
      </c>
      <c r="M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1177.3427899999999</v>
      </c>
      <c r="N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1175.3627899999999</v>
      </c>
      <c r="O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1194.1627900000001</v>
      </c>
      <c r="P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1196.3627900000001</v>
      </c>
      <c r="Q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1199.1327900000001</v>
      </c>
      <c r="R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1081.0527900000002</v>
      </c>
      <c r="S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1040.50279</v>
      </c>
      <c r="T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1026.9227899999998</v>
      </c>
      <c r="U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1093.47279</v>
      </c>
      <c r="V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1157.3527900000001</v>
      </c>
      <c r="W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1112.4027900000001</v>
      </c>
      <c r="X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994.05278999999996</v>
      </c>
      <c r="Y76" s="106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1101.1427900000001</v>
      </c>
    </row>
    <row r="77" spans="1:25" x14ac:dyDescent="0.2">
      <c r="A77" s="79">
        <f t="shared" si="1"/>
        <v>42608</v>
      </c>
      <c r="B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939.01278999999988</v>
      </c>
      <c r="C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864.88278999999989</v>
      </c>
      <c r="D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834.70278999999994</v>
      </c>
      <c r="E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826.02278999999987</v>
      </c>
      <c r="F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829.13279</v>
      </c>
      <c r="G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808.33278999999993</v>
      </c>
      <c r="H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873.02278999999987</v>
      </c>
      <c r="I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1004.7027899999999</v>
      </c>
      <c r="J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809.91278999999997</v>
      </c>
      <c r="K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1055.5627899999999</v>
      </c>
      <c r="L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1124.48279</v>
      </c>
      <c r="M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1146.46279</v>
      </c>
      <c r="N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1149.76279</v>
      </c>
      <c r="O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1160.96279</v>
      </c>
      <c r="P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1179.3927900000001</v>
      </c>
      <c r="Q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1194.0927900000002</v>
      </c>
      <c r="R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1095.1827900000001</v>
      </c>
      <c r="S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1078.0727899999999</v>
      </c>
      <c r="T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1068.79279</v>
      </c>
      <c r="U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1108.51279</v>
      </c>
      <c r="V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1174.1927900000001</v>
      </c>
      <c r="W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1242.7327900000003</v>
      </c>
      <c r="X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967.18278999999995</v>
      </c>
      <c r="Y77" s="106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1117.21279</v>
      </c>
    </row>
    <row r="78" spans="1:25" x14ac:dyDescent="0.2">
      <c r="A78" s="79">
        <f t="shared" si="1"/>
        <v>42609</v>
      </c>
      <c r="B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987.23278999999991</v>
      </c>
      <c r="C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880.07278999999994</v>
      </c>
      <c r="D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840.60279000000003</v>
      </c>
      <c r="E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821.46278999999993</v>
      </c>
      <c r="F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810.00279</v>
      </c>
      <c r="G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796.20278999999994</v>
      </c>
      <c r="H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830.91278999999997</v>
      </c>
      <c r="I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879.02278999999987</v>
      </c>
      <c r="J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1106.8827900000001</v>
      </c>
      <c r="K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952.3627899999999</v>
      </c>
      <c r="L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1040.6227899999999</v>
      </c>
      <c r="M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1081.8727899999999</v>
      </c>
      <c r="N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1082.3327900000002</v>
      </c>
      <c r="O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1078.4227900000001</v>
      </c>
      <c r="P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1079.04279</v>
      </c>
      <c r="Q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1072.9427900000001</v>
      </c>
      <c r="R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1076.21279</v>
      </c>
      <c r="S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1076.50279</v>
      </c>
      <c r="T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1110.74279</v>
      </c>
      <c r="U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1189.0827900000002</v>
      </c>
      <c r="V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1203.3227899999999</v>
      </c>
      <c r="W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1137.5927899999999</v>
      </c>
      <c r="X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1008.5827899999999</v>
      </c>
      <c r="Y78" s="106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811.05278999999996</v>
      </c>
    </row>
    <row r="79" spans="1:25" x14ac:dyDescent="0.2">
      <c r="A79" s="79">
        <f t="shared" si="1"/>
        <v>42610</v>
      </c>
      <c r="B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1033.74279</v>
      </c>
      <c r="C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908.69278999999995</v>
      </c>
      <c r="D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859.76278999999988</v>
      </c>
      <c r="E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849.76279</v>
      </c>
      <c r="F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831.4927899999999</v>
      </c>
      <c r="G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812.21278999999993</v>
      </c>
      <c r="H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849.88279</v>
      </c>
      <c r="I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855.07278999999994</v>
      </c>
      <c r="J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1006.78279</v>
      </c>
      <c r="K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857.51279</v>
      </c>
      <c r="L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973.15278999999998</v>
      </c>
      <c r="M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1020.76279</v>
      </c>
      <c r="N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1050.5627899999999</v>
      </c>
      <c r="O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1047.0827899999999</v>
      </c>
      <c r="P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1017.16279</v>
      </c>
      <c r="Q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1032.1027899999999</v>
      </c>
      <c r="R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1036.47279</v>
      </c>
      <c r="S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988.59278999999992</v>
      </c>
      <c r="T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1132.72279</v>
      </c>
      <c r="U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1191.0527900000002</v>
      </c>
      <c r="V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1198.1827900000001</v>
      </c>
      <c r="W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1138.21279</v>
      </c>
      <c r="X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1025.1927900000001</v>
      </c>
      <c r="Y79" s="106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840.33278999999993</v>
      </c>
    </row>
    <row r="80" spans="1:25" x14ac:dyDescent="0.2">
      <c r="A80" s="79">
        <f t="shared" si="1"/>
        <v>42611</v>
      </c>
      <c r="B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946.87279000000001</v>
      </c>
      <c r="C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866.55278999999985</v>
      </c>
      <c r="D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841.3727899999999</v>
      </c>
      <c r="E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819.95278999999994</v>
      </c>
      <c r="F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817.34279000000004</v>
      </c>
      <c r="G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796.03278999999998</v>
      </c>
      <c r="H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863.70278999999994</v>
      </c>
      <c r="I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992.23279000000002</v>
      </c>
      <c r="J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807.97278999999992</v>
      </c>
      <c r="K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1053.5627899999999</v>
      </c>
      <c r="L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1091.9327900000001</v>
      </c>
      <c r="M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1186.3227900000002</v>
      </c>
      <c r="N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1219.1227899999999</v>
      </c>
      <c r="O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1236.97279</v>
      </c>
      <c r="P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1208.25279</v>
      </c>
      <c r="Q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1189.4427900000001</v>
      </c>
      <c r="R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1078.1127899999999</v>
      </c>
      <c r="S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1064.70279</v>
      </c>
      <c r="T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1060.3427900000002</v>
      </c>
      <c r="U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1052.8627900000001</v>
      </c>
      <c r="V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1281.47279</v>
      </c>
      <c r="W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1199.1627900000001</v>
      </c>
      <c r="X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964.85279000000003</v>
      </c>
      <c r="Y80" s="135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1108.6727900000001</v>
      </c>
    </row>
    <row r="81" spans="1:27" x14ac:dyDescent="0.2">
      <c r="A81" s="79">
        <f t="shared" si="1"/>
        <v>42612</v>
      </c>
      <c r="B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933.1227899999999</v>
      </c>
      <c r="C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856.20278999999994</v>
      </c>
      <c r="D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828.2427899999999</v>
      </c>
      <c r="E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811.66278999999997</v>
      </c>
      <c r="F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808.98278999999991</v>
      </c>
      <c r="G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806.60278999999991</v>
      </c>
      <c r="H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850.70278999999994</v>
      </c>
      <c r="I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977.99279000000001</v>
      </c>
      <c r="J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805.23278999999991</v>
      </c>
      <c r="K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1026.9027899999999</v>
      </c>
      <c r="L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1086.0527900000002</v>
      </c>
      <c r="M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1117.74279</v>
      </c>
      <c r="N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1090.21279</v>
      </c>
      <c r="O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1103.3527900000001</v>
      </c>
      <c r="P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1106.22279</v>
      </c>
      <c r="Q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1091.99279</v>
      </c>
      <c r="R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1003.3827899999999</v>
      </c>
      <c r="S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958.52278999999999</v>
      </c>
      <c r="T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998.05278999999996</v>
      </c>
      <c r="U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1089.0827900000002</v>
      </c>
      <c r="V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1124.1727900000001</v>
      </c>
      <c r="W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1073.4427900000001</v>
      </c>
      <c r="X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957.54278999999997</v>
      </c>
      <c r="Y81" s="136">
        <f>VLOOKUP($A81+ROUND((COLUMN()-2)/24,5),АТС!$A$41:$F$784,3)+VLOOKUP($A81+ROUND((COLUMN()-2)/24,5),'Расчет сбытовых надбавок'!$B$793:'Расчет сбытовых надбавок'!$G$1536,4)+'Иные услуги '!$C$5+'РСТ РСО-А'!$K$7</f>
        <v>1093.26279</v>
      </c>
    </row>
    <row r="82" spans="1:27" x14ac:dyDescent="0.2">
      <c r="A82" s="79">
        <f t="shared" si="1"/>
        <v>42613</v>
      </c>
      <c r="B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920.15278999999998</v>
      </c>
      <c r="C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846.01279</v>
      </c>
      <c r="D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810.02278999999999</v>
      </c>
      <c r="E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799.23278999999991</v>
      </c>
      <c r="F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794.59278999999992</v>
      </c>
      <c r="G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783.48278999999991</v>
      </c>
      <c r="H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815.4927899999999</v>
      </c>
      <c r="I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947.46278999999993</v>
      </c>
      <c r="J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796.42278999999985</v>
      </c>
      <c r="K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1025.53279</v>
      </c>
      <c r="L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1079.71279</v>
      </c>
      <c r="M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1100.23279</v>
      </c>
      <c r="N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1090.0827900000002</v>
      </c>
      <c r="O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1169.6227900000001</v>
      </c>
      <c r="P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1121.77279</v>
      </c>
      <c r="Q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1083.1927900000001</v>
      </c>
      <c r="R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980.92278999999996</v>
      </c>
      <c r="S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956.97278999999992</v>
      </c>
      <c r="T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968.3727899999999</v>
      </c>
      <c r="U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1075.96279</v>
      </c>
      <c r="V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1109.1527900000001</v>
      </c>
      <c r="W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1093.9127900000001</v>
      </c>
      <c r="X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947.80278999999996</v>
      </c>
      <c r="Y82" s="136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1059.9127900000001</v>
      </c>
    </row>
    <row r="83" spans="1:27" x14ac:dyDescent="0.2">
      <c r="A83" s="85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</row>
    <row r="84" spans="1:27" x14ac:dyDescent="0.25">
      <c r="A84" s="87" t="s">
        <v>152</v>
      </c>
    </row>
    <row r="85" spans="1:27" ht="12.75" x14ac:dyDescent="0.2">
      <c r="A85" s="165" t="s">
        <v>48</v>
      </c>
      <c r="B85" s="168" t="s">
        <v>122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123</v>
      </c>
      <c r="C87" s="163" t="s">
        <v>124</v>
      </c>
      <c r="D87" s="163" t="s">
        <v>125</v>
      </c>
      <c r="E87" s="163" t="s">
        <v>126</v>
      </c>
      <c r="F87" s="163" t="s">
        <v>127</v>
      </c>
      <c r="G87" s="163" t="s">
        <v>128</v>
      </c>
      <c r="H87" s="163" t="s">
        <v>129</v>
      </c>
      <c r="I87" s="163" t="s">
        <v>130</v>
      </c>
      <c r="J87" s="163" t="s">
        <v>131</v>
      </c>
      <c r="K87" s="163" t="s">
        <v>132</v>
      </c>
      <c r="L87" s="163" t="s">
        <v>133</v>
      </c>
      <c r="M87" s="163" t="s">
        <v>134</v>
      </c>
      <c r="N87" s="176" t="s">
        <v>135</v>
      </c>
      <c r="O87" s="163" t="s">
        <v>136</v>
      </c>
      <c r="P87" s="163" t="s">
        <v>137</v>
      </c>
      <c r="Q87" s="163" t="s">
        <v>138</v>
      </c>
      <c r="R87" s="163" t="s">
        <v>139</v>
      </c>
      <c r="S87" s="163" t="s">
        <v>140</v>
      </c>
      <c r="T87" s="163" t="s">
        <v>141</v>
      </c>
      <c r="U87" s="163" t="s">
        <v>142</v>
      </c>
      <c r="V87" s="163" t="s">
        <v>143</v>
      </c>
      <c r="W87" s="163" t="s">
        <v>144</v>
      </c>
      <c r="X87" s="163" t="s">
        <v>145</v>
      </c>
      <c r="Y87" s="163" t="s">
        <v>146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6.5" customHeight="1" x14ac:dyDescent="0.2">
      <c r="A89" s="79">
        <f t="shared" ref="A89:A117" si="2">A52</f>
        <v>42583</v>
      </c>
      <c r="B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920.23278999999991</v>
      </c>
      <c r="C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822.64278999999988</v>
      </c>
      <c r="D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804.73278999999991</v>
      </c>
      <c r="E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791.25278999999989</v>
      </c>
      <c r="F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764.85278999999991</v>
      </c>
      <c r="G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763.85278999999991</v>
      </c>
      <c r="H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815.01278999999988</v>
      </c>
      <c r="I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896.45278999999994</v>
      </c>
      <c r="J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753.30278999999996</v>
      </c>
      <c r="K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944.33278999999993</v>
      </c>
      <c r="L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1029.72279</v>
      </c>
      <c r="M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1029.9427900000001</v>
      </c>
      <c r="N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1010.1227899999999</v>
      </c>
      <c r="O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1011.9627899999999</v>
      </c>
      <c r="P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994.27278999999987</v>
      </c>
      <c r="Q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978.50279</v>
      </c>
      <c r="R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893.55278999999996</v>
      </c>
      <c r="S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870.72278999999992</v>
      </c>
      <c r="T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883.69278999999995</v>
      </c>
      <c r="U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939.25278999999989</v>
      </c>
      <c r="V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1021.6427899999999</v>
      </c>
      <c r="W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991.31278999999995</v>
      </c>
      <c r="X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922.63279</v>
      </c>
      <c r="Y89" s="106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1021.5727899999999</v>
      </c>
      <c r="AA89" s="80"/>
    </row>
    <row r="90" spans="1:27" x14ac:dyDescent="0.2">
      <c r="A90" s="79">
        <f t="shared" si="2"/>
        <v>42584</v>
      </c>
      <c r="B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911.56278999999984</v>
      </c>
      <c r="C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807.31278999999995</v>
      </c>
      <c r="D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792.50279</v>
      </c>
      <c r="E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775.62279000000001</v>
      </c>
      <c r="F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756.27278999999987</v>
      </c>
      <c r="G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760.80278999999996</v>
      </c>
      <c r="H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796.01279</v>
      </c>
      <c r="I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898.06278999999995</v>
      </c>
      <c r="J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753.61279000000002</v>
      </c>
      <c r="K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945.94278999999995</v>
      </c>
      <c r="L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1027.3127899999999</v>
      </c>
      <c r="M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1019.40279</v>
      </c>
      <c r="N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1017.3427899999999</v>
      </c>
      <c r="O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1048.50279</v>
      </c>
      <c r="P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1119.45279</v>
      </c>
      <c r="Q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980.47278999999992</v>
      </c>
      <c r="R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893.76279</v>
      </c>
      <c r="S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871.19278999999995</v>
      </c>
      <c r="T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883.33278999999993</v>
      </c>
      <c r="U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938.34278999999992</v>
      </c>
      <c r="V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1014.6427899999999</v>
      </c>
      <c r="W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997.14278999999999</v>
      </c>
      <c r="X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923.43278999999995</v>
      </c>
      <c r="Y90" s="106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1041.6127899999999</v>
      </c>
    </row>
    <row r="91" spans="1:27" x14ac:dyDescent="0.2">
      <c r="A91" s="79">
        <f t="shared" si="2"/>
        <v>42585</v>
      </c>
      <c r="B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913.13278999999989</v>
      </c>
      <c r="C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810.1127899999999</v>
      </c>
      <c r="D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792.75278999999989</v>
      </c>
      <c r="E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777.54278999999997</v>
      </c>
      <c r="F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759.29278999999997</v>
      </c>
      <c r="G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747.79278999999997</v>
      </c>
      <c r="H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783.52278999999999</v>
      </c>
      <c r="I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890.09278999999992</v>
      </c>
      <c r="J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782.51278999999988</v>
      </c>
      <c r="K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908.37279000000001</v>
      </c>
      <c r="L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980.22278999999992</v>
      </c>
      <c r="M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999.01279</v>
      </c>
      <c r="N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977.08278999999993</v>
      </c>
      <c r="O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980.81278999999995</v>
      </c>
      <c r="P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991.20278999999994</v>
      </c>
      <c r="Q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967.21278999999993</v>
      </c>
      <c r="R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877.81278999999995</v>
      </c>
      <c r="S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865.75279</v>
      </c>
      <c r="T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830.33278999999993</v>
      </c>
      <c r="U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860.88278999999989</v>
      </c>
      <c r="V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1016.9627899999999</v>
      </c>
      <c r="W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1008.9127899999999</v>
      </c>
      <c r="X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844.09278999999992</v>
      </c>
      <c r="Y91" s="106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1034.1827900000001</v>
      </c>
    </row>
    <row r="92" spans="1:27" x14ac:dyDescent="0.2">
      <c r="A92" s="79">
        <f t="shared" si="2"/>
        <v>42586</v>
      </c>
      <c r="B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905.68278999999995</v>
      </c>
      <c r="C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811.10278999999991</v>
      </c>
      <c r="D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792.33278999999993</v>
      </c>
      <c r="E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781.15278999999998</v>
      </c>
      <c r="F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763.06278999999995</v>
      </c>
      <c r="G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747.83278999999993</v>
      </c>
      <c r="H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789.88278999999989</v>
      </c>
      <c r="I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900.63279</v>
      </c>
      <c r="J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784.3627899999999</v>
      </c>
      <c r="K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915.34279000000004</v>
      </c>
      <c r="L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992.09278999999992</v>
      </c>
      <c r="M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1022.62279</v>
      </c>
      <c r="N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979.46278999999993</v>
      </c>
      <c r="O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1050.00279</v>
      </c>
      <c r="P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1060.6327900000001</v>
      </c>
      <c r="Q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989.25279</v>
      </c>
      <c r="R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898.57278999999994</v>
      </c>
      <c r="S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869.14278999999988</v>
      </c>
      <c r="T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833.18278999999995</v>
      </c>
      <c r="U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867.55278999999996</v>
      </c>
      <c r="V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1012.4527899999999</v>
      </c>
      <c r="W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999.1127899999999</v>
      </c>
      <c r="X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844.8627899999999</v>
      </c>
      <c r="Y92" s="106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1047.0827899999999</v>
      </c>
    </row>
    <row r="93" spans="1:27" x14ac:dyDescent="0.2">
      <c r="A93" s="79">
        <f t="shared" si="2"/>
        <v>42587</v>
      </c>
      <c r="B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913.58279000000005</v>
      </c>
      <c r="C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809.38278999999989</v>
      </c>
      <c r="D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785.52278999999987</v>
      </c>
      <c r="E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771.60279000000003</v>
      </c>
      <c r="F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759.95278999999994</v>
      </c>
      <c r="G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746.8727899999999</v>
      </c>
      <c r="H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773.95278999999994</v>
      </c>
      <c r="I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896.45278999999994</v>
      </c>
      <c r="J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782.71279000000004</v>
      </c>
      <c r="K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910.59278999999992</v>
      </c>
      <c r="L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1029.1127899999999</v>
      </c>
      <c r="M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1043.70279</v>
      </c>
      <c r="N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1060.1127900000001</v>
      </c>
      <c r="O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1071.73279</v>
      </c>
      <c r="P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1040.29279</v>
      </c>
      <c r="Q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1057.46279</v>
      </c>
      <c r="R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973.29278999999997</v>
      </c>
      <c r="S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938.81278999999995</v>
      </c>
      <c r="T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878.52278999999999</v>
      </c>
      <c r="U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923.24279000000001</v>
      </c>
      <c r="V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1056.04279</v>
      </c>
      <c r="W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1069.77279</v>
      </c>
      <c r="X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914.08278999999993</v>
      </c>
      <c r="Y93" s="106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1078.30279</v>
      </c>
    </row>
    <row r="94" spans="1:27" x14ac:dyDescent="0.2">
      <c r="A94" s="79">
        <f t="shared" si="2"/>
        <v>42588</v>
      </c>
      <c r="B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962.95278999999994</v>
      </c>
      <c r="C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871.66278999999997</v>
      </c>
      <c r="D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822.47278999999992</v>
      </c>
      <c r="E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797.29278999999985</v>
      </c>
      <c r="F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782.13278999999989</v>
      </c>
      <c r="G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765.71278999999993</v>
      </c>
      <c r="H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796.01279</v>
      </c>
      <c r="I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882.39278999999999</v>
      </c>
      <c r="J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1022.3227899999998</v>
      </c>
      <c r="K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847.38279</v>
      </c>
      <c r="L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925.78278999999986</v>
      </c>
      <c r="M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966.1227899999999</v>
      </c>
      <c r="N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939.9927899999999</v>
      </c>
      <c r="O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914.2427899999999</v>
      </c>
      <c r="P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905.54278999999997</v>
      </c>
      <c r="Q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896.47278999999992</v>
      </c>
      <c r="R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866.52278999999999</v>
      </c>
      <c r="S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834.07278999999994</v>
      </c>
      <c r="T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842.67278999999996</v>
      </c>
      <c r="U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1020.8527899999999</v>
      </c>
      <c r="V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1104.5927900000002</v>
      </c>
      <c r="W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1125.51279</v>
      </c>
      <c r="X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1000.41279</v>
      </c>
      <c r="Y94" s="106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800.42278999999996</v>
      </c>
    </row>
    <row r="95" spans="1:27" x14ac:dyDescent="0.2">
      <c r="A95" s="79">
        <f t="shared" si="2"/>
        <v>42589</v>
      </c>
      <c r="B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956.22278999999992</v>
      </c>
      <c r="C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857.88278999999989</v>
      </c>
      <c r="D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803.93278999999995</v>
      </c>
      <c r="E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790.66278999999997</v>
      </c>
      <c r="F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768.69278999999995</v>
      </c>
      <c r="G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757.53278999999998</v>
      </c>
      <c r="H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772.59278999999992</v>
      </c>
      <c r="I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822.64278999999988</v>
      </c>
      <c r="J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965.73278999999991</v>
      </c>
      <c r="K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769.18278999999995</v>
      </c>
      <c r="L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847.31278999999995</v>
      </c>
      <c r="M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877.01279</v>
      </c>
      <c r="N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904.77278999999999</v>
      </c>
      <c r="O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904.9927899999999</v>
      </c>
      <c r="P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877.51278999999988</v>
      </c>
      <c r="Q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868.53278999999998</v>
      </c>
      <c r="R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839.01278999999988</v>
      </c>
      <c r="S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828.20278999999994</v>
      </c>
      <c r="T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817.09278999999992</v>
      </c>
      <c r="U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937.55278999999996</v>
      </c>
      <c r="V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1097.4427900000001</v>
      </c>
      <c r="W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1119.52279</v>
      </c>
      <c r="X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1000.8527899999999</v>
      </c>
      <c r="Y95" s="106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804.39278999999988</v>
      </c>
    </row>
    <row r="96" spans="1:27" x14ac:dyDescent="0.2">
      <c r="A96" s="79">
        <f t="shared" si="2"/>
        <v>42590</v>
      </c>
      <c r="B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914.16278999999997</v>
      </c>
      <c r="C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824.42278999999996</v>
      </c>
      <c r="D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790.70278999999994</v>
      </c>
      <c r="E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778.43278999999995</v>
      </c>
      <c r="F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767.25278999999989</v>
      </c>
      <c r="G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747.64278999999999</v>
      </c>
      <c r="H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785.58278999999993</v>
      </c>
      <c r="I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899.94278999999995</v>
      </c>
      <c r="J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754.92278999999985</v>
      </c>
      <c r="K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989.03278999999986</v>
      </c>
      <c r="L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1093.21279</v>
      </c>
      <c r="M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1152.5127900000002</v>
      </c>
      <c r="N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1129.99279</v>
      </c>
      <c r="O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1162.72279</v>
      </c>
      <c r="P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1180.25279</v>
      </c>
      <c r="Q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1187.3227899999999</v>
      </c>
      <c r="R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1046.1627900000001</v>
      </c>
      <c r="S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993.70278999999994</v>
      </c>
      <c r="T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930.07278999999983</v>
      </c>
      <c r="U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980.7427899999999</v>
      </c>
      <c r="V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1041.3927900000001</v>
      </c>
      <c r="W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1113.02279</v>
      </c>
      <c r="X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960.02278999999999</v>
      </c>
      <c r="Y96" s="106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1080.1427900000001</v>
      </c>
    </row>
    <row r="97" spans="1:25" x14ac:dyDescent="0.2">
      <c r="A97" s="79">
        <f t="shared" si="2"/>
        <v>42591</v>
      </c>
      <c r="B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909.97279000000003</v>
      </c>
      <c r="C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804.50278999999989</v>
      </c>
      <c r="D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772.83278999999993</v>
      </c>
      <c r="E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752.97278999999992</v>
      </c>
      <c r="F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749.55278999999996</v>
      </c>
      <c r="G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742.76279</v>
      </c>
      <c r="H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781.6127899999999</v>
      </c>
      <c r="I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875.05278999999996</v>
      </c>
      <c r="J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754.68278999999984</v>
      </c>
      <c r="K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964.6227899999999</v>
      </c>
      <c r="L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1042.20279</v>
      </c>
      <c r="M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1098.50279</v>
      </c>
      <c r="N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1082.6227900000001</v>
      </c>
      <c r="O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1106.9327900000001</v>
      </c>
      <c r="P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1108.8427900000002</v>
      </c>
      <c r="Q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1101.95279</v>
      </c>
      <c r="R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1001.3427899999999</v>
      </c>
      <c r="S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958.15278999999998</v>
      </c>
      <c r="T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906.26279</v>
      </c>
      <c r="U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957.13278999999989</v>
      </c>
      <c r="V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1005.4227899999998</v>
      </c>
      <c r="W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1067.6827900000001</v>
      </c>
      <c r="X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957.60278999999991</v>
      </c>
      <c r="Y97" s="106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1082.20279</v>
      </c>
    </row>
    <row r="98" spans="1:25" x14ac:dyDescent="0.2">
      <c r="A98" s="79">
        <f t="shared" si="2"/>
        <v>42592</v>
      </c>
      <c r="B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910.78278999999998</v>
      </c>
      <c r="C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805.77278999999999</v>
      </c>
      <c r="D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769.78278999999986</v>
      </c>
      <c r="E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748.46278999999993</v>
      </c>
      <c r="F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745.43278999999995</v>
      </c>
      <c r="G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745.01278999999988</v>
      </c>
      <c r="H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789.00278999999989</v>
      </c>
      <c r="I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944.88279</v>
      </c>
      <c r="J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754.92278999999985</v>
      </c>
      <c r="K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975.93278999999984</v>
      </c>
      <c r="L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1093.1327899999999</v>
      </c>
      <c r="M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1098.8027900000002</v>
      </c>
      <c r="N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1144.8227899999999</v>
      </c>
      <c r="O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1171.6327900000001</v>
      </c>
      <c r="P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1125.70279</v>
      </c>
      <c r="Q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1122.8927900000001</v>
      </c>
      <c r="R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1029.6527900000001</v>
      </c>
      <c r="S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1028.4127900000001</v>
      </c>
      <c r="T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1031.1727899999998</v>
      </c>
      <c r="U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1062.5827900000002</v>
      </c>
      <c r="V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1063.3527899999999</v>
      </c>
      <c r="W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1114.4327900000001</v>
      </c>
      <c r="X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965.83278999999993</v>
      </c>
      <c r="Y98" s="106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1102.8527900000001</v>
      </c>
    </row>
    <row r="99" spans="1:25" x14ac:dyDescent="0.2">
      <c r="A99" s="79">
        <f t="shared" si="2"/>
        <v>42593</v>
      </c>
      <c r="B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944.52278999999987</v>
      </c>
      <c r="C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828.72278999999992</v>
      </c>
      <c r="D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806.40278999999987</v>
      </c>
      <c r="E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785.26279</v>
      </c>
      <c r="F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763.88278999999989</v>
      </c>
      <c r="G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755.42278999999996</v>
      </c>
      <c r="H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811.02278999999999</v>
      </c>
      <c r="I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945.71278999999993</v>
      </c>
      <c r="J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758.65278999999998</v>
      </c>
      <c r="K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1038.20279</v>
      </c>
      <c r="L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1131.4227900000001</v>
      </c>
      <c r="M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1131.22279</v>
      </c>
      <c r="N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1122.6627900000001</v>
      </c>
      <c r="O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1136.1127899999999</v>
      </c>
      <c r="P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1104.5427900000002</v>
      </c>
      <c r="Q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1112.6827900000001</v>
      </c>
      <c r="R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985.23278999999991</v>
      </c>
      <c r="S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956.44278999999995</v>
      </c>
      <c r="T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945.09278999999992</v>
      </c>
      <c r="U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998.11279000000002</v>
      </c>
      <c r="V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1110.48279</v>
      </c>
      <c r="W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1115.6027900000001</v>
      </c>
      <c r="X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931.6227899999999</v>
      </c>
      <c r="Y99" s="106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1061.23279</v>
      </c>
    </row>
    <row r="100" spans="1:25" x14ac:dyDescent="0.2">
      <c r="A100" s="79">
        <f t="shared" si="2"/>
        <v>42594</v>
      </c>
      <c r="B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939.44278999999995</v>
      </c>
      <c r="C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831.7427899999999</v>
      </c>
      <c r="D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802.80278999999985</v>
      </c>
      <c r="E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779.60278999999991</v>
      </c>
      <c r="F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769.27278999999987</v>
      </c>
      <c r="G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754.45278999999994</v>
      </c>
      <c r="H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812.12279000000001</v>
      </c>
      <c r="I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941.93278999999995</v>
      </c>
      <c r="J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758.50278999999989</v>
      </c>
      <c r="K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1023.17279</v>
      </c>
      <c r="L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1192.48279</v>
      </c>
      <c r="M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1228.8527899999999</v>
      </c>
      <c r="N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1239.4027900000001</v>
      </c>
      <c r="O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1254.8127899999999</v>
      </c>
      <c r="P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1293.1427900000001</v>
      </c>
      <c r="Q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1284.80279</v>
      </c>
      <c r="R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1124.3227899999999</v>
      </c>
      <c r="S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1066.25279</v>
      </c>
      <c r="T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1022.0827899999999</v>
      </c>
      <c r="U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1157.6327900000001</v>
      </c>
      <c r="V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1250.6827900000001</v>
      </c>
      <c r="W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1241.74279</v>
      </c>
      <c r="X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1023.7327899999999</v>
      </c>
      <c r="Y100" s="106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1138.73279</v>
      </c>
    </row>
    <row r="101" spans="1:25" x14ac:dyDescent="0.2">
      <c r="A101" s="79">
        <f t="shared" si="2"/>
        <v>42595</v>
      </c>
      <c r="B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969.48278999999991</v>
      </c>
      <c r="C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868.4927899999999</v>
      </c>
      <c r="D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829.52278999999999</v>
      </c>
      <c r="E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795.07278999999994</v>
      </c>
      <c r="F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780.47278999999992</v>
      </c>
      <c r="G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774.20278999999994</v>
      </c>
      <c r="H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804.68278999999995</v>
      </c>
      <c r="I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851.00279</v>
      </c>
      <c r="J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1087.0627899999999</v>
      </c>
      <c r="K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920.86279000000002</v>
      </c>
      <c r="L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1013.28279</v>
      </c>
      <c r="M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1038.79279</v>
      </c>
      <c r="N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1021.4827899999999</v>
      </c>
      <c r="O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1027.3327899999999</v>
      </c>
      <c r="P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1041.8727899999999</v>
      </c>
      <c r="Q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1035.95279</v>
      </c>
      <c r="R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1008.40279</v>
      </c>
      <c r="S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1010.8727899999999</v>
      </c>
      <c r="T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1010.02279</v>
      </c>
      <c r="U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1033.02279</v>
      </c>
      <c r="V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1129.0727899999999</v>
      </c>
      <c r="W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1104.28279</v>
      </c>
      <c r="X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1037.03279</v>
      </c>
      <c r="Y101" s="106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846.06278999999995</v>
      </c>
    </row>
    <row r="102" spans="1:25" x14ac:dyDescent="0.2">
      <c r="A102" s="79">
        <f t="shared" si="2"/>
        <v>42596</v>
      </c>
      <c r="B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960.50278999999989</v>
      </c>
      <c r="C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849.23279000000002</v>
      </c>
      <c r="D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818.63278999999989</v>
      </c>
      <c r="E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783.18278999999995</v>
      </c>
      <c r="F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773.1227899999999</v>
      </c>
      <c r="G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764.97278999999992</v>
      </c>
      <c r="H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796.15278999999998</v>
      </c>
      <c r="I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832.70278999999994</v>
      </c>
      <c r="J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978.39278999999999</v>
      </c>
      <c r="K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802.81278999999984</v>
      </c>
      <c r="L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903.39278999999999</v>
      </c>
      <c r="M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940.15278999999998</v>
      </c>
      <c r="N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950.54278999999997</v>
      </c>
      <c r="O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931.54278999999985</v>
      </c>
      <c r="P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931.55278999999996</v>
      </c>
      <c r="Q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931.69278999999995</v>
      </c>
      <c r="R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932.12279000000001</v>
      </c>
      <c r="S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905.96278999999993</v>
      </c>
      <c r="T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913.55278999999985</v>
      </c>
      <c r="U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1014.3127899999999</v>
      </c>
      <c r="V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1129.03279</v>
      </c>
      <c r="W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1109.21279</v>
      </c>
      <c r="X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1006.8727899999999</v>
      </c>
      <c r="Y102" s="106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860.75279</v>
      </c>
    </row>
    <row r="103" spans="1:25" x14ac:dyDescent="0.2">
      <c r="A103" s="79">
        <f t="shared" si="2"/>
        <v>42597</v>
      </c>
      <c r="B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911.10278999999991</v>
      </c>
      <c r="C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832.30278999999985</v>
      </c>
      <c r="D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800.28278999999998</v>
      </c>
      <c r="E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786.37279000000001</v>
      </c>
      <c r="F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775.1227899999999</v>
      </c>
      <c r="G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763.22278999999992</v>
      </c>
      <c r="H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794.29278999999997</v>
      </c>
      <c r="I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914.59278999999992</v>
      </c>
      <c r="J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757.43278999999995</v>
      </c>
      <c r="K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991.11279000000002</v>
      </c>
      <c r="L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1085.22279</v>
      </c>
      <c r="M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1121.8727900000001</v>
      </c>
      <c r="N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1116.1327900000001</v>
      </c>
      <c r="O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1131.5727899999999</v>
      </c>
      <c r="P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1119.51279</v>
      </c>
      <c r="Q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1119.49279</v>
      </c>
      <c r="R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1007.3127899999998</v>
      </c>
      <c r="S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979.40278999999987</v>
      </c>
      <c r="T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961.25278999999989</v>
      </c>
      <c r="U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1051.0927899999999</v>
      </c>
      <c r="V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1083.71279</v>
      </c>
      <c r="W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1017.7027899999999</v>
      </c>
      <c r="X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887.3627899999999</v>
      </c>
      <c r="Y103" s="106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1019.93279</v>
      </c>
    </row>
    <row r="104" spans="1:25" x14ac:dyDescent="0.2">
      <c r="A104" s="79">
        <f t="shared" si="2"/>
        <v>42598</v>
      </c>
      <c r="B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869.23278999999991</v>
      </c>
      <c r="C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816.72278999999992</v>
      </c>
      <c r="D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791.86279000000002</v>
      </c>
      <c r="E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786.73279000000002</v>
      </c>
      <c r="F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776.55278999999996</v>
      </c>
      <c r="G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766.10279000000003</v>
      </c>
      <c r="H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800.84278999999992</v>
      </c>
      <c r="I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934.15278999999998</v>
      </c>
      <c r="J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741.38278999999989</v>
      </c>
      <c r="K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957.1127899999999</v>
      </c>
      <c r="L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1016.0227899999999</v>
      </c>
      <c r="M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1067.01279</v>
      </c>
      <c r="N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1073.01279</v>
      </c>
      <c r="O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1074.3427899999999</v>
      </c>
      <c r="P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1089.6627900000001</v>
      </c>
      <c r="Q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1090.1227900000001</v>
      </c>
      <c r="R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978.12279000000001</v>
      </c>
      <c r="S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955.73278999999991</v>
      </c>
      <c r="T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951.8627899999999</v>
      </c>
      <c r="U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1006.93279</v>
      </c>
      <c r="V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1093.6427900000001</v>
      </c>
      <c r="W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1033.51279</v>
      </c>
      <c r="X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935.35278999999991</v>
      </c>
      <c r="Y104" s="106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1026.73279</v>
      </c>
    </row>
    <row r="105" spans="1:25" x14ac:dyDescent="0.2">
      <c r="A105" s="79">
        <f t="shared" si="2"/>
        <v>42599</v>
      </c>
      <c r="B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881.22278999999992</v>
      </c>
      <c r="C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816.12279000000001</v>
      </c>
      <c r="D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779.66278999999997</v>
      </c>
      <c r="E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767.2427899999999</v>
      </c>
      <c r="F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763.34278999999992</v>
      </c>
      <c r="G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748.25279</v>
      </c>
      <c r="H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793.90278999999998</v>
      </c>
      <c r="I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915.10278999999991</v>
      </c>
      <c r="J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755.11279000000002</v>
      </c>
      <c r="K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1015.90279</v>
      </c>
      <c r="L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1106.1527900000001</v>
      </c>
      <c r="M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1112.00279</v>
      </c>
      <c r="N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1082.5527900000002</v>
      </c>
      <c r="O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1086.3027900000002</v>
      </c>
      <c r="P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1088.8627900000001</v>
      </c>
      <c r="Q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1086.80279</v>
      </c>
      <c r="R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979.19278999999995</v>
      </c>
      <c r="S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929.05278999999996</v>
      </c>
      <c r="T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870.21278999999993</v>
      </c>
      <c r="U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998.03278999999986</v>
      </c>
      <c r="V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1073.71279</v>
      </c>
      <c r="W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1028.6127899999999</v>
      </c>
      <c r="X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919.15278999999998</v>
      </c>
      <c r="Y105" s="106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992.63279</v>
      </c>
    </row>
    <row r="106" spans="1:25" x14ac:dyDescent="0.2">
      <c r="A106" s="79">
        <f t="shared" si="2"/>
        <v>42600</v>
      </c>
      <c r="B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895.50279</v>
      </c>
      <c r="C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809.38278999999989</v>
      </c>
      <c r="D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786.25278999999989</v>
      </c>
      <c r="E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779.47278999999992</v>
      </c>
      <c r="F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773.30278999999985</v>
      </c>
      <c r="G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754.01279</v>
      </c>
      <c r="H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794.09278999999992</v>
      </c>
      <c r="I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924.04278999999997</v>
      </c>
      <c r="J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748.2427899999999</v>
      </c>
      <c r="K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943.84278999999992</v>
      </c>
      <c r="L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1018.1927899999999</v>
      </c>
      <c r="M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1021.16279</v>
      </c>
      <c r="N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1003.4927899999999</v>
      </c>
      <c r="O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1004.93279</v>
      </c>
      <c r="P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1005.0827899999999</v>
      </c>
      <c r="Q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1005.78279</v>
      </c>
      <c r="R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909.00278999999989</v>
      </c>
      <c r="S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828.79278999999985</v>
      </c>
      <c r="T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878.17278999999985</v>
      </c>
      <c r="U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1018.3327899999999</v>
      </c>
      <c r="V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1063.00279</v>
      </c>
      <c r="W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1026.74279</v>
      </c>
      <c r="X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890.73278999999991</v>
      </c>
      <c r="Y106" s="106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1045.95279</v>
      </c>
    </row>
    <row r="107" spans="1:25" x14ac:dyDescent="0.2">
      <c r="A107" s="79">
        <f t="shared" si="2"/>
        <v>42601</v>
      </c>
      <c r="B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908.47278999999992</v>
      </c>
      <c r="C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818.76278999999988</v>
      </c>
      <c r="D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789.1227899999999</v>
      </c>
      <c r="E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780.34278999999992</v>
      </c>
      <c r="F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778.4927899999999</v>
      </c>
      <c r="G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770.65278999999998</v>
      </c>
      <c r="H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807.84278999999992</v>
      </c>
      <c r="I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938.84278999999992</v>
      </c>
      <c r="J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756.30278999999996</v>
      </c>
      <c r="K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996.25278999999989</v>
      </c>
      <c r="L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1045.5927899999999</v>
      </c>
      <c r="M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1143.6327900000001</v>
      </c>
      <c r="N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1143.6427900000001</v>
      </c>
      <c r="O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1145.1827900000001</v>
      </c>
      <c r="P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1146.20279</v>
      </c>
      <c r="Q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1144.95279</v>
      </c>
      <c r="R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1026.3527899999999</v>
      </c>
      <c r="S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982.82278999999994</v>
      </c>
      <c r="T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940.33278999999993</v>
      </c>
      <c r="U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1083.6027899999999</v>
      </c>
      <c r="V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1174.5927900000002</v>
      </c>
      <c r="W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1121.55279</v>
      </c>
      <c r="X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967.64278999999999</v>
      </c>
      <c r="Y107" s="106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1104.6527900000001</v>
      </c>
    </row>
    <row r="108" spans="1:25" x14ac:dyDescent="0.2">
      <c r="A108" s="79">
        <f t="shared" si="2"/>
        <v>42602</v>
      </c>
      <c r="B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1028.1027900000001</v>
      </c>
      <c r="C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924.64278999999999</v>
      </c>
      <c r="D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865.10278999999991</v>
      </c>
      <c r="E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853.17278999999996</v>
      </c>
      <c r="F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835.19278999999995</v>
      </c>
      <c r="G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812.57278999999994</v>
      </c>
      <c r="H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850.03278999999998</v>
      </c>
      <c r="I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961.79278999999997</v>
      </c>
      <c r="J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1133.20279</v>
      </c>
      <c r="K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987.41278999999997</v>
      </c>
      <c r="L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1221.6927900000001</v>
      </c>
      <c r="M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1219.0527900000002</v>
      </c>
      <c r="N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1236.74279</v>
      </c>
      <c r="O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1208.51279</v>
      </c>
      <c r="P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1236.0627899999999</v>
      </c>
      <c r="Q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1229.20279</v>
      </c>
      <c r="R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1201.5827900000002</v>
      </c>
      <c r="S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1161.5627899999999</v>
      </c>
      <c r="T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1197.8627900000001</v>
      </c>
      <c r="U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1345.96279</v>
      </c>
      <c r="V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1513.8327900000002</v>
      </c>
      <c r="W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1415.78279</v>
      </c>
      <c r="X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1101.30279</v>
      </c>
      <c r="Y108" s="106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830.31278999999984</v>
      </c>
    </row>
    <row r="109" spans="1:25" x14ac:dyDescent="0.2">
      <c r="A109" s="79">
        <f t="shared" si="2"/>
        <v>42603</v>
      </c>
      <c r="B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1017.8127899999999</v>
      </c>
      <c r="C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921.34278999999992</v>
      </c>
      <c r="D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857.65278999999987</v>
      </c>
      <c r="E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835.33278999999993</v>
      </c>
      <c r="F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820.09278999999992</v>
      </c>
      <c r="G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804.95278999999994</v>
      </c>
      <c r="H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828.05278999999996</v>
      </c>
      <c r="I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887.69278999999995</v>
      </c>
      <c r="J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1093.52279</v>
      </c>
      <c r="K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932.95278999999994</v>
      </c>
      <c r="L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1056.48279</v>
      </c>
      <c r="M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1097.55279</v>
      </c>
      <c r="N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1098.05279</v>
      </c>
      <c r="O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1078.01279</v>
      </c>
      <c r="P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1060.71279</v>
      </c>
      <c r="Q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1048.48279</v>
      </c>
      <c r="R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1045.28279</v>
      </c>
      <c r="S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1039.4127900000001</v>
      </c>
      <c r="T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1052.6327899999999</v>
      </c>
      <c r="U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1166.99279</v>
      </c>
      <c r="V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1256.76279</v>
      </c>
      <c r="W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1201.1027900000001</v>
      </c>
      <c r="X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1029.6927900000001</v>
      </c>
      <c r="Y109" s="106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819.30278999999985</v>
      </c>
    </row>
    <row r="110" spans="1:25" x14ac:dyDescent="0.2">
      <c r="A110" s="79">
        <f t="shared" si="2"/>
        <v>42604</v>
      </c>
      <c r="B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936.76278999999988</v>
      </c>
      <c r="C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848.89278999999999</v>
      </c>
      <c r="D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801.22279000000003</v>
      </c>
      <c r="E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793.06278999999995</v>
      </c>
      <c r="F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789.40278999999987</v>
      </c>
      <c r="G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780.30278999999996</v>
      </c>
      <c r="H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843.98278999999991</v>
      </c>
      <c r="I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990.06278999999995</v>
      </c>
      <c r="J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779.03278999999998</v>
      </c>
      <c r="K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1073.77279</v>
      </c>
      <c r="L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1202.3727900000001</v>
      </c>
      <c r="M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1257.1827900000001</v>
      </c>
      <c r="N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1314.99279</v>
      </c>
      <c r="O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1364.27279</v>
      </c>
      <c r="P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1358.6227900000001</v>
      </c>
      <c r="Q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1376.46279</v>
      </c>
      <c r="R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1200.3527900000001</v>
      </c>
      <c r="S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1229.7827900000002</v>
      </c>
      <c r="T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1109.1727900000001</v>
      </c>
      <c r="U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1070.9227900000001</v>
      </c>
      <c r="V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1319.4427900000001</v>
      </c>
      <c r="W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1207.25279</v>
      </c>
      <c r="X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1016.4527899999999</v>
      </c>
      <c r="Y110" s="106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1157.5627899999999</v>
      </c>
    </row>
    <row r="111" spans="1:25" x14ac:dyDescent="0.2">
      <c r="A111" s="79">
        <f t="shared" si="2"/>
        <v>42605</v>
      </c>
      <c r="B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953.17278999999996</v>
      </c>
      <c r="C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858.03278999999986</v>
      </c>
      <c r="D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815.85279000000003</v>
      </c>
      <c r="E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796.65278999999998</v>
      </c>
      <c r="F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794.00279</v>
      </c>
      <c r="G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777.28278999999998</v>
      </c>
      <c r="H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839.53278999999986</v>
      </c>
      <c r="I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980.57278999999994</v>
      </c>
      <c r="J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820.4927899999999</v>
      </c>
      <c r="K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1108.03279</v>
      </c>
      <c r="L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1181.74279</v>
      </c>
      <c r="M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1209.8727900000001</v>
      </c>
      <c r="N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1181.4427900000001</v>
      </c>
      <c r="O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1223.25279</v>
      </c>
      <c r="P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1119.20279</v>
      </c>
      <c r="Q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1138.50279</v>
      </c>
      <c r="R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1037.6927900000001</v>
      </c>
      <c r="S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1044.98279</v>
      </c>
      <c r="T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1018.59279</v>
      </c>
      <c r="U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1063.24279</v>
      </c>
      <c r="V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1165.8527899999999</v>
      </c>
      <c r="W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1246.1427900000001</v>
      </c>
      <c r="X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1011.89279</v>
      </c>
      <c r="Y111" s="106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1111.6127899999999</v>
      </c>
    </row>
    <row r="112" spans="1:25" x14ac:dyDescent="0.2">
      <c r="A112" s="79">
        <f t="shared" si="2"/>
        <v>42606</v>
      </c>
      <c r="B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952.05278999999985</v>
      </c>
      <c r="C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855.23278999999991</v>
      </c>
      <c r="D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815.82278999999983</v>
      </c>
      <c r="E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797.30278999999985</v>
      </c>
      <c r="F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798.6127899999999</v>
      </c>
      <c r="G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779.34278999999992</v>
      </c>
      <c r="H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843.13278999999989</v>
      </c>
      <c r="I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974.34279000000004</v>
      </c>
      <c r="J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765.96278999999993</v>
      </c>
      <c r="K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1088.27279</v>
      </c>
      <c r="L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1210.97279</v>
      </c>
      <c r="M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1223.46279</v>
      </c>
      <c r="N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1202.79279</v>
      </c>
      <c r="O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1239.80279</v>
      </c>
      <c r="P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1241.24279</v>
      </c>
      <c r="Q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1229.7727900000002</v>
      </c>
      <c r="R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1095.47279</v>
      </c>
      <c r="S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1084.4327900000001</v>
      </c>
      <c r="T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1049.1027899999999</v>
      </c>
      <c r="U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1115.8127900000002</v>
      </c>
      <c r="V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1184.73279</v>
      </c>
      <c r="W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1157.22279</v>
      </c>
      <c r="X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1006.3727899999999</v>
      </c>
      <c r="Y112" s="106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1145.8927900000001</v>
      </c>
    </row>
    <row r="113" spans="1:27" x14ac:dyDescent="0.2">
      <c r="A113" s="79">
        <f t="shared" si="2"/>
        <v>42607</v>
      </c>
      <c r="B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941.65278999999998</v>
      </c>
      <c r="C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854.04278999999985</v>
      </c>
      <c r="D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818.04278999999997</v>
      </c>
      <c r="E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799.69278999999995</v>
      </c>
      <c r="F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799.18278999999984</v>
      </c>
      <c r="G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790.6127899999999</v>
      </c>
      <c r="H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837.27278999999987</v>
      </c>
      <c r="I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958.76278999999988</v>
      </c>
      <c r="J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785.95278999999994</v>
      </c>
      <c r="K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1032.97279</v>
      </c>
      <c r="L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1125.20279</v>
      </c>
      <c r="M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1142.22279</v>
      </c>
      <c r="N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1140.30279</v>
      </c>
      <c r="O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1158.52279</v>
      </c>
      <c r="P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1160.6527900000001</v>
      </c>
      <c r="Q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1163.3427900000002</v>
      </c>
      <c r="R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1048.8927900000001</v>
      </c>
      <c r="S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1009.60279</v>
      </c>
      <c r="T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996.43278999999995</v>
      </c>
      <c r="U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1060.9327900000001</v>
      </c>
      <c r="V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1122.8527900000001</v>
      </c>
      <c r="W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1079.28279</v>
      </c>
      <c r="X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964.57278999999994</v>
      </c>
      <c r="Y113" s="106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1068.3627900000001</v>
      </c>
    </row>
    <row r="114" spans="1:27" x14ac:dyDescent="0.2">
      <c r="A114" s="79">
        <f t="shared" si="2"/>
        <v>42608</v>
      </c>
      <c r="B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911.2427899999999</v>
      </c>
      <c r="C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839.38278999999989</v>
      </c>
      <c r="D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810.14278999999988</v>
      </c>
      <c r="E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801.72278999999992</v>
      </c>
      <c r="F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804.73278999999991</v>
      </c>
      <c r="G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784.57278999999983</v>
      </c>
      <c r="H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847.28278999999998</v>
      </c>
      <c r="I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974.89278999999999</v>
      </c>
      <c r="J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786.1127899999999</v>
      </c>
      <c r="K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1024.1927900000001</v>
      </c>
      <c r="L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1090.99279</v>
      </c>
      <c r="M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1112.29279</v>
      </c>
      <c r="N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1115.49279</v>
      </c>
      <c r="O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1126.3527900000001</v>
      </c>
      <c r="P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1144.21279</v>
      </c>
      <c r="Q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1158.45279</v>
      </c>
      <c r="R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1062.5927900000002</v>
      </c>
      <c r="S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1046.01279</v>
      </c>
      <c r="T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1037.02279</v>
      </c>
      <c r="U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1075.51279</v>
      </c>
      <c r="V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1139.1727900000001</v>
      </c>
      <c r="W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1205.5927900000002</v>
      </c>
      <c r="X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938.54278999999997</v>
      </c>
      <c r="Y114" s="106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1083.9427900000001</v>
      </c>
    </row>
    <row r="115" spans="1:27" x14ac:dyDescent="0.2">
      <c r="A115" s="79">
        <f t="shared" si="2"/>
        <v>42609</v>
      </c>
      <c r="B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957.96278999999993</v>
      </c>
      <c r="C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854.1127899999999</v>
      </c>
      <c r="D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815.86279000000002</v>
      </c>
      <c r="E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797.30278999999985</v>
      </c>
      <c r="F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786.19278999999995</v>
      </c>
      <c r="G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772.82278999999994</v>
      </c>
      <c r="H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806.46278999999993</v>
      </c>
      <c r="I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853.09278999999992</v>
      </c>
      <c r="J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1073.9327900000001</v>
      </c>
      <c r="K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924.17278999999985</v>
      </c>
      <c r="L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1009.7227899999999</v>
      </c>
      <c r="M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1049.6927900000001</v>
      </c>
      <c r="N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1050.1427900000001</v>
      </c>
      <c r="O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1046.3527900000001</v>
      </c>
      <c r="P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1046.95279</v>
      </c>
      <c r="Q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1041.04279</v>
      </c>
      <c r="R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1044.20279</v>
      </c>
      <c r="S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1044.48279</v>
      </c>
      <c r="T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1077.6727900000001</v>
      </c>
      <c r="U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1153.5927900000002</v>
      </c>
      <c r="V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1167.4027900000001</v>
      </c>
      <c r="W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1103.6927900000001</v>
      </c>
      <c r="X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978.66278999999997</v>
      </c>
      <c r="Y115" s="106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787.21278999999993</v>
      </c>
    </row>
    <row r="116" spans="1:27" x14ac:dyDescent="0.2">
      <c r="A116" s="79">
        <f t="shared" si="2"/>
        <v>42610</v>
      </c>
      <c r="B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1003.04279</v>
      </c>
      <c r="C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881.84278999999992</v>
      </c>
      <c r="D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834.43278999999995</v>
      </c>
      <c r="E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824.73278999999991</v>
      </c>
      <c r="F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807.03278999999998</v>
      </c>
      <c r="G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788.34279000000004</v>
      </c>
      <c r="H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824.85278999999991</v>
      </c>
      <c r="I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829.88278999999989</v>
      </c>
      <c r="J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976.91278999999997</v>
      </c>
      <c r="K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832.2427899999999</v>
      </c>
      <c r="L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944.32278999999994</v>
      </c>
      <c r="M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990.46278999999993</v>
      </c>
      <c r="N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1019.3527899999999</v>
      </c>
      <c r="O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1015.9727899999999</v>
      </c>
      <c r="P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986.97278999999992</v>
      </c>
      <c r="Q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1001.4527899999999</v>
      </c>
      <c r="R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1005.6927899999999</v>
      </c>
      <c r="S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959.28278999999986</v>
      </c>
      <c r="T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1098.97279</v>
      </c>
      <c r="U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1155.50279</v>
      </c>
      <c r="V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1162.4127900000001</v>
      </c>
      <c r="W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1104.2927900000002</v>
      </c>
      <c r="X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994.76279</v>
      </c>
      <c r="Y116" s="106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815.59278999999992</v>
      </c>
    </row>
    <row r="117" spans="1:27" x14ac:dyDescent="0.2">
      <c r="A117" s="79">
        <f t="shared" si="2"/>
        <v>42611</v>
      </c>
      <c r="B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918.85278999999991</v>
      </c>
      <c r="C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841.00278999999989</v>
      </c>
      <c r="D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816.60278999999991</v>
      </c>
      <c r="E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795.84278999999992</v>
      </c>
      <c r="F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793.31278999999995</v>
      </c>
      <c r="G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772.66278999999997</v>
      </c>
      <c r="H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838.24279000000001</v>
      </c>
      <c r="I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962.81278999999995</v>
      </c>
      <c r="J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784.23278999999991</v>
      </c>
      <c r="K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1022.2627899999999</v>
      </c>
      <c r="L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1059.4427900000001</v>
      </c>
      <c r="M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1150.9227900000001</v>
      </c>
      <c r="N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1182.71279</v>
      </c>
      <c r="O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1200.01279</v>
      </c>
      <c r="P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1172.1727900000001</v>
      </c>
      <c r="Q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1153.95279</v>
      </c>
      <c r="R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1046.05279</v>
      </c>
      <c r="S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1033.05279</v>
      </c>
      <c r="T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1028.8227899999999</v>
      </c>
      <c r="U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1021.5727899999999</v>
      </c>
      <c r="V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1243.1427900000001</v>
      </c>
      <c r="W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1163.3727900000001</v>
      </c>
      <c r="X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936.27278999999999</v>
      </c>
      <c r="Y117" s="135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1075.6727900000001</v>
      </c>
    </row>
    <row r="118" spans="1:27" x14ac:dyDescent="0.2">
      <c r="A118" s="79">
        <f t="shared" ref="A118:A119" si="3">A81</f>
        <v>42612</v>
      </c>
      <c r="B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905.52278999999987</v>
      </c>
      <c r="C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830.97278999999992</v>
      </c>
      <c r="D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803.8727899999999</v>
      </c>
      <c r="E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787.80278999999996</v>
      </c>
      <c r="F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785.21278999999993</v>
      </c>
      <c r="G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782.90278999999998</v>
      </c>
      <c r="H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825.64278999999999</v>
      </c>
      <c r="I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949.01279</v>
      </c>
      <c r="J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781.57278999999994</v>
      </c>
      <c r="K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996.41278999999997</v>
      </c>
      <c r="L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1053.74279</v>
      </c>
      <c r="M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1084.45279</v>
      </c>
      <c r="N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1057.77279</v>
      </c>
      <c r="O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1070.51279</v>
      </c>
      <c r="P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1073.29279</v>
      </c>
      <c r="Q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1059.5027900000002</v>
      </c>
      <c r="R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973.6227899999999</v>
      </c>
      <c r="S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930.14278999999999</v>
      </c>
      <c r="T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968.46278999999993</v>
      </c>
      <c r="U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1056.6827900000001</v>
      </c>
      <c r="V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1090.6927900000001</v>
      </c>
      <c r="W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1041.52279</v>
      </c>
      <c r="X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929.19278999999995</v>
      </c>
      <c r="Y118" s="136">
        <f>VLOOKUP($A118+ROUND((COLUMN()-2)/24,5),АТС!$A$41:$F$784,3)+VLOOKUP($A118+ROUND((COLUMN()-2)/24,5),'Расчет сбытовых надбавок'!$B$793:'Расчет сбытовых надбавок'!$G$1536,5)+'Иные услуги '!$C$5+'РСТ РСО-А'!$K$7</f>
        <v>1060.73279</v>
      </c>
    </row>
    <row r="119" spans="1:27" x14ac:dyDescent="0.2">
      <c r="A119" s="79">
        <f t="shared" si="3"/>
        <v>42613</v>
      </c>
      <c r="B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892.96278999999993</v>
      </c>
      <c r="C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821.09278999999992</v>
      </c>
      <c r="D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786.22278999999992</v>
      </c>
      <c r="E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775.76279</v>
      </c>
      <c r="F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771.26278999999988</v>
      </c>
      <c r="G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760.4927899999999</v>
      </c>
      <c r="H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791.51278999999988</v>
      </c>
      <c r="I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919.42278999999996</v>
      </c>
      <c r="J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773.03278999999986</v>
      </c>
      <c r="K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995.08278999999993</v>
      </c>
      <c r="L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1047.5927899999999</v>
      </c>
      <c r="M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1067.48279</v>
      </c>
      <c r="N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1057.6527900000001</v>
      </c>
      <c r="O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1134.74279</v>
      </c>
      <c r="P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1088.3627900000001</v>
      </c>
      <c r="Q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1050.97279</v>
      </c>
      <c r="R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951.85278999999991</v>
      </c>
      <c r="S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928.64278999999999</v>
      </c>
      <c r="T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939.69278999999995</v>
      </c>
      <c r="U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1043.96279</v>
      </c>
      <c r="V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1076.1327900000001</v>
      </c>
      <c r="W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1061.3627900000001</v>
      </c>
      <c r="X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919.75279</v>
      </c>
      <c r="Y119" s="136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1028.4027900000001</v>
      </c>
    </row>
    <row r="120" spans="1:27" x14ac:dyDescent="0.2">
      <c r="A120" s="85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7" x14ac:dyDescent="0.25">
      <c r="A121" s="87" t="s">
        <v>153</v>
      </c>
    </row>
    <row r="122" spans="1:27" ht="12.75" x14ac:dyDescent="0.2">
      <c r="A122" s="165" t="s">
        <v>48</v>
      </c>
      <c r="B122" s="168" t="s">
        <v>122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123</v>
      </c>
      <c r="C124" s="163" t="s">
        <v>124</v>
      </c>
      <c r="D124" s="163" t="s">
        <v>125</v>
      </c>
      <c r="E124" s="163" t="s">
        <v>126</v>
      </c>
      <c r="F124" s="163" t="s">
        <v>127</v>
      </c>
      <c r="G124" s="163" t="s">
        <v>128</v>
      </c>
      <c r="H124" s="163" t="s">
        <v>129</v>
      </c>
      <c r="I124" s="163" t="s">
        <v>130</v>
      </c>
      <c r="J124" s="163" t="s">
        <v>131</v>
      </c>
      <c r="K124" s="163" t="s">
        <v>132</v>
      </c>
      <c r="L124" s="163" t="s">
        <v>133</v>
      </c>
      <c r="M124" s="163" t="s">
        <v>134</v>
      </c>
      <c r="N124" s="176" t="s">
        <v>135</v>
      </c>
      <c r="O124" s="163" t="s">
        <v>136</v>
      </c>
      <c r="P124" s="163" t="s">
        <v>137</v>
      </c>
      <c r="Q124" s="163" t="s">
        <v>138</v>
      </c>
      <c r="R124" s="163" t="s">
        <v>139</v>
      </c>
      <c r="S124" s="163" t="s">
        <v>140</v>
      </c>
      <c r="T124" s="163" t="s">
        <v>141</v>
      </c>
      <c r="U124" s="163" t="s">
        <v>142</v>
      </c>
      <c r="V124" s="163" t="s">
        <v>143</v>
      </c>
      <c r="W124" s="163" t="s">
        <v>144</v>
      </c>
      <c r="X124" s="163" t="s">
        <v>145</v>
      </c>
      <c r="Y124" s="163" t="s">
        <v>146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5.75" customHeight="1" x14ac:dyDescent="0.2">
      <c r="A126" s="79">
        <f t="shared" ref="A126:A154" si="4">A89</f>
        <v>42583</v>
      </c>
      <c r="B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895.39278999999999</v>
      </c>
      <c r="C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800.55278999999996</v>
      </c>
      <c r="D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783.15278999999998</v>
      </c>
      <c r="E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770.04278999999997</v>
      </c>
      <c r="F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744.38278999999989</v>
      </c>
      <c r="G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743.41278999999997</v>
      </c>
      <c r="H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793.13278999999989</v>
      </c>
      <c r="I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872.29278999999997</v>
      </c>
      <c r="J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733.16278999999986</v>
      </c>
      <c r="K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918.82278999999994</v>
      </c>
      <c r="L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1001.8127899999999</v>
      </c>
      <c r="M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1002.0227899999999</v>
      </c>
      <c r="N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982.76278999999988</v>
      </c>
      <c r="O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984.54278999999997</v>
      </c>
      <c r="P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967.35278999999991</v>
      </c>
      <c r="Q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952.03278999999998</v>
      </c>
      <c r="R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869.46278999999993</v>
      </c>
      <c r="S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847.28278999999998</v>
      </c>
      <c r="T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859.88279</v>
      </c>
      <c r="U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913.88279</v>
      </c>
      <c r="V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993.96278999999993</v>
      </c>
      <c r="W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964.47278999999992</v>
      </c>
      <c r="X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897.73278999999991</v>
      </c>
      <c r="Y126" s="106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993.89278999999999</v>
      </c>
      <c r="AA126" s="80"/>
    </row>
    <row r="127" spans="1:27" x14ac:dyDescent="0.2">
      <c r="A127" s="79">
        <f t="shared" si="4"/>
        <v>42584</v>
      </c>
      <c r="B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886.97278999999992</v>
      </c>
      <c r="C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785.65278999999998</v>
      </c>
      <c r="D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771.26279</v>
      </c>
      <c r="E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754.85279000000003</v>
      </c>
      <c r="F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736.05278999999985</v>
      </c>
      <c r="G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740.45278999999994</v>
      </c>
      <c r="H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774.67278999999996</v>
      </c>
      <c r="I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873.85278999999991</v>
      </c>
      <c r="J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733.47279000000003</v>
      </c>
      <c r="K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920.38279</v>
      </c>
      <c r="L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999.46278999999993</v>
      </c>
      <c r="M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991.78278999999998</v>
      </c>
      <c r="N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989.78278999999986</v>
      </c>
      <c r="O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1020.0627899999999</v>
      </c>
      <c r="P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1089.01279</v>
      </c>
      <c r="Q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953.94278999999995</v>
      </c>
      <c r="R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869.67278999999996</v>
      </c>
      <c r="S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847.7427899999999</v>
      </c>
      <c r="T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859.54278999999997</v>
      </c>
      <c r="U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913.00278999999989</v>
      </c>
      <c r="V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987.15278999999998</v>
      </c>
      <c r="W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970.15278999999998</v>
      </c>
      <c r="X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898.51278999999988</v>
      </c>
      <c r="Y127" s="106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1013.3627899999999</v>
      </c>
    </row>
    <row r="128" spans="1:27" x14ac:dyDescent="0.2">
      <c r="A128" s="79">
        <f t="shared" si="4"/>
        <v>42585</v>
      </c>
      <c r="B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888.50278999999989</v>
      </c>
      <c r="C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788.37279000000001</v>
      </c>
      <c r="D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771.50278999999989</v>
      </c>
      <c r="E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756.72278999999992</v>
      </c>
      <c r="F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738.98278999999991</v>
      </c>
      <c r="G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727.81278999999995</v>
      </c>
      <c r="H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762.53278999999998</v>
      </c>
      <c r="I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866.1127899999999</v>
      </c>
      <c r="J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761.55278999999996</v>
      </c>
      <c r="K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883.87279000000001</v>
      </c>
      <c r="L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953.70278999999994</v>
      </c>
      <c r="M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971.96278999999993</v>
      </c>
      <c r="N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950.65278999999998</v>
      </c>
      <c r="O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954.28278999999998</v>
      </c>
      <c r="P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964.3727899999999</v>
      </c>
      <c r="Q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941.06278999999984</v>
      </c>
      <c r="R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854.17278999999996</v>
      </c>
      <c r="S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842.45278999999994</v>
      </c>
      <c r="T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808.02278999999999</v>
      </c>
      <c r="U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837.72278999999992</v>
      </c>
      <c r="V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989.40278999999987</v>
      </c>
      <c r="W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981.58278999999993</v>
      </c>
      <c r="X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821.40278999999987</v>
      </c>
      <c r="Y128" s="106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1006.15279</v>
      </c>
    </row>
    <row r="129" spans="1:25" x14ac:dyDescent="0.2">
      <c r="A129" s="79">
        <f t="shared" si="4"/>
        <v>42586</v>
      </c>
      <c r="B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881.25279</v>
      </c>
      <c r="C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789.34278999999992</v>
      </c>
      <c r="D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771.09278999999992</v>
      </c>
      <c r="E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760.23278999999991</v>
      </c>
      <c r="F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742.65278999999998</v>
      </c>
      <c r="G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727.85278999999991</v>
      </c>
      <c r="H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768.72278999999992</v>
      </c>
      <c r="I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876.34278999999992</v>
      </c>
      <c r="J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763.35278999999991</v>
      </c>
      <c r="K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890.65278999999998</v>
      </c>
      <c r="L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965.2427899999999</v>
      </c>
      <c r="M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994.91278999999997</v>
      </c>
      <c r="N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952.96278999999993</v>
      </c>
      <c r="O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1021.52279</v>
      </c>
      <c r="P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1031.8527899999999</v>
      </c>
      <c r="Q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962.47278999999992</v>
      </c>
      <c r="R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874.34279000000004</v>
      </c>
      <c r="S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845.7427899999999</v>
      </c>
      <c r="T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810.80278999999996</v>
      </c>
      <c r="U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844.20278999999994</v>
      </c>
      <c r="V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985.02278999999999</v>
      </c>
      <c r="W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972.05278999999985</v>
      </c>
      <c r="X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822.15278999999998</v>
      </c>
      <c r="Y129" s="106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1018.68279</v>
      </c>
    </row>
    <row r="130" spans="1:25" x14ac:dyDescent="0.2">
      <c r="A130" s="79">
        <f t="shared" si="4"/>
        <v>42587</v>
      </c>
      <c r="B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888.94278999999995</v>
      </c>
      <c r="C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787.66278999999986</v>
      </c>
      <c r="D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764.47278999999992</v>
      </c>
      <c r="E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750.95278999999994</v>
      </c>
      <c r="F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739.63279</v>
      </c>
      <c r="G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726.91278999999986</v>
      </c>
      <c r="H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753.23278999999991</v>
      </c>
      <c r="I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872.29278999999997</v>
      </c>
      <c r="J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761.74279000000001</v>
      </c>
      <c r="K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886.03278999999986</v>
      </c>
      <c r="L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1001.2227899999999</v>
      </c>
      <c r="M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1015.40279</v>
      </c>
      <c r="N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1031.3527899999999</v>
      </c>
      <c r="O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1042.6427900000001</v>
      </c>
      <c r="P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1012.0827899999999</v>
      </c>
      <c r="Q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1028.77279</v>
      </c>
      <c r="R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946.97278999999992</v>
      </c>
      <c r="S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913.45278999999994</v>
      </c>
      <c r="T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854.8627899999999</v>
      </c>
      <c r="U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898.32278999999994</v>
      </c>
      <c r="V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1027.3927900000001</v>
      </c>
      <c r="W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1040.73279</v>
      </c>
      <c r="X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889.42278999999996</v>
      </c>
      <c r="Y130" s="106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1049.02279</v>
      </c>
    </row>
    <row r="131" spans="1:25" x14ac:dyDescent="0.2">
      <c r="A131" s="79">
        <f t="shared" si="4"/>
        <v>42588</v>
      </c>
      <c r="B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936.92278999999996</v>
      </c>
      <c r="C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848.19278999999995</v>
      </c>
      <c r="D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800.39278999999988</v>
      </c>
      <c r="E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775.91278999999986</v>
      </c>
      <c r="F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761.18278999999995</v>
      </c>
      <c r="G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745.23278999999991</v>
      </c>
      <c r="H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774.67278999999996</v>
      </c>
      <c r="I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858.62279000000001</v>
      </c>
      <c r="J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994.6227899999999</v>
      </c>
      <c r="K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824.60278999999991</v>
      </c>
      <c r="L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900.79278999999985</v>
      </c>
      <c r="M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939.9927899999999</v>
      </c>
      <c r="N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914.60278999999991</v>
      </c>
      <c r="O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889.57278999999994</v>
      </c>
      <c r="P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881.12279000000001</v>
      </c>
      <c r="Q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872.31278999999995</v>
      </c>
      <c r="R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843.20278999999994</v>
      </c>
      <c r="S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811.66278999999997</v>
      </c>
      <c r="T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820.02278999999999</v>
      </c>
      <c r="U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993.19278999999995</v>
      </c>
      <c r="V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1074.5727900000002</v>
      </c>
      <c r="W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1094.9027900000001</v>
      </c>
      <c r="X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973.33278999999993</v>
      </c>
      <c r="Y131" s="106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778.96278999999993</v>
      </c>
    </row>
    <row r="132" spans="1:25" x14ac:dyDescent="0.2">
      <c r="A132" s="79">
        <f t="shared" si="4"/>
        <v>42589</v>
      </c>
      <c r="B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930.3727899999999</v>
      </c>
      <c r="C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834.80278999999996</v>
      </c>
      <c r="D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782.36279000000002</v>
      </c>
      <c r="E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769.47278999999992</v>
      </c>
      <c r="F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748.1227899999999</v>
      </c>
      <c r="G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737.27278999999999</v>
      </c>
      <c r="H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751.91278999999997</v>
      </c>
      <c r="I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800.55278999999996</v>
      </c>
      <c r="J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939.6227899999999</v>
      </c>
      <c r="K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748.59278999999992</v>
      </c>
      <c r="L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824.53278999999986</v>
      </c>
      <c r="M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853.40278999999998</v>
      </c>
      <c r="N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880.37279000000001</v>
      </c>
      <c r="O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880.59278999999992</v>
      </c>
      <c r="P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853.88278999999989</v>
      </c>
      <c r="Q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845.15278999999998</v>
      </c>
      <c r="R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816.46278999999993</v>
      </c>
      <c r="S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805.96278999999993</v>
      </c>
      <c r="T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795.16278999999997</v>
      </c>
      <c r="U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912.23278999999991</v>
      </c>
      <c r="V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1067.6227900000001</v>
      </c>
      <c r="W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1089.0927899999999</v>
      </c>
      <c r="X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973.75278999999989</v>
      </c>
      <c r="Y132" s="106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782.81278999999995</v>
      </c>
    </row>
    <row r="133" spans="1:25" x14ac:dyDescent="0.2">
      <c r="A133" s="79">
        <f t="shared" si="4"/>
        <v>42590</v>
      </c>
      <c r="B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889.50279</v>
      </c>
      <c r="C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802.28278999999998</v>
      </c>
      <c r="D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769.51278999999988</v>
      </c>
      <c r="E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757.58278999999993</v>
      </c>
      <c r="F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746.72278999999992</v>
      </c>
      <c r="G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727.66278999999997</v>
      </c>
      <c r="H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764.54278999999997</v>
      </c>
      <c r="I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875.68278999999995</v>
      </c>
      <c r="J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734.7427899999999</v>
      </c>
      <c r="K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962.26278999999988</v>
      </c>
      <c r="L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1063.51279</v>
      </c>
      <c r="M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1121.1527900000001</v>
      </c>
      <c r="N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1099.26279</v>
      </c>
      <c r="O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1131.0727900000002</v>
      </c>
      <c r="P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1148.1127900000001</v>
      </c>
      <c r="Q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1154.98279</v>
      </c>
      <c r="R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1017.7827899999999</v>
      </c>
      <c r="S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966.80278999999996</v>
      </c>
      <c r="T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904.96278999999993</v>
      </c>
      <c r="U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954.21278999999993</v>
      </c>
      <c r="V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1013.15279</v>
      </c>
      <c r="W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1082.77279</v>
      </c>
      <c r="X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934.07278999999994</v>
      </c>
      <c r="Y133" s="106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1050.8127899999999</v>
      </c>
    </row>
    <row r="134" spans="1:25" x14ac:dyDescent="0.2">
      <c r="A134" s="79">
        <f t="shared" si="4"/>
        <v>42591</v>
      </c>
      <c r="B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885.43278999999995</v>
      </c>
      <c r="C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782.92278999999996</v>
      </c>
      <c r="D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752.14278999999999</v>
      </c>
      <c r="E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732.84278999999992</v>
      </c>
      <c r="F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729.52278999999987</v>
      </c>
      <c r="G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722.92278999999996</v>
      </c>
      <c r="H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760.68278999999984</v>
      </c>
      <c r="I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851.4927899999999</v>
      </c>
      <c r="J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734.50278999999989</v>
      </c>
      <c r="K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938.54278999999997</v>
      </c>
      <c r="L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1013.9427899999999</v>
      </c>
      <c r="M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1068.6527900000001</v>
      </c>
      <c r="N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1053.22279</v>
      </c>
      <c r="O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1076.8527899999999</v>
      </c>
      <c r="P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1078.70279</v>
      </c>
      <c r="Q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1072.01279</v>
      </c>
      <c r="R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974.22278999999992</v>
      </c>
      <c r="S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932.25279</v>
      </c>
      <c r="T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881.82278999999994</v>
      </c>
      <c r="U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931.26278999999988</v>
      </c>
      <c r="V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978.20278999999994</v>
      </c>
      <c r="W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1038.70279</v>
      </c>
      <c r="X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931.72278999999992</v>
      </c>
      <c r="Y134" s="106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1052.8127899999999</v>
      </c>
    </row>
    <row r="135" spans="1:25" x14ac:dyDescent="0.2">
      <c r="A135" s="79">
        <f t="shared" si="4"/>
        <v>42592</v>
      </c>
      <c r="B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886.22278999999992</v>
      </c>
      <c r="C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784.16278999999997</v>
      </c>
      <c r="D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749.18278999999995</v>
      </c>
      <c r="E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728.46278999999993</v>
      </c>
      <c r="F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725.51279</v>
      </c>
      <c r="G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725.1127899999999</v>
      </c>
      <c r="H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767.8627899999999</v>
      </c>
      <c r="I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919.35278999999991</v>
      </c>
      <c r="J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734.7427899999999</v>
      </c>
      <c r="K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949.53278999999986</v>
      </c>
      <c r="L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1063.4427900000001</v>
      </c>
      <c r="M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1068.9427900000001</v>
      </c>
      <c r="N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1113.6727900000001</v>
      </c>
      <c r="O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1139.72279</v>
      </c>
      <c r="P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1095.0927899999999</v>
      </c>
      <c r="Q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1092.3627899999999</v>
      </c>
      <c r="R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1001.7427899999999</v>
      </c>
      <c r="S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1000.54279</v>
      </c>
      <c r="T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1003.2227899999999</v>
      </c>
      <c r="U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1033.74279</v>
      </c>
      <c r="V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1034.50279</v>
      </c>
      <c r="W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1084.1327900000001</v>
      </c>
      <c r="X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939.71278999999993</v>
      </c>
      <c r="Y135" s="106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1072.8827900000001</v>
      </c>
    </row>
    <row r="136" spans="1:25" x14ac:dyDescent="0.2">
      <c r="A136" s="79">
        <f t="shared" si="4"/>
        <v>42593</v>
      </c>
      <c r="B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919.01278999999988</v>
      </c>
      <c r="C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806.46278999999993</v>
      </c>
      <c r="D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784.77278999999987</v>
      </c>
      <c r="E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764.22279000000003</v>
      </c>
      <c r="F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743.44278999999995</v>
      </c>
      <c r="G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735.22278999999992</v>
      </c>
      <c r="H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789.26279</v>
      </c>
      <c r="I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920.16278999999997</v>
      </c>
      <c r="J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738.3627899999999</v>
      </c>
      <c r="K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1010.05279</v>
      </c>
      <c r="L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1100.6527900000001</v>
      </c>
      <c r="M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1100.45279</v>
      </c>
      <c r="N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1092.1327900000001</v>
      </c>
      <c r="O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1105.20279</v>
      </c>
      <c r="P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1074.5227900000002</v>
      </c>
      <c r="Q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1082.4327900000001</v>
      </c>
      <c r="R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958.57278999999994</v>
      </c>
      <c r="S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930.59278999999992</v>
      </c>
      <c r="T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919.56278999999984</v>
      </c>
      <c r="U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971.08278999999993</v>
      </c>
      <c r="V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1080.30279</v>
      </c>
      <c r="W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1085.27279</v>
      </c>
      <c r="X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906.46278999999993</v>
      </c>
      <c r="Y136" s="106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1032.4327900000001</v>
      </c>
    </row>
    <row r="137" spans="1:25" x14ac:dyDescent="0.2">
      <c r="A137" s="79">
        <f t="shared" si="4"/>
        <v>42594</v>
      </c>
      <c r="B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914.07278999999994</v>
      </c>
      <c r="C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809.40278999999987</v>
      </c>
      <c r="D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781.27278999999987</v>
      </c>
      <c r="E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758.72278999999992</v>
      </c>
      <c r="F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748.68278999999995</v>
      </c>
      <c r="G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734.28278999999998</v>
      </c>
      <c r="H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790.33278999999993</v>
      </c>
      <c r="I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916.48278999999991</v>
      </c>
      <c r="J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738.21278999999993</v>
      </c>
      <c r="K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995.44278999999995</v>
      </c>
      <c r="L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1159.99279</v>
      </c>
      <c r="M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1195.3427899999999</v>
      </c>
      <c r="N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1205.6027900000001</v>
      </c>
      <c r="O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1220.5727899999999</v>
      </c>
      <c r="P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1257.8227899999999</v>
      </c>
      <c r="Q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1249.72279</v>
      </c>
      <c r="R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1093.75279</v>
      </c>
      <c r="S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1037.3127899999999</v>
      </c>
      <c r="T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994.39278999999999</v>
      </c>
      <c r="U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1126.1227900000001</v>
      </c>
      <c r="V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1216.5527900000002</v>
      </c>
      <c r="W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1207.8727899999999</v>
      </c>
      <c r="X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995.98278999999991</v>
      </c>
      <c r="Y137" s="106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1107.75279</v>
      </c>
    </row>
    <row r="138" spans="1:25" x14ac:dyDescent="0.2">
      <c r="A138" s="79">
        <f t="shared" si="4"/>
        <v>42595</v>
      </c>
      <c r="B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943.26278999999988</v>
      </c>
      <c r="C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845.1127899999999</v>
      </c>
      <c r="D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807.24279000000001</v>
      </c>
      <c r="E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773.75279</v>
      </c>
      <c r="F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759.56278999999995</v>
      </c>
      <c r="G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753.47278999999992</v>
      </c>
      <c r="H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783.09278999999992</v>
      </c>
      <c r="I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828.11279000000002</v>
      </c>
      <c r="J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1057.54279</v>
      </c>
      <c r="K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896.01279</v>
      </c>
      <c r="L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985.83278999999993</v>
      </c>
      <c r="M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1010.6227899999999</v>
      </c>
      <c r="N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993.80278999999996</v>
      </c>
      <c r="O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999.49279000000001</v>
      </c>
      <c r="P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1013.6127899999999</v>
      </c>
      <c r="Q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1007.8727899999999</v>
      </c>
      <c r="R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981.08279000000005</v>
      </c>
      <c r="S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983.4927899999999</v>
      </c>
      <c r="T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982.66278999999997</v>
      </c>
      <c r="U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1005.0127899999999</v>
      </c>
      <c r="V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1098.3727899999999</v>
      </c>
      <c r="W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1074.27279</v>
      </c>
      <c r="X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1008.91279</v>
      </c>
      <c r="Y138" s="106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823.32278999999994</v>
      </c>
    </row>
    <row r="139" spans="1:25" x14ac:dyDescent="0.2">
      <c r="A139" s="79">
        <f t="shared" si="4"/>
        <v>42596</v>
      </c>
      <c r="B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934.53278999999986</v>
      </c>
      <c r="C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826.39278999999999</v>
      </c>
      <c r="D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796.66278999999986</v>
      </c>
      <c r="E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762.20278999999994</v>
      </c>
      <c r="F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752.42278999999996</v>
      </c>
      <c r="G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744.51278999999988</v>
      </c>
      <c r="H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774.81278999999995</v>
      </c>
      <c r="I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810.33278999999993</v>
      </c>
      <c r="J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951.92278999999996</v>
      </c>
      <c r="K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781.28278999999986</v>
      </c>
      <c r="L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879.03278999999998</v>
      </c>
      <c r="M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914.75279</v>
      </c>
      <c r="N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924.8627899999999</v>
      </c>
      <c r="O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906.39278999999988</v>
      </c>
      <c r="P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906.40278999999998</v>
      </c>
      <c r="Q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906.54278999999997</v>
      </c>
      <c r="R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906.95278999999994</v>
      </c>
      <c r="S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881.53278999999998</v>
      </c>
      <c r="T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888.91278999999986</v>
      </c>
      <c r="U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986.83278999999993</v>
      </c>
      <c r="V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1098.3227899999999</v>
      </c>
      <c r="W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1079.0727899999999</v>
      </c>
      <c r="X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979.60278999999991</v>
      </c>
      <c r="Y139" s="106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837.59279000000004</v>
      </c>
    </row>
    <row r="140" spans="1:25" x14ac:dyDescent="0.2">
      <c r="A140" s="79">
        <f t="shared" si="4"/>
        <v>42597</v>
      </c>
      <c r="B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886.52278999999999</v>
      </c>
      <c r="C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809.94278999999995</v>
      </c>
      <c r="D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778.82278999999994</v>
      </c>
      <c r="E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765.30278999999996</v>
      </c>
      <c r="F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754.3727899999999</v>
      </c>
      <c r="G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742.80278999999996</v>
      </c>
      <c r="H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773.00278999999989</v>
      </c>
      <c r="I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889.92278999999996</v>
      </c>
      <c r="J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737.18278999999995</v>
      </c>
      <c r="K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964.29278999999997</v>
      </c>
      <c r="L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1055.74279</v>
      </c>
      <c r="M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1091.3727900000001</v>
      </c>
      <c r="N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1085.79279</v>
      </c>
      <c r="O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1100.79279</v>
      </c>
      <c r="P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1089.0827899999999</v>
      </c>
      <c r="Q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1089.05279</v>
      </c>
      <c r="R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980.03278999999986</v>
      </c>
      <c r="S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952.90278999999987</v>
      </c>
      <c r="T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935.26278999999988</v>
      </c>
      <c r="U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1022.5827899999999</v>
      </c>
      <c r="V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1054.28279</v>
      </c>
      <c r="W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990.1227899999999</v>
      </c>
      <c r="X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863.45278999999994</v>
      </c>
      <c r="Y140" s="106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992.29278999999997</v>
      </c>
    </row>
    <row r="141" spans="1:25" x14ac:dyDescent="0.2">
      <c r="A141" s="79">
        <f t="shared" si="4"/>
        <v>42598</v>
      </c>
      <c r="B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845.83278999999993</v>
      </c>
      <c r="C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794.80278999999996</v>
      </c>
      <c r="D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770.64278999999999</v>
      </c>
      <c r="E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765.65278999999998</v>
      </c>
      <c r="F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755.76279</v>
      </c>
      <c r="G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745.60279000000003</v>
      </c>
      <c r="H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779.36279000000002</v>
      </c>
      <c r="I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908.93278999999995</v>
      </c>
      <c r="J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721.58278999999993</v>
      </c>
      <c r="K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931.2427899999999</v>
      </c>
      <c r="L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988.50278999999989</v>
      </c>
      <c r="M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1038.05279</v>
      </c>
      <c r="N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1043.8827899999999</v>
      </c>
      <c r="O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1045.1727899999998</v>
      </c>
      <c r="P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1060.0627900000002</v>
      </c>
      <c r="Q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1060.51279</v>
      </c>
      <c r="R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951.66278999999997</v>
      </c>
      <c r="S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929.90278999999998</v>
      </c>
      <c r="T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926.14278999999999</v>
      </c>
      <c r="U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979.66278999999997</v>
      </c>
      <c r="V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1063.9327900000001</v>
      </c>
      <c r="W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1005.4927899999999</v>
      </c>
      <c r="X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910.09278999999992</v>
      </c>
      <c r="Y141" s="106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998.90278999999987</v>
      </c>
    </row>
    <row r="142" spans="1:25" x14ac:dyDescent="0.2">
      <c r="A142" s="79">
        <f t="shared" si="4"/>
        <v>42599</v>
      </c>
      <c r="B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857.48278999999991</v>
      </c>
      <c r="C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794.22278999999992</v>
      </c>
      <c r="D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758.78278999999998</v>
      </c>
      <c r="E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746.71278999999993</v>
      </c>
      <c r="F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742.92278999999996</v>
      </c>
      <c r="G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728.25279</v>
      </c>
      <c r="H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772.6227899999999</v>
      </c>
      <c r="I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890.41278999999997</v>
      </c>
      <c r="J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734.92278999999996</v>
      </c>
      <c r="K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988.38279</v>
      </c>
      <c r="L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1076.0827900000002</v>
      </c>
      <c r="M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1081.78279</v>
      </c>
      <c r="N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1053.1527900000001</v>
      </c>
      <c r="O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1056.80279</v>
      </c>
      <c r="P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1059.2927900000002</v>
      </c>
      <c r="Q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1057.29279</v>
      </c>
      <c r="R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952.70278999999994</v>
      </c>
      <c r="S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903.97278999999992</v>
      </c>
      <c r="T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846.79278999999997</v>
      </c>
      <c r="U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971.01278999999988</v>
      </c>
      <c r="V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1044.5627899999999</v>
      </c>
      <c r="W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1000.7327899999999</v>
      </c>
      <c r="X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894.35278999999991</v>
      </c>
      <c r="Y142" s="106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965.76278999999988</v>
      </c>
    </row>
    <row r="143" spans="1:25" x14ac:dyDescent="0.2">
      <c r="A143" s="79">
        <f t="shared" si="4"/>
        <v>42600</v>
      </c>
      <c r="B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871.36279000000002</v>
      </c>
      <c r="C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787.66278999999986</v>
      </c>
      <c r="D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765.18278999999995</v>
      </c>
      <c r="E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758.59278999999992</v>
      </c>
      <c r="F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752.60278999999991</v>
      </c>
      <c r="G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733.85279000000003</v>
      </c>
      <c r="H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772.80278999999985</v>
      </c>
      <c r="I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899.10279000000003</v>
      </c>
      <c r="J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728.2427899999999</v>
      </c>
      <c r="K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918.34278999999992</v>
      </c>
      <c r="L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990.60279000000003</v>
      </c>
      <c r="M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993.49279000000001</v>
      </c>
      <c r="N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976.32278999999994</v>
      </c>
      <c r="O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977.72278999999992</v>
      </c>
      <c r="P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977.8627899999999</v>
      </c>
      <c r="Q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978.54278999999997</v>
      </c>
      <c r="R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884.4927899999999</v>
      </c>
      <c r="S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806.53278999999986</v>
      </c>
      <c r="T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854.52278999999987</v>
      </c>
      <c r="U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990.74279000000001</v>
      </c>
      <c r="V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1034.1527900000001</v>
      </c>
      <c r="W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998.91278999999986</v>
      </c>
      <c r="X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866.73278999999991</v>
      </c>
      <c r="Y143" s="106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1017.5827899999999</v>
      </c>
    </row>
    <row r="144" spans="1:25" x14ac:dyDescent="0.2">
      <c r="A144" s="79">
        <f t="shared" si="4"/>
        <v>42601</v>
      </c>
      <c r="B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883.97278999999992</v>
      </c>
      <c r="C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796.78278999999986</v>
      </c>
      <c r="D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767.98278999999991</v>
      </c>
      <c r="E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759.44278999999995</v>
      </c>
      <c r="F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757.64278999999988</v>
      </c>
      <c r="G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750.02278999999999</v>
      </c>
      <c r="H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786.17278999999996</v>
      </c>
      <c r="I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913.48278999999991</v>
      </c>
      <c r="J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736.07278999999994</v>
      </c>
      <c r="K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969.28278999999998</v>
      </c>
      <c r="L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1017.2327899999999</v>
      </c>
      <c r="M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1112.5127900000002</v>
      </c>
      <c r="N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1112.5227900000002</v>
      </c>
      <c r="O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1114.02279</v>
      </c>
      <c r="P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1115.02279</v>
      </c>
      <c r="Q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1113.80279</v>
      </c>
      <c r="R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998.54278999999985</v>
      </c>
      <c r="S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956.23278999999991</v>
      </c>
      <c r="T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914.93278999999995</v>
      </c>
      <c r="U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1054.1727899999998</v>
      </c>
      <c r="V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1142.6027900000001</v>
      </c>
      <c r="W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1091.0627899999999</v>
      </c>
      <c r="X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941.48279000000002</v>
      </c>
      <c r="Y144" s="106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1074.6427900000001</v>
      </c>
    </row>
    <row r="145" spans="1:25" x14ac:dyDescent="0.2">
      <c r="A145" s="79">
        <f t="shared" si="4"/>
        <v>42602</v>
      </c>
      <c r="B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1000.24279</v>
      </c>
      <c r="C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899.69278999999995</v>
      </c>
      <c r="D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841.81278999999995</v>
      </c>
      <c r="E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830.22278999999992</v>
      </c>
      <c r="F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812.75279</v>
      </c>
      <c r="G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790.77278999999987</v>
      </c>
      <c r="H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827.18278999999995</v>
      </c>
      <c r="I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935.79278999999997</v>
      </c>
      <c r="J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1102.3827900000001</v>
      </c>
      <c r="K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960.69278999999995</v>
      </c>
      <c r="L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1188.3827900000001</v>
      </c>
      <c r="M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1185.8227900000002</v>
      </c>
      <c r="N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1203.0127900000002</v>
      </c>
      <c r="O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1175.5727899999999</v>
      </c>
      <c r="P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1202.3427899999999</v>
      </c>
      <c r="Q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1195.6827900000001</v>
      </c>
      <c r="R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1168.8327900000002</v>
      </c>
      <c r="S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1129.95279</v>
      </c>
      <c r="T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1165.22279</v>
      </c>
      <c r="U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1309.1627900000001</v>
      </c>
      <c r="V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1472.3027900000002</v>
      </c>
      <c r="W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1377.01279</v>
      </c>
      <c r="X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1071.3727900000001</v>
      </c>
      <c r="Y145" s="106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808.00278999999989</v>
      </c>
    </row>
    <row r="146" spans="1:25" x14ac:dyDescent="0.2">
      <c r="A146" s="79">
        <f t="shared" si="4"/>
        <v>42603</v>
      </c>
      <c r="B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990.2427899999999</v>
      </c>
      <c r="C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896.48278999999991</v>
      </c>
      <c r="D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834.58278999999993</v>
      </c>
      <c r="E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812.88279</v>
      </c>
      <c r="F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798.08278999999993</v>
      </c>
      <c r="G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783.35278999999991</v>
      </c>
      <c r="H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805.81278999999995</v>
      </c>
      <c r="I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863.77278999999987</v>
      </c>
      <c r="J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1063.8127899999999</v>
      </c>
      <c r="K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907.76279</v>
      </c>
      <c r="L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1027.8127899999999</v>
      </c>
      <c r="M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1067.73279</v>
      </c>
      <c r="N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1068.21279</v>
      </c>
      <c r="O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1048.74279</v>
      </c>
      <c r="P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1031.9327900000001</v>
      </c>
      <c r="Q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1020.05279</v>
      </c>
      <c r="R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1016.93279</v>
      </c>
      <c r="S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1011.2227899999999</v>
      </c>
      <c r="T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1024.0727899999999</v>
      </c>
      <c r="U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1135.22279</v>
      </c>
      <c r="V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1222.47279</v>
      </c>
      <c r="W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1168.3627900000001</v>
      </c>
      <c r="X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1001.7827899999999</v>
      </c>
      <c r="Y146" s="106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797.30278999999985</v>
      </c>
    </row>
    <row r="147" spans="1:25" x14ac:dyDescent="0.2">
      <c r="A147" s="79">
        <f t="shared" si="4"/>
        <v>42604</v>
      </c>
      <c r="B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911.46278999999993</v>
      </c>
      <c r="C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826.06278999999995</v>
      </c>
      <c r="D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779.74279000000001</v>
      </c>
      <c r="E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771.80278999999996</v>
      </c>
      <c r="F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768.25278999999989</v>
      </c>
      <c r="G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759.41278999999997</v>
      </c>
      <c r="H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821.30278999999985</v>
      </c>
      <c r="I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963.27278999999999</v>
      </c>
      <c r="J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758.17278999999996</v>
      </c>
      <c r="K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1044.6227899999999</v>
      </c>
      <c r="L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1169.6127900000001</v>
      </c>
      <c r="M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1222.8727900000001</v>
      </c>
      <c r="N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1279.0627899999999</v>
      </c>
      <c r="O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1326.95279</v>
      </c>
      <c r="P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1321.46279</v>
      </c>
      <c r="Q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1338.8027900000002</v>
      </c>
      <c r="R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1167.6427900000001</v>
      </c>
      <c r="S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1196.24279</v>
      </c>
      <c r="T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1079.02279</v>
      </c>
      <c r="U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1041.8527899999999</v>
      </c>
      <c r="V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1283.3827900000001</v>
      </c>
      <c r="W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1174.3527900000001</v>
      </c>
      <c r="X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988.91278999999997</v>
      </c>
      <c r="Y147" s="106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1126.0627899999999</v>
      </c>
    </row>
    <row r="148" spans="1:25" x14ac:dyDescent="0.2">
      <c r="A148" s="79">
        <f t="shared" si="4"/>
        <v>42605</v>
      </c>
      <c r="B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927.41278999999997</v>
      </c>
      <c r="C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834.94278999999995</v>
      </c>
      <c r="D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793.95278999999994</v>
      </c>
      <c r="E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775.30278999999996</v>
      </c>
      <c r="F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772.72278999999992</v>
      </c>
      <c r="G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756.47278999999992</v>
      </c>
      <c r="H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816.97278999999992</v>
      </c>
      <c r="I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954.04278999999997</v>
      </c>
      <c r="J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798.46278999999993</v>
      </c>
      <c r="K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1077.9227900000001</v>
      </c>
      <c r="L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1149.5627900000002</v>
      </c>
      <c r="M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1176.8927900000001</v>
      </c>
      <c r="N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1149.2627900000002</v>
      </c>
      <c r="O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1189.8927899999999</v>
      </c>
      <c r="P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1088.77279</v>
      </c>
      <c r="Q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1107.53279</v>
      </c>
      <c r="R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1009.5627899999999</v>
      </c>
      <c r="S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1016.6427899999999</v>
      </c>
      <c r="T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990.99279000000001</v>
      </c>
      <c r="U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1034.3827900000001</v>
      </c>
      <c r="V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1134.1127899999999</v>
      </c>
      <c r="W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1212.1427900000001</v>
      </c>
      <c r="X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984.48279000000002</v>
      </c>
      <c r="Y148" s="106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1081.3927900000001</v>
      </c>
    </row>
    <row r="149" spans="1:25" x14ac:dyDescent="0.2">
      <c r="A149" s="79">
        <f t="shared" si="4"/>
        <v>42606</v>
      </c>
      <c r="B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926.33278999999993</v>
      </c>
      <c r="C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832.22278999999992</v>
      </c>
      <c r="D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793.93278999999984</v>
      </c>
      <c r="E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775.92278999999985</v>
      </c>
      <c r="F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777.19278999999995</v>
      </c>
      <c r="G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758.47278999999992</v>
      </c>
      <c r="H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820.46278999999993</v>
      </c>
      <c r="I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947.98279000000002</v>
      </c>
      <c r="J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745.47279000000003</v>
      </c>
      <c r="K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1058.72279</v>
      </c>
      <c r="L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1177.96279</v>
      </c>
      <c r="M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1190.1027899999999</v>
      </c>
      <c r="N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1170.01279</v>
      </c>
      <c r="O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1205.98279</v>
      </c>
      <c r="P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1207.3827899999999</v>
      </c>
      <c r="Q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1196.23279</v>
      </c>
      <c r="R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1065.71279</v>
      </c>
      <c r="S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1054.98279</v>
      </c>
      <c r="T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1020.6427899999999</v>
      </c>
      <c r="U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1085.48279</v>
      </c>
      <c r="V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1152.45279</v>
      </c>
      <c r="W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1125.72279</v>
      </c>
      <c r="X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979.1127899999999</v>
      </c>
      <c r="Y149" s="106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1114.71279</v>
      </c>
    </row>
    <row r="150" spans="1:25" x14ac:dyDescent="0.2">
      <c r="A150" s="79">
        <f t="shared" si="4"/>
        <v>42607</v>
      </c>
      <c r="B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916.21278999999993</v>
      </c>
      <c r="C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831.06278999999984</v>
      </c>
      <c r="D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796.09278999999992</v>
      </c>
      <c r="E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778.25278999999989</v>
      </c>
      <c r="F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777.76278999999988</v>
      </c>
      <c r="G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769.43278999999984</v>
      </c>
      <c r="H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814.77278999999987</v>
      </c>
      <c r="I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932.84278999999992</v>
      </c>
      <c r="J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764.89278999999999</v>
      </c>
      <c r="K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1004.9727899999999</v>
      </c>
      <c r="L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1094.6027900000001</v>
      </c>
      <c r="M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1111.1527900000001</v>
      </c>
      <c r="N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1109.28279</v>
      </c>
      <c r="O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1126.98279</v>
      </c>
      <c r="P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1129.0627899999999</v>
      </c>
      <c r="Q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1131.6727900000001</v>
      </c>
      <c r="R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1020.4427899999999</v>
      </c>
      <c r="S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982.25279</v>
      </c>
      <c r="T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969.46278999999993</v>
      </c>
      <c r="U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1032.1427899999999</v>
      </c>
      <c r="V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1092.3227899999999</v>
      </c>
      <c r="W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1049.98279</v>
      </c>
      <c r="X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938.49279000000001</v>
      </c>
      <c r="Y150" s="106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1039.3627900000001</v>
      </c>
    </row>
    <row r="151" spans="1:25" x14ac:dyDescent="0.2">
      <c r="A151" s="79">
        <f t="shared" si="4"/>
        <v>42608</v>
      </c>
      <c r="B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886.66278999999997</v>
      </c>
      <c r="C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816.82278999999994</v>
      </c>
      <c r="D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788.40278999999998</v>
      </c>
      <c r="E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780.22278999999992</v>
      </c>
      <c r="F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783.15278999999998</v>
      </c>
      <c r="G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763.56278999999984</v>
      </c>
      <c r="H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824.50278999999989</v>
      </c>
      <c r="I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948.52278999999999</v>
      </c>
      <c r="J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765.05278999999996</v>
      </c>
      <c r="K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996.43278999999995</v>
      </c>
      <c r="L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1061.3527899999999</v>
      </c>
      <c r="M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1082.0627899999999</v>
      </c>
      <c r="N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1085.1727900000001</v>
      </c>
      <c r="O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1095.72279</v>
      </c>
      <c r="P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1113.0827900000002</v>
      </c>
      <c r="Q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1126.9227900000001</v>
      </c>
      <c r="R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1033.76279</v>
      </c>
      <c r="S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1017.64279</v>
      </c>
      <c r="T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1008.90279</v>
      </c>
      <c r="U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1046.3127899999999</v>
      </c>
      <c r="V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1108.1827900000001</v>
      </c>
      <c r="W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1172.7327900000003</v>
      </c>
      <c r="X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913.19278999999995</v>
      </c>
      <c r="Y151" s="106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1054.50279</v>
      </c>
    </row>
    <row r="152" spans="1:25" x14ac:dyDescent="0.2">
      <c r="A152" s="79">
        <f t="shared" si="4"/>
        <v>42609</v>
      </c>
      <c r="B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932.07278999999983</v>
      </c>
      <c r="C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831.14278999999999</v>
      </c>
      <c r="D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793.96278999999993</v>
      </c>
      <c r="E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775.92278999999985</v>
      </c>
      <c r="F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765.13279</v>
      </c>
      <c r="G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752.13279</v>
      </c>
      <c r="H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784.83278999999993</v>
      </c>
      <c r="I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830.15278999999987</v>
      </c>
      <c r="J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1044.78279</v>
      </c>
      <c r="K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899.23278999999991</v>
      </c>
      <c r="L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982.3727899999999</v>
      </c>
      <c r="M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1021.2127899999999</v>
      </c>
      <c r="N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1021.65279</v>
      </c>
      <c r="O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1017.97279</v>
      </c>
      <c r="P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1018.55279</v>
      </c>
      <c r="Q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1012.8127899999999</v>
      </c>
      <c r="R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1015.89279</v>
      </c>
      <c r="S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1016.16279</v>
      </c>
      <c r="T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1048.4127900000001</v>
      </c>
      <c r="U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1122.20279</v>
      </c>
      <c r="V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1135.6227900000001</v>
      </c>
      <c r="W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1073.70279</v>
      </c>
      <c r="X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952.18278999999995</v>
      </c>
      <c r="Y152" s="106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766.1227899999999</v>
      </c>
    </row>
    <row r="153" spans="1:25" x14ac:dyDescent="0.2">
      <c r="A153" s="79">
        <f t="shared" si="4"/>
        <v>42610</v>
      </c>
      <c r="B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975.88279</v>
      </c>
      <c r="C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858.09278999999992</v>
      </c>
      <c r="D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812.01278999999988</v>
      </c>
      <c r="E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802.58278999999993</v>
      </c>
      <c r="F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785.38279</v>
      </c>
      <c r="G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767.22279000000003</v>
      </c>
      <c r="H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802.70278999999994</v>
      </c>
      <c r="I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807.58278999999993</v>
      </c>
      <c r="J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950.48278999999991</v>
      </c>
      <c r="K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809.88279</v>
      </c>
      <c r="L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918.81278999999995</v>
      </c>
      <c r="M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963.65278999999998</v>
      </c>
      <c r="N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991.73278999999991</v>
      </c>
      <c r="O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988.44278999999995</v>
      </c>
      <c r="P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960.26279</v>
      </c>
      <c r="Q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974.34278999999992</v>
      </c>
      <c r="R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978.46278999999993</v>
      </c>
      <c r="S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933.35278999999991</v>
      </c>
      <c r="T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1069.1127900000001</v>
      </c>
      <c r="U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1124.0527900000002</v>
      </c>
      <c r="V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1130.7727900000002</v>
      </c>
      <c r="W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1074.28279</v>
      </c>
      <c r="X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967.83278999999993</v>
      </c>
      <c r="Y153" s="106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793.70278999999994</v>
      </c>
    </row>
    <row r="154" spans="1:25" x14ac:dyDescent="0.2">
      <c r="A154" s="79">
        <f t="shared" si="4"/>
        <v>42611</v>
      </c>
      <c r="B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894.06278999999995</v>
      </c>
      <c r="C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818.40278999999987</v>
      </c>
      <c r="D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794.68278999999995</v>
      </c>
      <c r="E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774.50278999999989</v>
      </c>
      <c r="F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772.04278999999997</v>
      </c>
      <c r="G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751.97279000000003</v>
      </c>
      <c r="H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815.72278999999992</v>
      </c>
      <c r="I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936.78278999999998</v>
      </c>
      <c r="J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763.22278999999992</v>
      </c>
      <c r="K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994.55278999999996</v>
      </c>
      <c r="L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1030.6927900000001</v>
      </c>
      <c r="M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1119.6027900000001</v>
      </c>
      <c r="N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1150.49279</v>
      </c>
      <c r="O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1167.3127900000002</v>
      </c>
      <c r="P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1140.26279</v>
      </c>
      <c r="Q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1122.54279</v>
      </c>
      <c r="R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1017.68279</v>
      </c>
      <c r="S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1005.0427899999999</v>
      </c>
      <c r="T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1000.93279</v>
      </c>
      <c r="U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993.89278999999999</v>
      </c>
      <c r="V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1209.2227900000003</v>
      </c>
      <c r="W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1131.70279</v>
      </c>
      <c r="X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910.99279000000001</v>
      </c>
      <c r="Y154" s="135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1046.46279</v>
      </c>
    </row>
    <row r="155" spans="1:25" x14ac:dyDescent="0.2">
      <c r="A155" s="79">
        <f t="shared" ref="A155:A156" si="5">A118</f>
        <v>42612</v>
      </c>
      <c r="B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881.10278999999991</v>
      </c>
      <c r="C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808.65278999999987</v>
      </c>
      <c r="D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782.31278999999995</v>
      </c>
      <c r="E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766.69278999999995</v>
      </c>
      <c r="F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764.17278999999996</v>
      </c>
      <c r="G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761.93278999999995</v>
      </c>
      <c r="H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803.47278999999992</v>
      </c>
      <c r="I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923.37279000000001</v>
      </c>
      <c r="J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760.64278999999988</v>
      </c>
      <c r="K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969.44278999999995</v>
      </c>
      <c r="L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1025.1527900000001</v>
      </c>
      <c r="M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1055.00279</v>
      </c>
      <c r="N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1029.0727899999999</v>
      </c>
      <c r="O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1041.45279</v>
      </c>
      <c r="P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1044.1527899999999</v>
      </c>
      <c r="Q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1030.75279</v>
      </c>
      <c r="R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947.28278999999986</v>
      </c>
      <c r="S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905.03278999999998</v>
      </c>
      <c r="T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942.27278999999999</v>
      </c>
      <c r="U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1028.01279</v>
      </c>
      <c r="V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1061.0627900000002</v>
      </c>
      <c r="W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1013.28279</v>
      </c>
      <c r="X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904.1127899999999</v>
      </c>
      <c r="Y155" s="136">
        <f>VLOOKUP($A155+ROUND((COLUMN()-2)/24,5),АТС!$A$41:$F$784,3)+VLOOKUP($A155+ROUND((COLUMN()-2)/24,5),'Расчет сбытовых надбавок'!$B$793:'Расчет сбытовых надбавок'!$G$1536,6)+'Иные услуги '!$C$5+'РСТ РСО-А'!$K$7</f>
        <v>1031.9427900000001</v>
      </c>
    </row>
    <row r="156" spans="1:25" x14ac:dyDescent="0.2">
      <c r="A156" s="79">
        <f t="shared" si="5"/>
        <v>42613</v>
      </c>
      <c r="B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868.89278999999999</v>
      </c>
      <c r="C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799.05278999999996</v>
      </c>
      <c r="D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765.15278999999998</v>
      </c>
      <c r="E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754.99279000000001</v>
      </c>
      <c r="F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750.6227899999999</v>
      </c>
      <c r="G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740.15278999999998</v>
      </c>
      <c r="H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770.30278999999996</v>
      </c>
      <c r="I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894.6127899999999</v>
      </c>
      <c r="J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752.34278999999992</v>
      </c>
      <c r="K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968.14278999999988</v>
      </c>
      <c r="L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1019.18279</v>
      </c>
      <c r="M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1038.51279</v>
      </c>
      <c r="N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1028.95279</v>
      </c>
      <c r="O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1103.8727900000001</v>
      </c>
      <c r="P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1058.8027900000002</v>
      </c>
      <c r="Q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1022.4627899999999</v>
      </c>
      <c r="R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926.13279</v>
      </c>
      <c r="S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903.57278999999994</v>
      </c>
      <c r="T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914.31278999999995</v>
      </c>
      <c r="U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1015.65279</v>
      </c>
      <c r="V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1046.9127900000001</v>
      </c>
      <c r="W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1032.5627899999999</v>
      </c>
      <c r="X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894.93278999999995</v>
      </c>
      <c r="Y156" s="136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1000.53279</v>
      </c>
    </row>
    <row r="157" spans="1:25" x14ac:dyDescent="0.2">
      <c r="A157" s="85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s="90" customFormat="1" ht="19.5" customHeight="1" x14ac:dyDescent="0.25">
      <c r="A158" s="88" t="s">
        <v>147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87" t="s">
        <v>150</v>
      </c>
      <c r="B159" s="78"/>
      <c r="C159" s="78"/>
      <c r="D159" s="78"/>
    </row>
    <row r="160" spans="1:25" ht="12.75" x14ac:dyDescent="0.2">
      <c r="A160" s="165" t="s">
        <v>48</v>
      </c>
      <c r="B160" s="168" t="s">
        <v>122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7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7" ht="12.75" customHeight="1" x14ac:dyDescent="0.2">
      <c r="A162" s="166"/>
      <c r="B162" s="174" t="s">
        <v>123</v>
      </c>
      <c r="C162" s="163" t="s">
        <v>124</v>
      </c>
      <c r="D162" s="163" t="s">
        <v>125</v>
      </c>
      <c r="E162" s="163" t="s">
        <v>126</v>
      </c>
      <c r="F162" s="163" t="s">
        <v>127</v>
      </c>
      <c r="G162" s="163" t="s">
        <v>128</v>
      </c>
      <c r="H162" s="163" t="s">
        <v>129</v>
      </c>
      <c r="I162" s="163" t="s">
        <v>130</v>
      </c>
      <c r="J162" s="163" t="s">
        <v>131</v>
      </c>
      <c r="K162" s="163" t="s">
        <v>132</v>
      </c>
      <c r="L162" s="163" t="s">
        <v>133</v>
      </c>
      <c r="M162" s="163" t="s">
        <v>134</v>
      </c>
      <c r="N162" s="176" t="s">
        <v>135</v>
      </c>
      <c r="O162" s="163" t="s">
        <v>136</v>
      </c>
      <c r="P162" s="163" t="s">
        <v>137</v>
      </c>
      <c r="Q162" s="163" t="s">
        <v>138</v>
      </c>
      <c r="R162" s="163" t="s">
        <v>139</v>
      </c>
      <c r="S162" s="163" t="s">
        <v>140</v>
      </c>
      <c r="T162" s="163" t="s">
        <v>141</v>
      </c>
      <c r="U162" s="163" t="s">
        <v>142</v>
      </c>
      <c r="V162" s="163" t="s">
        <v>143</v>
      </c>
      <c r="W162" s="163" t="s">
        <v>144</v>
      </c>
      <c r="X162" s="163" t="s">
        <v>145</v>
      </c>
      <c r="Y162" s="163" t="s">
        <v>146</v>
      </c>
    </row>
    <row r="163" spans="1:27" ht="11.25" customHeight="1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7" ht="15.75" customHeight="1" x14ac:dyDescent="0.2">
      <c r="A164" s="79">
        <f>A126</f>
        <v>42583</v>
      </c>
      <c r="B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973.11369000000002</v>
      </c>
      <c r="C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871.56368999999995</v>
      </c>
      <c r="D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852.93369000000007</v>
      </c>
      <c r="E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838.90368999999998</v>
      </c>
      <c r="F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811.43368999999996</v>
      </c>
      <c r="G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810.39368999999999</v>
      </c>
      <c r="H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863.6236899999999</v>
      </c>
      <c r="I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948.37369000000001</v>
      </c>
      <c r="J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799.41368999999997</v>
      </c>
      <c r="K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998.19369000000006</v>
      </c>
      <c r="L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1087.05369</v>
      </c>
      <c r="M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1087.27369</v>
      </c>
      <c r="N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1066.6536899999999</v>
      </c>
      <c r="O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1068.56369</v>
      </c>
      <c r="P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1050.1536899999999</v>
      </c>
      <c r="Q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1033.74369</v>
      </c>
      <c r="R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945.35369000000003</v>
      </c>
      <c r="S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921.59369000000004</v>
      </c>
      <c r="T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935.09369000000004</v>
      </c>
      <c r="U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992.90368999999998</v>
      </c>
      <c r="V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1078.6436899999999</v>
      </c>
      <c r="W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1047.0736899999999</v>
      </c>
      <c r="X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975.61369000000002</v>
      </c>
      <c r="Y164" s="106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1078.56369</v>
      </c>
      <c r="AA164" s="80"/>
    </row>
    <row r="165" spans="1:27" x14ac:dyDescent="0.2">
      <c r="A165" s="79">
        <f>A164+1</f>
        <v>42584</v>
      </c>
      <c r="B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964.09368999999992</v>
      </c>
      <c r="C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855.61369000000002</v>
      </c>
      <c r="D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840.20369000000005</v>
      </c>
      <c r="E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822.63369</v>
      </c>
      <c r="F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802.51369</v>
      </c>
      <c r="G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807.22369000000003</v>
      </c>
      <c r="H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843.85369000000003</v>
      </c>
      <c r="I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950.05368999999996</v>
      </c>
      <c r="J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799.74369000000002</v>
      </c>
      <c r="K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999.87369000000001</v>
      </c>
      <c r="L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1084.54369</v>
      </c>
      <c r="M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1076.3136900000002</v>
      </c>
      <c r="N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1074.1736899999999</v>
      </c>
      <c r="O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1106.5836900000002</v>
      </c>
      <c r="P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1180.4136900000001</v>
      </c>
      <c r="Q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1035.80369</v>
      </c>
      <c r="R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945.57369000000006</v>
      </c>
      <c r="S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922.08368999999993</v>
      </c>
      <c r="T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934.72369000000003</v>
      </c>
      <c r="U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991.96369000000004</v>
      </c>
      <c r="V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1071.3536899999999</v>
      </c>
      <c r="W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1053.1536900000001</v>
      </c>
      <c r="X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976.45369000000005</v>
      </c>
      <c r="Y165" s="106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1099.4236899999999</v>
      </c>
    </row>
    <row r="166" spans="1:27" x14ac:dyDescent="0.2">
      <c r="A166" s="79">
        <f t="shared" ref="A166:A194" si="6">A165+1</f>
        <v>42585</v>
      </c>
      <c r="B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965.73369000000002</v>
      </c>
      <c r="C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858.52368999999999</v>
      </c>
      <c r="D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840.46368999999993</v>
      </c>
      <c r="E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824.63369</v>
      </c>
      <c r="F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805.64368999999999</v>
      </c>
      <c r="G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793.68368999999996</v>
      </c>
      <c r="H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830.86369000000002</v>
      </c>
      <c r="I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941.75369000000001</v>
      </c>
      <c r="J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829.81368999999995</v>
      </c>
      <c r="K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960.77368999999999</v>
      </c>
      <c r="L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1035.54369</v>
      </c>
      <c r="M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1055.0936899999999</v>
      </c>
      <c r="N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1032.27369</v>
      </c>
      <c r="O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1036.1636899999999</v>
      </c>
      <c r="P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1046.9636899999998</v>
      </c>
      <c r="Q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1022.00369</v>
      </c>
      <c r="R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928.97369000000003</v>
      </c>
      <c r="S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916.42369000000008</v>
      </c>
      <c r="T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879.56369000000007</v>
      </c>
      <c r="U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911.36368999999991</v>
      </c>
      <c r="V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1073.76369</v>
      </c>
      <c r="W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1065.3936899999999</v>
      </c>
      <c r="X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893.89368999999999</v>
      </c>
      <c r="Y166" s="106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1091.6936900000001</v>
      </c>
    </row>
    <row r="167" spans="1:27" x14ac:dyDescent="0.2">
      <c r="A167" s="79">
        <f t="shared" si="6"/>
        <v>42586</v>
      </c>
      <c r="B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957.97369000000003</v>
      </c>
      <c r="C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859.56368999999995</v>
      </c>
      <c r="D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840.02368999999999</v>
      </c>
      <c r="E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828.39368999999999</v>
      </c>
      <c r="F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809.57368999999994</v>
      </c>
      <c r="G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793.72368999999992</v>
      </c>
      <c r="H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837.48369000000002</v>
      </c>
      <c r="I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952.71369000000004</v>
      </c>
      <c r="J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831.73369000000002</v>
      </c>
      <c r="K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968.03368999999998</v>
      </c>
      <c r="L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1047.8936899999999</v>
      </c>
      <c r="M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1079.6636900000001</v>
      </c>
      <c r="N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1034.75369</v>
      </c>
      <c r="O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1108.1536900000001</v>
      </c>
      <c r="P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1119.21369</v>
      </c>
      <c r="Q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1044.9336900000001</v>
      </c>
      <c r="R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950.57369000000006</v>
      </c>
      <c r="S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919.95369000000005</v>
      </c>
      <c r="T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882.53368999999998</v>
      </c>
      <c r="U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918.30368999999996</v>
      </c>
      <c r="V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1069.0836899999999</v>
      </c>
      <c r="W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1055.1936899999998</v>
      </c>
      <c r="X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894.69368999999995</v>
      </c>
      <c r="Y167" s="106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1105.1136899999999</v>
      </c>
    </row>
    <row r="168" spans="1:27" x14ac:dyDescent="0.2">
      <c r="A168" s="79">
        <f t="shared" si="6"/>
        <v>42587</v>
      </c>
      <c r="B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966.20369000000005</v>
      </c>
      <c r="C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857.76369</v>
      </c>
      <c r="D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832.94368999999995</v>
      </c>
      <c r="E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818.46369000000004</v>
      </c>
      <c r="F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806.33369000000005</v>
      </c>
      <c r="G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792.72369000000003</v>
      </c>
      <c r="H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820.90368999999998</v>
      </c>
      <c r="I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948.37369000000001</v>
      </c>
      <c r="J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830.01369</v>
      </c>
      <c r="K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963.08368999999993</v>
      </c>
      <c r="L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1086.4136900000001</v>
      </c>
      <c r="M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1101.5936899999999</v>
      </c>
      <c r="N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1118.6736899999999</v>
      </c>
      <c r="O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1130.76369</v>
      </c>
      <c r="P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1098.04369</v>
      </c>
      <c r="Q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1115.9136899999999</v>
      </c>
      <c r="R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1028.3336899999999</v>
      </c>
      <c r="S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992.44369000000006</v>
      </c>
      <c r="T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929.71369000000004</v>
      </c>
      <c r="U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976.24369000000002</v>
      </c>
      <c r="V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1114.4336900000001</v>
      </c>
      <c r="W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1128.72369</v>
      </c>
      <c r="X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966.71368999999993</v>
      </c>
      <c r="Y168" s="106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1137.5936899999999</v>
      </c>
    </row>
    <row r="169" spans="1:27" x14ac:dyDescent="0.2">
      <c r="A169" s="79">
        <f t="shared" si="6"/>
        <v>42588</v>
      </c>
      <c r="B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1017.5736900000001</v>
      </c>
      <c r="C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922.57369000000006</v>
      </c>
      <c r="D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871.39368999999999</v>
      </c>
      <c r="E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845.18368999999996</v>
      </c>
      <c r="F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829.41368999999997</v>
      </c>
      <c r="G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812.33369000000005</v>
      </c>
      <c r="H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843.85369000000003</v>
      </c>
      <c r="I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933.74369000000002</v>
      </c>
      <c r="J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1079.3436899999999</v>
      </c>
      <c r="K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897.31368999999995</v>
      </c>
      <c r="L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978.89368999999988</v>
      </c>
      <c r="M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1020.8636899999999</v>
      </c>
      <c r="N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993.67368999999997</v>
      </c>
      <c r="O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966.88368999999989</v>
      </c>
      <c r="P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957.83369000000005</v>
      </c>
      <c r="Q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948.39368999999999</v>
      </c>
      <c r="R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917.23369000000002</v>
      </c>
      <c r="S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883.46369000000004</v>
      </c>
      <c r="T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892.41369000000009</v>
      </c>
      <c r="U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1077.8236899999999</v>
      </c>
      <c r="V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1164.9536900000001</v>
      </c>
      <c r="W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1186.72369</v>
      </c>
      <c r="X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1056.55369</v>
      </c>
      <c r="Y169" s="106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848.44369000000006</v>
      </c>
    </row>
    <row r="170" spans="1:27" x14ac:dyDescent="0.2">
      <c r="A170" s="79">
        <f t="shared" si="6"/>
        <v>42589</v>
      </c>
      <c r="B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1010.56369</v>
      </c>
      <c r="C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908.23369000000002</v>
      </c>
      <c r="D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852.09369000000004</v>
      </c>
      <c r="E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838.28368999999998</v>
      </c>
      <c r="F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815.42368999999997</v>
      </c>
      <c r="G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803.81369000000007</v>
      </c>
      <c r="H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819.48369000000002</v>
      </c>
      <c r="I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871.56368999999995</v>
      </c>
      <c r="J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1020.4636899999999</v>
      </c>
      <c r="K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815.94369000000006</v>
      </c>
      <c r="L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897.23369000000002</v>
      </c>
      <c r="M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928.14368999999999</v>
      </c>
      <c r="N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957.02368999999999</v>
      </c>
      <c r="O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957.26369</v>
      </c>
      <c r="P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928.66368999999997</v>
      </c>
      <c r="Q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919.31369000000007</v>
      </c>
      <c r="R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888.59368999999992</v>
      </c>
      <c r="S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877.35369000000003</v>
      </c>
      <c r="T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865.79368999999997</v>
      </c>
      <c r="U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991.14368999999999</v>
      </c>
      <c r="V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1157.51369</v>
      </c>
      <c r="W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1180.49369</v>
      </c>
      <c r="X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1057.01369</v>
      </c>
      <c r="Y170" s="106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852.57368999999994</v>
      </c>
    </row>
    <row r="171" spans="1:27" x14ac:dyDescent="0.2">
      <c r="A171" s="79">
        <f t="shared" si="6"/>
        <v>42590</v>
      </c>
      <c r="B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966.80368999999996</v>
      </c>
      <c r="C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873.41369000000009</v>
      </c>
      <c r="D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838.33368999999993</v>
      </c>
      <c r="E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825.56369000000007</v>
      </c>
      <c r="F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813.93368999999996</v>
      </c>
      <c r="G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793.52368999999999</v>
      </c>
      <c r="H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833.00369000000001</v>
      </c>
      <c r="I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952.00369000000001</v>
      </c>
      <c r="J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801.10368999999992</v>
      </c>
      <c r="K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1044.71369</v>
      </c>
      <c r="L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1153.1136899999999</v>
      </c>
      <c r="M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1214.8236900000002</v>
      </c>
      <c r="N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1191.3936899999999</v>
      </c>
      <c r="O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1225.4436900000001</v>
      </c>
      <c r="P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1243.6836900000001</v>
      </c>
      <c r="Q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1251.04369</v>
      </c>
      <c r="R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1104.1536899999999</v>
      </c>
      <c r="S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1049.56369</v>
      </c>
      <c r="T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983.36368999999991</v>
      </c>
      <c r="U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1036.0836899999999</v>
      </c>
      <c r="V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1099.1936900000001</v>
      </c>
      <c r="W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1173.73369</v>
      </c>
      <c r="X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1014.52369</v>
      </c>
      <c r="Y171" s="106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1139.51369</v>
      </c>
    </row>
    <row r="172" spans="1:27" x14ac:dyDescent="0.2">
      <c r="A172" s="79">
        <f t="shared" si="6"/>
        <v>42591</v>
      </c>
      <c r="B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962.44369000000006</v>
      </c>
      <c r="C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852.68368999999996</v>
      </c>
      <c r="D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819.73369000000002</v>
      </c>
      <c r="E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799.07369000000006</v>
      </c>
      <c r="F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795.51369</v>
      </c>
      <c r="G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788.44369000000006</v>
      </c>
      <c r="H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828.8736899999999</v>
      </c>
      <c r="I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926.10368999999992</v>
      </c>
      <c r="J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800.84368999999992</v>
      </c>
      <c r="K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1019.30369</v>
      </c>
      <c r="L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1100.03369</v>
      </c>
      <c r="M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1158.6136899999999</v>
      </c>
      <c r="N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1142.0936899999999</v>
      </c>
      <c r="O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1167.3936899999999</v>
      </c>
      <c r="P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1169.3736900000001</v>
      </c>
      <c r="Q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1162.21369</v>
      </c>
      <c r="R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1057.51369</v>
      </c>
      <c r="S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1012.5736900000001</v>
      </c>
      <c r="T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958.57369000000006</v>
      </c>
      <c r="U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1011.51369</v>
      </c>
      <c r="V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1061.76369</v>
      </c>
      <c r="W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1126.54369</v>
      </c>
      <c r="X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1012.00369</v>
      </c>
      <c r="Y172" s="106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1141.6636900000001</v>
      </c>
    </row>
    <row r="173" spans="1:27" x14ac:dyDescent="0.2">
      <c r="A173" s="79">
        <f t="shared" si="6"/>
        <v>42592</v>
      </c>
      <c r="B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963.28368999999998</v>
      </c>
      <c r="C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854.01369</v>
      </c>
      <c r="D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816.56368999999995</v>
      </c>
      <c r="E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794.38369</v>
      </c>
      <c r="F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791.22369000000003</v>
      </c>
      <c r="G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790.79368999999997</v>
      </c>
      <c r="H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836.56368999999995</v>
      </c>
      <c r="I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998.76369</v>
      </c>
      <c r="J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801.10368999999992</v>
      </c>
      <c r="K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1031.0836899999999</v>
      </c>
      <c r="L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1153.03369</v>
      </c>
      <c r="M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1158.9236900000001</v>
      </c>
      <c r="N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1206.81369</v>
      </c>
      <c r="O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1234.71369</v>
      </c>
      <c r="P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1186.9236899999999</v>
      </c>
      <c r="Q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1184.00369</v>
      </c>
      <c r="R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1086.97369</v>
      </c>
      <c r="S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1085.6936900000001</v>
      </c>
      <c r="T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1088.55369</v>
      </c>
      <c r="U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1121.24369</v>
      </c>
      <c r="V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1122.04369</v>
      </c>
      <c r="W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1175.1936900000001</v>
      </c>
      <c r="X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1020.56369</v>
      </c>
      <c r="Y173" s="106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1163.1436900000001</v>
      </c>
    </row>
    <row r="174" spans="1:27" x14ac:dyDescent="0.2">
      <c r="A174" s="79">
        <f t="shared" si="6"/>
        <v>42593</v>
      </c>
      <c r="B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998.39368999999999</v>
      </c>
      <c r="C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877.89368999999999</v>
      </c>
      <c r="D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854.67368999999997</v>
      </c>
      <c r="E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832.67369000000008</v>
      </c>
      <c r="F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810.42368999999997</v>
      </c>
      <c r="G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801.61369000000002</v>
      </c>
      <c r="H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859.47369000000003</v>
      </c>
      <c r="I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999.63369</v>
      </c>
      <c r="J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804.97369000000003</v>
      </c>
      <c r="K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1095.8736900000001</v>
      </c>
      <c r="L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1192.8736899999999</v>
      </c>
      <c r="M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1192.6636899999999</v>
      </c>
      <c r="N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1183.75369</v>
      </c>
      <c r="O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1197.7536899999998</v>
      </c>
      <c r="P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1164.9036900000001</v>
      </c>
      <c r="Q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1173.3736899999999</v>
      </c>
      <c r="R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1040.75369</v>
      </c>
      <c r="S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1010.79369</v>
      </c>
      <c r="T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998.98368999999991</v>
      </c>
      <c r="U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1054.1536899999999</v>
      </c>
      <c r="V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1171.0836899999999</v>
      </c>
      <c r="W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1176.4136900000001</v>
      </c>
      <c r="X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984.96369000000004</v>
      </c>
      <c r="Y174" s="106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1119.8336900000002</v>
      </c>
    </row>
    <row r="175" spans="1:27" x14ac:dyDescent="0.2">
      <c r="A175" s="79">
        <f t="shared" si="6"/>
        <v>42594</v>
      </c>
      <c r="B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993.10368999999992</v>
      </c>
      <c r="C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881.04368999999997</v>
      </c>
      <c r="D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850.92368999999997</v>
      </c>
      <c r="E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826.77368999999999</v>
      </c>
      <c r="F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816.02368999999999</v>
      </c>
      <c r="G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800.61369000000002</v>
      </c>
      <c r="H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860.62369000000001</v>
      </c>
      <c r="I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995.69369000000006</v>
      </c>
      <c r="J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804.82368999999994</v>
      </c>
      <c r="K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1080.23369</v>
      </c>
      <c r="L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1256.4136900000001</v>
      </c>
      <c r="M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1294.25369</v>
      </c>
      <c r="N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1305.24369</v>
      </c>
      <c r="O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1321.27369</v>
      </c>
      <c r="P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1361.1536899999999</v>
      </c>
      <c r="Q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1352.48369</v>
      </c>
      <c r="R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1185.48369</v>
      </c>
      <c r="S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1125.06369</v>
      </c>
      <c r="T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1079.1036900000001</v>
      </c>
      <c r="U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1220.1436900000001</v>
      </c>
      <c r="V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1316.97369</v>
      </c>
      <c r="W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1307.6736899999999</v>
      </c>
      <c r="X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1080.81369</v>
      </c>
      <c r="Y175" s="106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1200.47369</v>
      </c>
    </row>
    <row r="176" spans="1:27" x14ac:dyDescent="0.2">
      <c r="A176" s="79">
        <f t="shared" si="6"/>
        <v>42595</v>
      </c>
      <c r="B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1024.3636899999999</v>
      </c>
      <c r="C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919.27368999999999</v>
      </c>
      <c r="D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878.73369000000002</v>
      </c>
      <c r="E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842.87369000000001</v>
      </c>
      <c r="F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827.68369000000007</v>
      </c>
      <c r="G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821.16368999999997</v>
      </c>
      <c r="H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852.8736899999999</v>
      </c>
      <c r="I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901.07369000000006</v>
      </c>
      <c r="J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1146.71369</v>
      </c>
      <c r="K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973.77368999999999</v>
      </c>
      <c r="L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1069.9336899999998</v>
      </c>
      <c r="M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1096.48369</v>
      </c>
      <c r="N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1078.47369</v>
      </c>
      <c r="O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1084.56369</v>
      </c>
      <c r="P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1099.6836900000001</v>
      </c>
      <c r="Q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1093.53369</v>
      </c>
      <c r="R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1064.8636899999999</v>
      </c>
      <c r="S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1067.4336899999998</v>
      </c>
      <c r="T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1066.54369</v>
      </c>
      <c r="U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1090.47369</v>
      </c>
      <c r="V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1190.4336899999998</v>
      </c>
      <c r="W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1164.6336900000001</v>
      </c>
      <c r="X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1094.6536899999999</v>
      </c>
      <c r="Y176" s="106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895.94369000000006</v>
      </c>
    </row>
    <row r="177" spans="1:25" x14ac:dyDescent="0.2">
      <c r="A177" s="79">
        <f t="shared" si="6"/>
        <v>42596</v>
      </c>
      <c r="B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1015.01369</v>
      </c>
      <c r="C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899.23369000000002</v>
      </c>
      <c r="D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867.40368999999998</v>
      </c>
      <c r="E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830.50369000000001</v>
      </c>
      <c r="F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820.03368999999998</v>
      </c>
      <c r="G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811.56368999999995</v>
      </c>
      <c r="H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844.00369000000001</v>
      </c>
      <c r="I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882.03368999999998</v>
      </c>
      <c r="J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1033.6336899999999</v>
      </c>
      <c r="K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850.93368999999996</v>
      </c>
      <c r="L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955.59369000000004</v>
      </c>
      <c r="M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993.84369000000004</v>
      </c>
      <c r="N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1004.65369</v>
      </c>
      <c r="O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984.88368999999989</v>
      </c>
      <c r="P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984.9036900000001</v>
      </c>
      <c r="Q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985.04369000000008</v>
      </c>
      <c r="R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985.49369000000002</v>
      </c>
      <c r="S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958.26369</v>
      </c>
      <c r="T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966.16368999999997</v>
      </c>
      <c r="U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1071.01369</v>
      </c>
      <c r="V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1190.3836899999999</v>
      </c>
      <c r="W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1169.76369</v>
      </c>
      <c r="X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1063.27369</v>
      </c>
      <c r="Y177" s="106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911.22369000000003</v>
      </c>
    </row>
    <row r="178" spans="1:25" x14ac:dyDescent="0.2">
      <c r="A178" s="79">
        <f t="shared" si="6"/>
        <v>42597</v>
      </c>
      <c r="B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963.61369000000002</v>
      </c>
      <c r="C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881.6236899999999</v>
      </c>
      <c r="D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848.30369000000007</v>
      </c>
      <c r="E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833.82369000000006</v>
      </c>
      <c r="F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822.12369000000001</v>
      </c>
      <c r="G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809.73369000000002</v>
      </c>
      <c r="H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842.07368999999994</v>
      </c>
      <c r="I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967.25369000000001</v>
      </c>
      <c r="J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803.71369000000004</v>
      </c>
      <c r="K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1046.8736899999999</v>
      </c>
      <c r="L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1144.79369</v>
      </c>
      <c r="M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1182.9436900000001</v>
      </c>
      <c r="N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1176.96369</v>
      </c>
      <c r="O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1193.03369</v>
      </c>
      <c r="P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1180.48369</v>
      </c>
      <c r="Q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1180.46369</v>
      </c>
      <c r="R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1063.7336899999998</v>
      </c>
      <c r="S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1034.6836899999998</v>
      </c>
      <c r="T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1015.79369</v>
      </c>
      <c r="U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1109.28369</v>
      </c>
      <c r="V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1143.23369</v>
      </c>
      <c r="W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1074.53369</v>
      </c>
      <c r="X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938.91368999999997</v>
      </c>
      <c r="Y178" s="106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1076.8636900000001</v>
      </c>
    </row>
    <row r="179" spans="1:25" x14ac:dyDescent="0.2">
      <c r="A179" s="79">
        <f t="shared" si="6"/>
        <v>42598</v>
      </c>
      <c r="B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920.04368999999997</v>
      </c>
      <c r="C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865.41368999999997</v>
      </c>
      <c r="D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839.53368999999998</v>
      </c>
      <c r="E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834.20369000000005</v>
      </c>
      <c r="F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823.60369000000003</v>
      </c>
      <c r="G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812.73369000000002</v>
      </c>
      <c r="H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848.88369</v>
      </c>
      <c r="I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987.60369000000003</v>
      </c>
      <c r="J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787.01369</v>
      </c>
      <c r="K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1011.49369</v>
      </c>
      <c r="L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1072.79369</v>
      </c>
      <c r="M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1125.8536900000001</v>
      </c>
      <c r="N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1132.0936899999999</v>
      </c>
      <c r="O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1133.47369</v>
      </c>
      <c r="P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1149.4136900000001</v>
      </c>
      <c r="Q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1149.8936900000001</v>
      </c>
      <c r="R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1033.3536899999999</v>
      </c>
      <c r="S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1010.06369</v>
      </c>
      <c r="T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1006.03369</v>
      </c>
      <c r="U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1063.3336899999999</v>
      </c>
      <c r="V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1153.56369</v>
      </c>
      <c r="W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1090.99369</v>
      </c>
      <c r="X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988.85369000000003</v>
      </c>
      <c r="Y179" s="106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1083.9336900000001</v>
      </c>
    </row>
    <row r="180" spans="1:25" x14ac:dyDescent="0.2">
      <c r="A180" s="79">
        <f t="shared" si="6"/>
        <v>42599</v>
      </c>
      <c r="B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932.52368999999999</v>
      </c>
      <c r="C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864.78368999999998</v>
      </c>
      <c r="D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826.84369000000004</v>
      </c>
      <c r="E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813.91368999999997</v>
      </c>
      <c r="F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809.86369000000002</v>
      </c>
      <c r="G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794.16369000000009</v>
      </c>
      <c r="H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841.65368999999998</v>
      </c>
      <c r="I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967.77368999999999</v>
      </c>
      <c r="J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801.29368999999997</v>
      </c>
      <c r="K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1072.6736900000001</v>
      </c>
      <c r="L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1166.5736899999999</v>
      </c>
      <c r="M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1172.6736900000001</v>
      </c>
      <c r="N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1142.01369</v>
      </c>
      <c r="O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1145.9236900000001</v>
      </c>
      <c r="P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1148.5936899999999</v>
      </c>
      <c r="Q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1146.4436900000001</v>
      </c>
      <c r="R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1034.47369</v>
      </c>
      <c r="S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982.30368999999996</v>
      </c>
      <c r="T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921.07368999999994</v>
      </c>
      <c r="U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1054.0736899999999</v>
      </c>
      <c r="V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1132.81369</v>
      </c>
      <c r="W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1085.8936899999999</v>
      </c>
      <c r="X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971.99369000000002</v>
      </c>
      <c r="Y180" s="106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1048.4536900000001</v>
      </c>
    </row>
    <row r="181" spans="1:25" x14ac:dyDescent="0.2">
      <c r="A181" s="79">
        <f t="shared" si="6"/>
        <v>42600</v>
      </c>
      <c r="B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947.38369</v>
      </c>
      <c r="C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857.76369</v>
      </c>
      <c r="D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833.70369000000005</v>
      </c>
      <c r="E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826.64368999999999</v>
      </c>
      <c r="F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820.22368999999992</v>
      </c>
      <c r="G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800.1536900000001</v>
      </c>
      <c r="H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841.86368999999991</v>
      </c>
      <c r="I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977.08369000000005</v>
      </c>
      <c r="J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794.15368999999998</v>
      </c>
      <c r="K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997.68368999999996</v>
      </c>
      <c r="L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1075.05369</v>
      </c>
      <c r="M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1078.1436900000001</v>
      </c>
      <c r="N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1059.75369</v>
      </c>
      <c r="O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1061.25369</v>
      </c>
      <c r="P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1061.4136899999999</v>
      </c>
      <c r="Q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1062.1336899999999</v>
      </c>
      <c r="R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961.43368999999996</v>
      </c>
      <c r="S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877.97369000000003</v>
      </c>
      <c r="T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929.35368999999992</v>
      </c>
      <c r="U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1075.1936900000001</v>
      </c>
      <c r="V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1121.6736900000001</v>
      </c>
      <c r="W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1083.9436900000001</v>
      </c>
      <c r="X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942.42368999999997</v>
      </c>
      <c r="Y181" s="106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1103.9436900000001</v>
      </c>
    </row>
    <row r="182" spans="1:25" x14ac:dyDescent="0.2">
      <c r="A182" s="79">
        <f t="shared" si="6"/>
        <v>42601</v>
      </c>
      <c r="B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960.8736899999999</v>
      </c>
      <c r="C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867.53368999999998</v>
      </c>
      <c r="D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836.69368999999995</v>
      </c>
      <c r="E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827.54368999999997</v>
      </c>
      <c r="F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825.62369000000001</v>
      </c>
      <c r="G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817.46369000000004</v>
      </c>
      <c r="H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856.17368999999997</v>
      </c>
      <c r="I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992.48369000000002</v>
      </c>
      <c r="J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802.53369000000009</v>
      </c>
      <c r="K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1052.22369</v>
      </c>
      <c r="L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1103.56369</v>
      </c>
      <c r="M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1205.5736900000002</v>
      </c>
      <c r="N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1205.5936900000002</v>
      </c>
      <c r="O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1207.1936899999998</v>
      </c>
      <c r="P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1208.25369</v>
      </c>
      <c r="Q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1206.9536899999998</v>
      </c>
      <c r="R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1083.54369</v>
      </c>
      <c r="S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1038.24369</v>
      </c>
      <c r="T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994.03368999999998</v>
      </c>
      <c r="U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1143.1136899999999</v>
      </c>
      <c r="V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1237.79369</v>
      </c>
      <c r="W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1182.6036899999999</v>
      </c>
      <c r="X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1022.4536900000001</v>
      </c>
      <c r="Y182" s="106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1165.02369</v>
      </c>
    </row>
    <row r="183" spans="1:25" x14ac:dyDescent="0.2">
      <c r="A183" s="79">
        <f t="shared" si="6"/>
        <v>42602</v>
      </c>
      <c r="B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1085.3636900000001</v>
      </c>
      <c r="C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977.71369000000004</v>
      </c>
      <c r="D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915.74369000000002</v>
      </c>
      <c r="E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903.33369000000005</v>
      </c>
      <c r="F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884.62369000000001</v>
      </c>
      <c r="G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861.09368999999992</v>
      </c>
      <c r="H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900.07369000000006</v>
      </c>
      <c r="I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1016.36369</v>
      </c>
      <c r="J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1194.72369</v>
      </c>
      <c r="K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1043.02369</v>
      </c>
      <c r="L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1286.8136900000002</v>
      </c>
      <c r="M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1284.0636900000002</v>
      </c>
      <c r="N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1302.47369</v>
      </c>
      <c r="O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1273.0936899999999</v>
      </c>
      <c r="P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1301.75369</v>
      </c>
      <c r="Q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1294.6236900000001</v>
      </c>
      <c r="R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1265.8836900000001</v>
      </c>
      <c r="S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1224.24369</v>
      </c>
      <c r="T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1262.00369</v>
      </c>
      <c r="U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1416.1236900000001</v>
      </c>
      <c r="V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1590.79369</v>
      </c>
      <c r="W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1488.76369</v>
      </c>
      <c r="X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1161.53369</v>
      </c>
      <c r="Y183" s="106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879.54368999999997</v>
      </c>
    </row>
    <row r="184" spans="1:25" x14ac:dyDescent="0.2">
      <c r="A184" s="79">
        <f t="shared" si="6"/>
        <v>42603</v>
      </c>
      <c r="B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1074.6636899999999</v>
      </c>
      <c r="C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974.27368999999999</v>
      </c>
      <c r="D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908.00369000000001</v>
      </c>
      <c r="E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884.77368999999999</v>
      </c>
      <c r="F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868.91368999999997</v>
      </c>
      <c r="G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853.15368999999998</v>
      </c>
      <c r="H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877.20369000000005</v>
      </c>
      <c r="I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939.25369000000001</v>
      </c>
      <c r="J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1153.4336900000001</v>
      </c>
      <c r="K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986.35369000000003</v>
      </c>
      <c r="L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1114.8936899999999</v>
      </c>
      <c r="M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1157.6336899999999</v>
      </c>
      <c r="N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1158.1436899999999</v>
      </c>
      <c r="O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1137.29369</v>
      </c>
      <c r="P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1119.30369</v>
      </c>
      <c r="Q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1106.5736899999999</v>
      </c>
      <c r="R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1103.23369</v>
      </c>
      <c r="S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1097.1336900000001</v>
      </c>
      <c r="T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1110.8836899999999</v>
      </c>
      <c r="U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1229.8936900000001</v>
      </c>
      <c r="V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1323.30369</v>
      </c>
      <c r="W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1265.3736900000001</v>
      </c>
      <c r="X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1087.01369</v>
      </c>
      <c r="Y184" s="106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868.09368999999992</v>
      </c>
    </row>
    <row r="185" spans="1:25" x14ac:dyDescent="0.2">
      <c r="A185" s="79">
        <f t="shared" si="6"/>
        <v>42604</v>
      </c>
      <c r="B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990.31368999999995</v>
      </c>
      <c r="C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898.88369</v>
      </c>
      <c r="D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849.28368999999998</v>
      </c>
      <c r="E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840.78368999999998</v>
      </c>
      <c r="F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836.98368999999991</v>
      </c>
      <c r="G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827.51369</v>
      </c>
      <c r="H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893.77368999999999</v>
      </c>
      <c r="I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1045.78369</v>
      </c>
      <c r="J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826.18368999999996</v>
      </c>
      <c r="K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1132.8836899999999</v>
      </c>
      <c r="L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1266.7036900000001</v>
      </c>
      <c r="M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1323.73369</v>
      </c>
      <c r="N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1383.8936899999999</v>
      </c>
      <c r="O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1435.1736899999999</v>
      </c>
      <c r="P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1429.29369</v>
      </c>
      <c r="Q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1447.8536900000001</v>
      </c>
      <c r="R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1264.5936899999999</v>
      </c>
      <c r="S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1295.22369</v>
      </c>
      <c r="T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1169.72369</v>
      </c>
      <c r="U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1129.9136900000001</v>
      </c>
      <c r="V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1388.52369</v>
      </c>
      <c r="W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1271.78369</v>
      </c>
      <c r="X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1073.24369</v>
      </c>
      <c r="Y185" s="106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1220.0736899999999</v>
      </c>
    </row>
    <row r="186" spans="1:25" x14ac:dyDescent="0.2">
      <c r="A186" s="79">
        <f t="shared" si="6"/>
        <v>42605</v>
      </c>
      <c r="B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1007.39369</v>
      </c>
      <c r="C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908.39368999999999</v>
      </c>
      <c r="D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864.49369000000002</v>
      </c>
      <c r="E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844.52368999999999</v>
      </c>
      <c r="F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841.77368999999999</v>
      </c>
      <c r="G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824.36369000000002</v>
      </c>
      <c r="H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889.14368999999999</v>
      </c>
      <c r="I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1035.9036899999999</v>
      </c>
      <c r="J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869.33368999999993</v>
      </c>
      <c r="K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1168.54369</v>
      </c>
      <c r="L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1245.24369</v>
      </c>
      <c r="M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1274.51369</v>
      </c>
      <c r="N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1244.9236900000001</v>
      </c>
      <c r="O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1288.4336899999998</v>
      </c>
      <c r="P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1180.1636900000001</v>
      </c>
      <c r="Q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1200.24369</v>
      </c>
      <c r="R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1095.3436899999999</v>
      </c>
      <c r="S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1102.9236899999999</v>
      </c>
      <c r="T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1075.46369</v>
      </c>
      <c r="U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1121.9236900000001</v>
      </c>
      <c r="V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1228.6936899999998</v>
      </c>
      <c r="W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1312.25369</v>
      </c>
      <c r="X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1068.49369</v>
      </c>
      <c r="Y186" s="106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1172.25369</v>
      </c>
    </row>
    <row r="187" spans="1:25" x14ac:dyDescent="0.2">
      <c r="A187" s="79">
        <f t="shared" si="6"/>
        <v>42606</v>
      </c>
      <c r="B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1006.2336899999999</v>
      </c>
      <c r="C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905.47368999999992</v>
      </c>
      <c r="D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864.47368999999992</v>
      </c>
      <c r="E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845.19368999999995</v>
      </c>
      <c r="F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846.55368999999996</v>
      </c>
      <c r="G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826.51369</v>
      </c>
      <c r="H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892.88369</v>
      </c>
      <c r="I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1029.4136900000001</v>
      </c>
      <c r="J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812.59369000000004</v>
      </c>
      <c r="K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1147.97369</v>
      </c>
      <c r="L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1275.6436900000001</v>
      </c>
      <c r="M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1288.6536899999999</v>
      </c>
      <c r="N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1267.1436899999999</v>
      </c>
      <c r="O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1305.6536899999999</v>
      </c>
      <c r="P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1307.1536899999999</v>
      </c>
      <c r="Q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1295.21369</v>
      </c>
      <c r="R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1155.46369</v>
      </c>
      <c r="S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1143.98369</v>
      </c>
      <c r="T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1107.21369</v>
      </c>
      <c r="U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1176.6336900000001</v>
      </c>
      <c r="V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1248.3436900000002</v>
      </c>
      <c r="W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1219.72369</v>
      </c>
      <c r="X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1062.75369</v>
      </c>
      <c r="Y187" s="106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1207.9336900000001</v>
      </c>
    </row>
    <row r="188" spans="1:25" x14ac:dyDescent="0.2">
      <c r="A188" s="79">
        <f t="shared" si="6"/>
        <v>42607</v>
      </c>
      <c r="B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995.40368999999998</v>
      </c>
      <c r="C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904.23368999999991</v>
      </c>
      <c r="D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866.78368999999998</v>
      </c>
      <c r="E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847.68368999999996</v>
      </c>
      <c r="F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847.16368999999997</v>
      </c>
      <c r="G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838.2436899999999</v>
      </c>
      <c r="H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886.79368999999997</v>
      </c>
      <c r="I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1013.2036899999999</v>
      </c>
      <c r="J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833.38369</v>
      </c>
      <c r="K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1090.4336900000001</v>
      </c>
      <c r="L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1186.4036900000001</v>
      </c>
      <c r="M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1204.1136899999999</v>
      </c>
      <c r="N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1202.1136899999999</v>
      </c>
      <c r="O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1221.0736899999999</v>
      </c>
      <c r="P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1223.29369</v>
      </c>
      <c r="Q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1226.0836899999999</v>
      </c>
      <c r="R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1107.00369</v>
      </c>
      <c r="S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1066.1136899999999</v>
      </c>
      <c r="T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1052.4136899999999</v>
      </c>
      <c r="U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1119.52369</v>
      </c>
      <c r="V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1183.9536900000001</v>
      </c>
      <c r="W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1138.6236899999999</v>
      </c>
      <c r="X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1019.26369</v>
      </c>
      <c r="Y188" s="106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1127.26369</v>
      </c>
    </row>
    <row r="189" spans="1:25" x14ac:dyDescent="0.2">
      <c r="A189" s="79">
        <f t="shared" si="6"/>
        <v>42608</v>
      </c>
      <c r="B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963.75369000000001</v>
      </c>
      <c r="C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888.98369000000002</v>
      </c>
      <c r="D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858.55368999999996</v>
      </c>
      <c r="E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849.79368999999997</v>
      </c>
      <c r="F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852.93369000000007</v>
      </c>
      <c r="G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831.95368999999994</v>
      </c>
      <c r="H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897.20369000000005</v>
      </c>
      <c r="I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1029.99369</v>
      </c>
      <c r="J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833.55368999999996</v>
      </c>
      <c r="K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1081.29369</v>
      </c>
      <c r="L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1150.80369</v>
      </c>
      <c r="M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1172.97369</v>
      </c>
      <c r="N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1176.29369</v>
      </c>
      <c r="O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1187.5936899999999</v>
      </c>
      <c r="P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1206.1836900000001</v>
      </c>
      <c r="Q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1221.00369</v>
      </c>
      <c r="R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1121.25369</v>
      </c>
      <c r="S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1103.99369</v>
      </c>
      <c r="T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1094.6436900000001</v>
      </c>
      <c r="U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1134.6936900000001</v>
      </c>
      <c r="V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1200.9336900000001</v>
      </c>
      <c r="W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1270.0536900000002</v>
      </c>
      <c r="X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992.16369000000009</v>
      </c>
      <c r="Y189" s="106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1143.46369</v>
      </c>
    </row>
    <row r="190" spans="1:25" x14ac:dyDescent="0.2">
      <c r="A190" s="79">
        <f t="shared" si="6"/>
        <v>42609</v>
      </c>
      <c r="B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1012.3836899999999</v>
      </c>
      <c r="C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904.31368999999995</v>
      </c>
      <c r="D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864.50369000000001</v>
      </c>
      <c r="E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845.19368999999995</v>
      </c>
      <c r="F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833.64369000000011</v>
      </c>
      <c r="G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819.72369000000003</v>
      </c>
      <c r="H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854.73369000000002</v>
      </c>
      <c r="I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903.25369000000001</v>
      </c>
      <c r="J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1133.05369</v>
      </c>
      <c r="K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977.22368999999992</v>
      </c>
      <c r="L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1066.2336899999998</v>
      </c>
      <c r="M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1107.8236899999999</v>
      </c>
      <c r="N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1108.29369</v>
      </c>
      <c r="O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1104.3536900000001</v>
      </c>
      <c r="P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1104.97369</v>
      </c>
      <c r="Q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1098.8236899999999</v>
      </c>
      <c r="R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1102.1236900000001</v>
      </c>
      <c r="S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1102.4136900000001</v>
      </c>
      <c r="T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1136.9536900000001</v>
      </c>
      <c r="U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1215.9436900000001</v>
      </c>
      <c r="V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1230.31369</v>
      </c>
      <c r="W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1164.02369</v>
      </c>
      <c r="X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1033.9136899999999</v>
      </c>
      <c r="Y190" s="106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834.70368999999994</v>
      </c>
    </row>
    <row r="191" spans="1:25" x14ac:dyDescent="0.2">
      <c r="A191" s="79">
        <f t="shared" si="6"/>
        <v>42610</v>
      </c>
      <c r="B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1059.29369</v>
      </c>
      <c r="C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933.17369000000008</v>
      </c>
      <c r="D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883.83368999999993</v>
      </c>
      <c r="E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873.74369000000002</v>
      </c>
      <c r="F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855.32369000000006</v>
      </c>
      <c r="G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835.87369000000001</v>
      </c>
      <c r="H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873.86369000000002</v>
      </c>
      <c r="I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879.09368999999992</v>
      </c>
      <c r="J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1032.0936899999999</v>
      </c>
      <c r="K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881.55368999999996</v>
      </c>
      <c r="L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998.18369000000007</v>
      </c>
      <c r="M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1046.1936900000001</v>
      </c>
      <c r="N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1076.25369</v>
      </c>
      <c r="O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1072.74369</v>
      </c>
      <c r="P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1042.56369</v>
      </c>
      <c r="Q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1057.6336899999999</v>
      </c>
      <c r="R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1062.04369</v>
      </c>
      <c r="S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1013.75369</v>
      </c>
      <c r="T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1159.1036899999999</v>
      </c>
      <c r="U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1217.9336900000001</v>
      </c>
      <c r="V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1225.1236900000001</v>
      </c>
      <c r="W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1164.6436900000001</v>
      </c>
      <c r="X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1050.6736899999999</v>
      </c>
      <c r="Y191" s="106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864.23369000000002</v>
      </c>
    </row>
    <row r="192" spans="1:25" x14ac:dyDescent="0.2">
      <c r="A192" s="79">
        <f t="shared" si="6"/>
        <v>42611</v>
      </c>
      <c r="B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971.68369000000007</v>
      </c>
      <c r="C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890.67368999999997</v>
      </c>
      <c r="D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865.27368999999999</v>
      </c>
      <c r="E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843.67368999999997</v>
      </c>
      <c r="F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841.04369000000008</v>
      </c>
      <c r="G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819.55369000000007</v>
      </c>
      <c r="H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887.80369000000007</v>
      </c>
      <c r="I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1017.4236900000001</v>
      </c>
      <c r="J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831.60369000000003</v>
      </c>
      <c r="K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1079.28369</v>
      </c>
      <c r="L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1117.97369</v>
      </c>
      <c r="M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1213.1736900000001</v>
      </c>
      <c r="N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1246.24369</v>
      </c>
      <c r="O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1264.25369</v>
      </c>
      <c r="P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1235.28369</v>
      </c>
      <c r="Q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1216.31369</v>
      </c>
      <c r="R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1104.04369</v>
      </c>
      <c r="S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1090.51369</v>
      </c>
      <c r="T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1086.1136899999999</v>
      </c>
      <c r="U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1078.56369</v>
      </c>
      <c r="V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1309.1236900000001</v>
      </c>
      <c r="W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1226.1136899999999</v>
      </c>
      <c r="X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989.81369000000007</v>
      </c>
      <c r="Y192" s="106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1134.8636899999999</v>
      </c>
    </row>
    <row r="193" spans="1:27" x14ac:dyDescent="0.2">
      <c r="A193" s="79">
        <f t="shared" si="6"/>
        <v>42612</v>
      </c>
      <c r="B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957.80368999999996</v>
      </c>
      <c r="C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880.23368999999991</v>
      </c>
      <c r="D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852.04368999999997</v>
      </c>
      <c r="E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835.31369000000007</v>
      </c>
      <c r="F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832.61369000000002</v>
      </c>
      <c r="G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830.21369000000004</v>
      </c>
      <c r="H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874.69369000000006</v>
      </c>
      <c r="I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1003.0636900000001</v>
      </c>
      <c r="J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828.83368999999993</v>
      </c>
      <c r="K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1052.3936899999999</v>
      </c>
      <c r="L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1112.04369</v>
      </c>
      <c r="M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1144.00369</v>
      </c>
      <c r="N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1116.24369</v>
      </c>
      <c r="O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1129.49369</v>
      </c>
      <c r="P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1132.3836899999999</v>
      </c>
      <c r="Q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1118.04369</v>
      </c>
      <c r="R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1028.6736899999999</v>
      </c>
      <c r="S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983.42368999999997</v>
      </c>
      <c r="T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1023.3036900000001</v>
      </c>
      <c r="U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1115.1036900000001</v>
      </c>
      <c r="V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1150.49369</v>
      </c>
      <c r="W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1099.3336900000002</v>
      </c>
      <c r="X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982.44369000000006</v>
      </c>
      <c r="Y193" s="136">
        <f>VLOOKUP($A193+ROUND((COLUMN()-2)/24,5),АТС!$A$41:$F$784,3)+VLOOKUP($A193+ROUND((COLUMN()-2)/24,5),'Расчет сбытовых надбавок'!$B$793:'Расчет сбытовых надбавок'!$G$1536,3)+'Иные услуги '!$C$5+'РСТ РСО-А'!$L$7</f>
        <v>1119.31369</v>
      </c>
    </row>
    <row r="194" spans="1:27" x14ac:dyDescent="0.2">
      <c r="A194" s="79">
        <f t="shared" si="6"/>
        <v>42613</v>
      </c>
      <c r="B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944.73369000000002</v>
      </c>
      <c r="C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869.95369000000005</v>
      </c>
      <c r="D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833.66369000000009</v>
      </c>
      <c r="E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822.78368999999998</v>
      </c>
      <c r="F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818.10368999999992</v>
      </c>
      <c r="G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806.89368999999999</v>
      </c>
      <c r="H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839.18368999999996</v>
      </c>
      <c r="I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972.27368999999999</v>
      </c>
      <c r="J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819.94368999999995</v>
      </c>
      <c r="K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1051.00369</v>
      </c>
      <c r="L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1105.6436900000001</v>
      </c>
      <c r="M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1126.3436899999999</v>
      </c>
      <c r="N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1116.1036899999999</v>
      </c>
      <c r="O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1196.3236899999999</v>
      </c>
      <c r="P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1148.06369</v>
      </c>
      <c r="Q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1109.1636900000001</v>
      </c>
      <c r="R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1006.02369</v>
      </c>
      <c r="S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981.86369000000002</v>
      </c>
      <c r="T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993.36369000000002</v>
      </c>
      <c r="U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1101.8636899999999</v>
      </c>
      <c r="V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1135.3436899999999</v>
      </c>
      <c r="W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1119.97369</v>
      </c>
      <c r="X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972.62369000000001</v>
      </c>
      <c r="Y194" s="136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1085.6736900000001</v>
      </c>
    </row>
    <row r="195" spans="1:27" ht="14.25" customHeight="1" x14ac:dyDescent="0.2">
      <c r="A195" s="9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92"/>
    </row>
    <row r="196" spans="1:27" x14ac:dyDescent="0.25">
      <c r="A196" s="87" t="s">
        <v>151</v>
      </c>
      <c r="B196" s="78"/>
      <c r="C196" s="78"/>
      <c r="D196" s="78"/>
    </row>
    <row r="197" spans="1:27" ht="12.75" x14ac:dyDescent="0.2">
      <c r="A197" s="165" t="s">
        <v>48</v>
      </c>
      <c r="B197" s="168" t="s">
        <v>122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7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7" ht="12.75" customHeight="1" x14ac:dyDescent="0.2">
      <c r="A199" s="166"/>
      <c r="B199" s="174" t="s">
        <v>123</v>
      </c>
      <c r="C199" s="163" t="s">
        <v>124</v>
      </c>
      <c r="D199" s="163" t="s">
        <v>125</v>
      </c>
      <c r="E199" s="163" t="s">
        <v>126</v>
      </c>
      <c r="F199" s="163" t="s">
        <v>127</v>
      </c>
      <c r="G199" s="163" t="s">
        <v>128</v>
      </c>
      <c r="H199" s="163" t="s">
        <v>129</v>
      </c>
      <c r="I199" s="163" t="s">
        <v>130</v>
      </c>
      <c r="J199" s="163" t="s">
        <v>131</v>
      </c>
      <c r="K199" s="163" t="s">
        <v>132</v>
      </c>
      <c r="L199" s="163" t="s">
        <v>133</v>
      </c>
      <c r="M199" s="163" t="s">
        <v>134</v>
      </c>
      <c r="N199" s="176" t="s">
        <v>135</v>
      </c>
      <c r="O199" s="163" t="s">
        <v>136</v>
      </c>
      <c r="P199" s="163" t="s">
        <v>137</v>
      </c>
      <c r="Q199" s="163" t="s">
        <v>138</v>
      </c>
      <c r="R199" s="163" t="s">
        <v>139</v>
      </c>
      <c r="S199" s="163" t="s">
        <v>140</v>
      </c>
      <c r="T199" s="163" t="s">
        <v>141</v>
      </c>
      <c r="U199" s="163" t="s">
        <v>142</v>
      </c>
      <c r="V199" s="163" t="s">
        <v>143</v>
      </c>
      <c r="W199" s="163" t="s">
        <v>144</v>
      </c>
      <c r="X199" s="163" t="s">
        <v>145</v>
      </c>
      <c r="Y199" s="163" t="s">
        <v>146</v>
      </c>
    </row>
    <row r="200" spans="1:27" ht="11.25" customHeight="1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ht="15.75" customHeight="1" x14ac:dyDescent="0.2">
      <c r="A201" s="79">
        <f>A164</f>
        <v>42583</v>
      </c>
      <c r="B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965.35369000000003</v>
      </c>
      <c r="C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864.66368999999997</v>
      </c>
      <c r="D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846.19369000000006</v>
      </c>
      <c r="E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832.27368999999999</v>
      </c>
      <c r="F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805.03368999999998</v>
      </c>
      <c r="G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804.00369000000001</v>
      </c>
      <c r="H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856.79368999999997</v>
      </c>
      <c r="I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940.82369000000006</v>
      </c>
      <c r="J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793.12369000000001</v>
      </c>
      <c r="K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990.22369000000003</v>
      </c>
      <c r="L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1078.3336900000002</v>
      </c>
      <c r="M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1078.55369</v>
      </c>
      <c r="N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1058.1136899999999</v>
      </c>
      <c r="O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1060.00369</v>
      </c>
      <c r="P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1041.75369</v>
      </c>
      <c r="Q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1025.47369</v>
      </c>
      <c r="R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937.82368999999994</v>
      </c>
      <c r="S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914.27368999999999</v>
      </c>
      <c r="T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927.6536900000001</v>
      </c>
      <c r="U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984.97369000000003</v>
      </c>
      <c r="V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1069.99369</v>
      </c>
      <c r="W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1038.6936899999998</v>
      </c>
      <c r="X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967.83369000000005</v>
      </c>
      <c r="Y201" s="106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1069.9236900000001</v>
      </c>
      <c r="AA201" s="80"/>
    </row>
    <row r="202" spans="1:27" x14ac:dyDescent="0.2">
      <c r="A202" s="79">
        <f>A201+1</f>
        <v>42584</v>
      </c>
      <c r="B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956.41368999999997</v>
      </c>
      <c r="C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848.84369000000004</v>
      </c>
      <c r="D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833.57369000000006</v>
      </c>
      <c r="E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816.1536900000001</v>
      </c>
      <c r="F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796.19368999999995</v>
      </c>
      <c r="G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800.86369000000002</v>
      </c>
      <c r="H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837.19369000000006</v>
      </c>
      <c r="I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942.48369000000002</v>
      </c>
      <c r="J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793.44369000000006</v>
      </c>
      <c r="K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991.88369</v>
      </c>
      <c r="L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1075.8436900000002</v>
      </c>
      <c r="M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1067.6836900000001</v>
      </c>
      <c r="N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1065.55369</v>
      </c>
      <c r="O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1097.7036900000001</v>
      </c>
      <c r="P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1170.9136900000001</v>
      </c>
      <c r="Q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1027.51369</v>
      </c>
      <c r="R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938.04368999999997</v>
      </c>
      <c r="S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914.76369</v>
      </c>
      <c r="T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927.29368999999997</v>
      </c>
      <c r="U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984.05368999999996</v>
      </c>
      <c r="V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1062.76369</v>
      </c>
      <c r="W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1044.71369</v>
      </c>
      <c r="X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968.66368999999997</v>
      </c>
      <c r="Y202" s="106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1090.5936899999999</v>
      </c>
    </row>
    <row r="203" spans="1:27" x14ac:dyDescent="0.2">
      <c r="A203" s="79">
        <f t="shared" ref="A203:A231" si="7">A202+1</f>
        <v>42585</v>
      </c>
      <c r="B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958.03368999999998</v>
      </c>
      <c r="C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851.73369000000002</v>
      </c>
      <c r="D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833.82368999999994</v>
      </c>
      <c r="E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818.13369</v>
      </c>
      <c r="F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799.30368999999996</v>
      </c>
      <c r="G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787.43368999999996</v>
      </c>
      <c r="H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824.30369000000007</v>
      </c>
      <c r="I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934.26369</v>
      </c>
      <c r="J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823.26369</v>
      </c>
      <c r="K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953.12369000000001</v>
      </c>
      <c r="L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1027.26369</v>
      </c>
      <c r="M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1046.6436900000001</v>
      </c>
      <c r="N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1024.01369</v>
      </c>
      <c r="O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1027.8736899999999</v>
      </c>
      <c r="P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1038.5836899999999</v>
      </c>
      <c r="Q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1013.8336899999999</v>
      </c>
      <c r="R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921.58369000000005</v>
      </c>
      <c r="S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909.14368999999999</v>
      </c>
      <c r="T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872.60369000000003</v>
      </c>
      <c r="U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904.1236899999999</v>
      </c>
      <c r="V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1065.1636899999999</v>
      </c>
      <c r="W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1056.8536899999999</v>
      </c>
      <c r="X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886.80368999999996</v>
      </c>
      <c r="Y203" s="106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1082.9336900000001</v>
      </c>
    </row>
    <row r="204" spans="1:27" x14ac:dyDescent="0.2">
      <c r="A204" s="79">
        <f t="shared" si="7"/>
        <v>42586</v>
      </c>
      <c r="B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950.34369000000004</v>
      </c>
      <c r="C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852.76369</v>
      </c>
      <c r="D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833.39368999999999</v>
      </c>
      <c r="E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821.86369000000002</v>
      </c>
      <c r="F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803.20369000000005</v>
      </c>
      <c r="G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787.48368999999991</v>
      </c>
      <c r="H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830.87369000000001</v>
      </c>
      <c r="I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945.13369</v>
      </c>
      <c r="J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825.17369000000008</v>
      </c>
      <c r="K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960.31369000000007</v>
      </c>
      <c r="L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1039.50369</v>
      </c>
      <c r="M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1071.00369</v>
      </c>
      <c r="N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1026.47369</v>
      </c>
      <c r="O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1099.25369</v>
      </c>
      <c r="P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1110.22369</v>
      </c>
      <c r="Q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1036.5736899999999</v>
      </c>
      <c r="R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943.00369000000001</v>
      </c>
      <c r="S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912.64368999999999</v>
      </c>
      <c r="T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875.54368999999997</v>
      </c>
      <c r="U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911.00369000000001</v>
      </c>
      <c r="V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1060.51369</v>
      </c>
      <c r="W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1046.74369</v>
      </c>
      <c r="X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887.59369000000004</v>
      </c>
      <c r="Y204" s="106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1096.24369</v>
      </c>
    </row>
    <row r="205" spans="1:27" x14ac:dyDescent="0.2">
      <c r="A205" s="79">
        <f t="shared" si="7"/>
        <v>42587</v>
      </c>
      <c r="B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958.50369000000001</v>
      </c>
      <c r="C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850.98368999999991</v>
      </c>
      <c r="D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826.36368999999991</v>
      </c>
      <c r="E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812.01369</v>
      </c>
      <c r="F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799.99369000000002</v>
      </c>
      <c r="G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786.48369000000002</v>
      </c>
      <c r="H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814.43368999999996</v>
      </c>
      <c r="I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940.82369000000006</v>
      </c>
      <c r="J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823.46369000000004</v>
      </c>
      <c r="K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955.41368999999997</v>
      </c>
      <c r="L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1077.7036900000001</v>
      </c>
      <c r="M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1092.75369</v>
      </c>
      <c r="N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1109.6836900000001</v>
      </c>
      <c r="O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1121.6736900000001</v>
      </c>
      <c r="P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1089.23369</v>
      </c>
      <c r="Q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1106.9536900000001</v>
      </c>
      <c r="R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1020.11369</v>
      </c>
      <c r="S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984.52368999999999</v>
      </c>
      <c r="T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922.32368999999994</v>
      </c>
      <c r="U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968.46369000000004</v>
      </c>
      <c r="V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1105.48369</v>
      </c>
      <c r="W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1119.6536899999999</v>
      </c>
      <c r="X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959.01369</v>
      </c>
      <c r="Y205" s="106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1128.4536900000001</v>
      </c>
    </row>
    <row r="206" spans="1:27" x14ac:dyDescent="0.2">
      <c r="A206" s="79">
        <f t="shared" si="7"/>
        <v>42588</v>
      </c>
      <c r="B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1009.4436900000001</v>
      </c>
      <c r="C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915.24369000000002</v>
      </c>
      <c r="D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864.49369000000002</v>
      </c>
      <c r="E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838.50369000000001</v>
      </c>
      <c r="F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822.86369000000002</v>
      </c>
      <c r="G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805.93369000000007</v>
      </c>
      <c r="H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837.19369000000006</v>
      </c>
      <c r="I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926.31368999999995</v>
      </c>
      <c r="J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1070.6936899999998</v>
      </c>
      <c r="K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890.19369000000006</v>
      </c>
      <c r="L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971.08368999999993</v>
      </c>
      <c r="M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1012.7036899999999</v>
      </c>
      <c r="N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985.74369000000002</v>
      </c>
      <c r="O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959.17368999999997</v>
      </c>
      <c r="P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950.20369000000005</v>
      </c>
      <c r="Q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940.84369000000004</v>
      </c>
      <c r="R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909.94369000000006</v>
      </c>
      <c r="S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876.46369000000004</v>
      </c>
      <c r="T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885.34369000000004</v>
      </c>
      <c r="U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1069.1736899999999</v>
      </c>
      <c r="V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1155.5836899999999</v>
      </c>
      <c r="W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1177.1636900000001</v>
      </c>
      <c r="X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1048.0936899999999</v>
      </c>
      <c r="Y206" s="106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841.74369000000002</v>
      </c>
    </row>
    <row r="207" spans="1:27" x14ac:dyDescent="0.2">
      <c r="A207" s="79">
        <f t="shared" si="7"/>
        <v>42589</v>
      </c>
      <c r="B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1002.4936899999999</v>
      </c>
      <c r="C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901.02368999999999</v>
      </c>
      <c r="D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845.36369000000002</v>
      </c>
      <c r="E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831.66368999999997</v>
      </c>
      <c r="F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809.00369000000001</v>
      </c>
      <c r="G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797.48369000000002</v>
      </c>
      <c r="H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813.02368999999999</v>
      </c>
      <c r="I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864.66368999999997</v>
      </c>
      <c r="J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1012.30369</v>
      </c>
      <c r="K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809.50369000000001</v>
      </c>
      <c r="L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890.12369000000001</v>
      </c>
      <c r="M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920.77368999999999</v>
      </c>
      <c r="N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949.40368999999998</v>
      </c>
      <c r="O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949.63368999999989</v>
      </c>
      <c r="P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921.27368999999999</v>
      </c>
      <c r="Q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912.01369</v>
      </c>
      <c r="R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881.55368999999996</v>
      </c>
      <c r="S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870.40368999999998</v>
      </c>
      <c r="T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858.94369000000006</v>
      </c>
      <c r="U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983.23369000000002</v>
      </c>
      <c r="V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1148.1936900000001</v>
      </c>
      <c r="W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1170.98369</v>
      </c>
      <c r="X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1048.54369</v>
      </c>
      <c r="Y207" s="106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845.83368999999993</v>
      </c>
    </row>
    <row r="208" spans="1:27" x14ac:dyDescent="0.2">
      <c r="A208" s="79">
        <f t="shared" si="7"/>
        <v>42590</v>
      </c>
      <c r="B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959.10369000000003</v>
      </c>
      <c r="C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866.50369000000001</v>
      </c>
      <c r="D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831.71369000000004</v>
      </c>
      <c r="E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819.05369000000007</v>
      </c>
      <c r="F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807.51369</v>
      </c>
      <c r="G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787.28368999999998</v>
      </c>
      <c r="H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826.43368999999996</v>
      </c>
      <c r="I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944.42369000000008</v>
      </c>
      <c r="J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794.79368999999997</v>
      </c>
      <c r="K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1036.3436899999999</v>
      </c>
      <c r="L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1143.8336899999999</v>
      </c>
      <c r="M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1205.02369</v>
      </c>
      <c r="N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1181.79369</v>
      </c>
      <c r="O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1215.5636900000002</v>
      </c>
      <c r="P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1233.6436899999999</v>
      </c>
      <c r="Q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1240.9436899999998</v>
      </c>
      <c r="R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1095.28369</v>
      </c>
      <c r="S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1041.1636899999999</v>
      </c>
      <c r="T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975.51369</v>
      </c>
      <c r="U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1027.79369</v>
      </c>
      <c r="V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1090.3736900000001</v>
      </c>
      <c r="W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1164.28369</v>
      </c>
      <c r="X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1006.41369</v>
      </c>
      <c r="Y208" s="106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1130.3536900000001</v>
      </c>
    </row>
    <row r="209" spans="1:25" x14ac:dyDescent="0.2">
      <c r="A209" s="79">
        <f t="shared" si="7"/>
        <v>42591</v>
      </c>
      <c r="B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954.77368999999999</v>
      </c>
      <c r="C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845.94369000000006</v>
      </c>
      <c r="D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813.27368999999999</v>
      </c>
      <c r="E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792.78368999999998</v>
      </c>
      <c r="F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789.25369000000001</v>
      </c>
      <c r="G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782.24369000000002</v>
      </c>
      <c r="H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822.33368999999993</v>
      </c>
      <c r="I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918.74369000000002</v>
      </c>
      <c r="J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794.54368999999997</v>
      </c>
      <c r="K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1011.15369</v>
      </c>
      <c r="L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1091.2036900000001</v>
      </c>
      <c r="M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1149.29369</v>
      </c>
      <c r="N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1132.9136900000001</v>
      </c>
      <c r="O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1157.99369</v>
      </c>
      <c r="P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1159.96369</v>
      </c>
      <c r="Q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1152.8536899999999</v>
      </c>
      <c r="R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1049.04369</v>
      </c>
      <c r="S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1004.48369</v>
      </c>
      <c r="T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950.94369000000006</v>
      </c>
      <c r="U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1003.43369</v>
      </c>
      <c r="V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1053.26369</v>
      </c>
      <c r="W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1117.49369</v>
      </c>
      <c r="X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1003.9136900000001</v>
      </c>
      <c r="Y209" s="106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1132.48369</v>
      </c>
    </row>
    <row r="210" spans="1:25" x14ac:dyDescent="0.2">
      <c r="A210" s="79">
        <f t="shared" si="7"/>
        <v>42592</v>
      </c>
      <c r="B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955.61369000000002</v>
      </c>
      <c r="C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847.26369</v>
      </c>
      <c r="D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810.12369000000001</v>
      </c>
      <c r="E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788.13369</v>
      </c>
      <c r="F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785.00369000000001</v>
      </c>
      <c r="G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784.57368999999994</v>
      </c>
      <c r="H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829.96368999999993</v>
      </c>
      <c r="I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990.79368999999997</v>
      </c>
      <c r="J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794.79368999999997</v>
      </c>
      <c r="K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1022.8336899999999</v>
      </c>
      <c r="L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1143.75369</v>
      </c>
      <c r="M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1149.6036900000001</v>
      </c>
      <c r="N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1197.0836899999999</v>
      </c>
      <c r="O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1224.74369</v>
      </c>
      <c r="P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1177.3636899999999</v>
      </c>
      <c r="Q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1174.46369</v>
      </c>
      <c r="R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1078.25369</v>
      </c>
      <c r="S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1076.98369</v>
      </c>
      <c r="T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1079.8236899999999</v>
      </c>
      <c r="U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1112.23369</v>
      </c>
      <c r="V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1113.03369</v>
      </c>
      <c r="W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1165.73369</v>
      </c>
      <c r="X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1012.40369</v>
      </c>
      <c r="Y210" s="106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1153.78369</v>
      </c>
    </row>
    <row r="211" spans="1:25" x14ac:dyDescent="0.2">
      <c r="A211" s="79">
        <f t="shared" si="7"/>
        <v>42593</v>
      </c>
      <c r="B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990.42368999999997</v>
      </c>
      <c r="C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870.93369000000007</v>
      </c>
      <c r="D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847.91368999999997</v>
      </c>
      <c r="E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826.10369000000003</v>
      </c>
      <c r="F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804.04368999999997</v>
      </c>
      <c r="G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795.30368999999996</v>
      </c>
      <c r="H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852.67369000000008</v>
      </c>
      <c r="I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991.65368999999998</v>
      </c>
      <c r="J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798.63369</v>
      </c>
      <c r="K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1087.0736899999999</v>
      </c>
      <c r="L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1183.26369</v>
      </c>
      <c r="M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1183.05369</v>
      </c>
      <c r="N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1174.21369</v>
      </c>
      <c r="O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1188.0936899999999</v>
      </c>
      <c r="P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1155.52369</v>
      </c>
      <c r="Q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1163.9236899999999</v>
      </c>
      <c r="R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1032.4336900000001</v>
      </c>
      <c r="S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1002.72369</v>
      </c>
      <c r="T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991.01369</v>
      </c>
      <c r="U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1045.71369</v>
      </c>
      <c r="V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1161.6536900000001</v>
      </c>
      <c r="W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1166.9336900000001</v>
      </c>
      <c r="X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977.11369000000002</v>
      </c>
      <c r="Y211" s="106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1110.8436900000002</v>
      </c>
    </row>
    <row r="212" spans="1:25" x14ac:dyDescent="0.2">
      <c r="A212" s="79">
        <f t="shared" si="7"/>
        <v>42594</v>
      </c>
      <c r="B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985.17368999999997</v>
      </c>
      <c r="C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874.06368999999995</v>
      </c>
      <c r="D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844.19368999999995</v>
      </c>
      <c r="E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820.25369000000001</v>
      </c>
      <c r="F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809.59368999999992</v>
      </c>
      <c r="G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794.31369000000007</v>
      </c>
      <c r="H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853.81368999999995</v>
      </c>
      <c r="I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987.74369000000002</v>
      </c>
      <c r="J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798.48369000000002</v>
      </c>
      <c r="K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1071.56369</v>
      </c>
      <c r="L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1246.26369</v>
      </c>
      <c r="M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1283.78369</v>
      </c>
      <c r="N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1294.6736900000001</v>
      </c>
      <c r="O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1310.5736899999999</v>
      </c>
      <c r="P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1350.1236899999999</v>
      </c>
      <c r="Q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1341.52369</v>
      </c>
      <c r="R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1175.9336900000001</v>
      </c>
      <c r="S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1116.02369</v>
      </c>
      <c r="T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1070.4536900000001</v>
      </c>
      <c r="U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1210.30369</v>
      </c>
      <c r="V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1306.3136900000002</v>
      </c>
      <c r="W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1297.0936899999999</v>
      </c>
      <c r="X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1072.1436899999999</v>
      </c>
      <c r="Y212" s="106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1190.80369</v>
      </c>
    </row>
    <row r="213" spans="1:25" x14ac:dyDescent="0.2">
      <c r="A213" s="79">
        <f t="shared" si="7"/>
        <v>42595</v>
      </c>
      <c r="B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1016.17369</v>
      </c>
      <c r="C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911.97369000000003</v>
      </c>
      <c r="D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871.77368999999999</v>
      </c>
      <c r="E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836.21369000000004</v>
      </c>
      <c r="F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821.15368999999998</v>
      </c>
      <c r="G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814.68368999999996</v>
      </c>
      <c r="H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846.13369</v>
      </c>
      <c r="I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893.92369000000008</v>
      </c>
      <c r="J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1137.49369</v>
      </c>
      <c r="K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966.00369000000001</v>
      </c>
      <c r="L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1061.3636899999999</v>
      </c>
      <c r="M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1087.6836900000001</v>
      </c>
      <c r="N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1069.8336899999999</v>
      </c>
      <c r="O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1075.8636900000001</v>
      </c>
      <c r="P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1090.8636899999999</v>
      </c>
      <c r="Q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1084.76369</v>
      </c>
      <c r="R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1056.3236899999999</v>
      </c>
      <c r="S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1058.8836899999999</v>
      </c>
      <c r="T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1057.99369</v>
      </c>
      <c r="U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1081.73369</v>
      </c>
      <c r="V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1180.8336899999999</v>
      </c>
      <c r="W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1155.25369</v>
      </c>
      <c r="X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1085.8736899999999</v>
      </c>
      <c r="Y213" s="106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888.83368999999993</v>
      </c>
    </row>
    <row r="214" spans="1:25" x14ac:dyDescent="0.2">
      <c r="A214" s="79">
        <f t="shared" si="7"/>
        <v>42596</v>
      </c>
      <c r="B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1006.90369</v>
      </c>
      <c r="C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892.10369000000003</v>
      </c>
      <c r="D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860.53368999999998</v>
      </c>
      <c r="E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823.95369000000005</v>
      </c>
      <c r="F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813.57368999999994</v>
      </c>
      <c r="G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805.17368999999997</v>
      </c>
      <c r="H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837.33369000000005</v>
      </c>
      <c r="I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875.04368999999997</v>
      </c>
      <c r="J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1025.3636899999999</v>
      </c>
      <c r="K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844.20368999999994</v>
      </c>
      <c r="L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947.98369000000002</v>
      </c>
      <c r="M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985.9036900000001</v>
      </c>
      <c r="N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996.63369</v>
      </c>
      <c r="O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977.03368999999998</v>
      </c>
      <c r="P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977.04369000000008</v>
      </c>
      <c r="Q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977.18369000000007</v>
      </c>
      <c r="R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977.63369</v>
      </c>
      <c r="S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950.63369</v>
      </c>
      <c r="T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958.47368999999992</v>
      </c>
      <c r="U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1062.4236900000001</v>
      </c>
      <c r="V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1180.79369</v>
      </c>
      <c r="W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1160.3536899999999</v>
      </c>
      <c r="X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1054.75369</v>
      </c>
      <c r="Y214" s="106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903.99369000000002</v>
      </c>
    </row>
    <row r="215" spans="1:25" x14ac:dyDescent="0.2">
      <c r="A215" s="79">
        <f t="shared" si="7"/>
        <v>42597</v>
      </c>
      <c r="B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955.93368999999996</v>
      </c>
      <c r="C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874.63369</v>
      </c>
      <c r="D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841.59369000000004</v>
      </c>
      <c r="E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827.24369000000002</v>
      </c>
      <c r="F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815.64368999999999</v>
      </c>
      <c r="G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803.35368999999992</v>
      </c>
      <c r="H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835.42368999999997</v>
      </c>
      <c r="I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959.54368999999997</v>
      </c>
      <c r="J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797.38369</v>
      </c>
      <c r="K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1038.49369</v>
      </c>
      <c r="L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1135.5936899999999</v>
      </c>
      <c r="M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1173.4136900000001</v>
      </c>
      <c r="N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1167.49369</v>
      </c>
      <c r="O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1183.4136900000001</v>
      </c>
      <c r="P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1170.97369</v>
      </c>
      <c r="Q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1170.9536900000001</v>
      </c>
      <c r="R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1055.2136899999998</v>
      </c>
      <c r="S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1026.4036899999999</v>
      </c>
      <c r="T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1007.68369</v>
      </c>
      <c r="U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1100.3836899999999</v>
      </c>
      <c r="V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1134.04369</v>
      </c>
      <c r="W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1065.9236899999999</v>
      </c>
      <c r="X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931.44369000000006</v>
      </c>
      <c r="Y215" s="106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1068.22369</v>
      </c>
    </row>
    <row r="216" spans="1:25" x14ac:dyDescent="0.2">
      <c r="A216" s="79">
        <f t="shared" si="7"/>
        <v>42598</v>
      </c>
      <c r="B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912.73369000000002</v>
      </c>
      <c r="C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858.56368999999995</v>
      </c>
      <c r="D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832.90368999999998</v>
      </c>
      <c r="E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827.61369000000002</v>
      </c>
      <c r="F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817.11369000000002</v>
      </c>
      <c r="G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806.33369000000005</v>
      </c>
      <c r="H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842.17369000000008</v>
      </c>
      <c r="I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979.72369000000003</v>
      </c>
      <c r="J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780.83368999999993</v>
      </c>
      <c r="K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1003.40369</v>
      </c>
      <c r="L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1064.1936899999998</v>
      </c>
      <c r="M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1116.80369</v>
      </c>
      <c r="N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1122.99369</v>
      </c>
      <c r="O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1124.3636899999999</v>
      </c>
      <c r="P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1140.1736900000001</v>
      </c>
      <c r="Q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1140.6436900000001</v>
      </c>
      <c r="R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1025.0936899999999</v>
      </c>
      <c r="S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1001.99369</v>
      </c>
      <c r="T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997.99369000000002</v>
      </c>
      <c r="U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1054.81369</v>
      </c>
      <c r="V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1144.27369</v>
      </c>
      <c r="W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1082.23369</v>
      </c>
      <c r="X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980.96369000000004</v>
      </c>
      <c r="Y216" s="106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1075.24369</v>
      </c>
    </row>
    <row r="217" spans="1:25" x14ac:dyDescent="0.2">
      <c r="A217" s="79">
        <f t="shared" si="7"/>
        <v>42599</v>
      </c>
      <c r="B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925.10368999999992</v>
      </c>
      <c r="C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857.94369000000006</v>
      </c>
      <c r="D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820.32369000000006</v>
      </c>
      <c r="E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807.50369000000001</v>
      </c>
      <c r="F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803.48369000000002</v>
      </c>
      <c r="G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787.91369000000009</v>
      </c>
      <c r="H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835.01369</v>
      </c>
      <c r="I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960.06369000000007</v>
      </c>
      <c r="J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794.98369000000002</v>
      </c>
      <c r="K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1064.0736899999999</v>
      </c>
      <c r="L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1157.1836900000001</v>
      </c>
      <c r="M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1163.22369</v>
      </c>
      <c r="N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1132.8336900000002</v>
      </c>
      <c r="O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1136.7036900000001</v>
      </c>
      <c r="P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1139.3536900000001</v>
      </c>
      <c r="Q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1137.22369</v>
      </c>
      <c r="R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1026.1936900000001</v>
      </c>
      <c r="S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974.46369000000004</v>
      </c>
      <c r="T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913.75369000000001</v>
      </c>
      <c r="U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1045.6336899999999</v>
      </c>
      <c r="V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1123.71369</v>
      </c>
      <c r="W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1077.1836900000001</v>
      </c>
      <c r="X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964.24369000000002</v>
      </c>
      <c r="Y217" s="106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1040.05369</v>
      </c>
    </row>
    <row r="218" spans="1:25" x14ac:dyDescent="0.2">
      <c r="A218" s="79">
        <f t="shared" si="7"/>
        <v>42600</v>
      </c>
      <c r="B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939.84369000000004</v>
      </c>
      <c r="C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850.98368999999991</v>
      </c>
      <c r="D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827.11369000000002</v>
      </c>
      <c r="E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820.1236899999999</v>
      </c>
      <c r="F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813.75369000000001</v>
      </c>
      <c r="G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793.85369000000003</v>
      </c>
      <c r="H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835.21368999999993</v>
      </c>
      <c r="I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969.29369000000008</v>
      </c>
      <c r="J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787.90368999999998</v>
      </c>
      <c r="K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989.71369000000004</v>
      </c>
      <c r="L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1066.4336900000001</v>
      </c>
      <c r="M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1069.49369</v>
      </c>
      <c r="N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1051.26369</v>
      </c>
      <c r="O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1052.75369</v>
      </c>
      <c r="P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1052.9036899999999</v>
      </c>
      <c r="Q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1053.6236899999999</v>
      </c>
      <c r="R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953.77368999999999</v>
      </c>
      <c r="S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871.01369</v>
      </c>
      <c r="T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921.96368999999993</v>
      </c>
      <c r="U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1066.5736899999999</v>
      </c>
      <c r="V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1112.6636900000001</v>
      </c>
      <c r="W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1075.25369</v>
      </c>
      <c r="X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934.92368999999997</v>
      </c>
      <c r="Y218" s="106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1095.0736899999999</v>
      </c>
    </row>
    <row r="219" spans="1:25" x14ac:dyDescent="0.2">
      <c r="A219" s="79">
        <f t="shared" si="7"/>
        <v>42601</v>
      </c>
      <c r="B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953.22368999999992</v>
      </c>
      <c r="C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860.66368999999997</v>
      </c>
      <c r="D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830.08368999999993</v>
      </c>
      <c r="E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821.02368999999999</v>
      </c>
      <c r="F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819.11369000000002</v>
      </c>
      <c r="G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811.02368999999999</v>
      </c>
      <c r="H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849.40368999999998</v>
      </c>
      <c r="I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984.55368999999996</v>
      </c>
      <c r="J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796.21369000000004</v>
      </c>
      <c r="K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1043.79369</v>
      </c>
      <c r="L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1094.7036900000001</v>
      </c>
      <c r="M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1195.8536900000001</v>
      </c>
      <c r="N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1195.8636900000001</v>
      </c>
      <c r="O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1197.4636899999998</v>
      </c>
      <c r="P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1198.51369</v>
      </c>
      <c r="Q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1197.2236899999998</v>
      </c>
      <c r="R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1074.8536899999999</v>
      </c>
      <c r="S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1029.9436900000001</v>
      </c>
      <c r="T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986.09369000000004</v>
      </c>
      <c r="U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1133.9136899999999</v>
      </c>
      <c r="V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1227.80369</v>
      </c>
      <c r="W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1173.0736899999999</v>
      </c>
      <c r="X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1014.27369</v>
      </c>
      <c r="Y219" s="106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1155.6436899999999</v>
      </c>
    </row>
    <row r="220" spans="1:25" x14ac:dyDescent="0.2">
      <c r="A220" s="79">
        <f t="shared" si="7"/>
        <v>42602</v>
      </c>
      <c r="B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1076.6636900000001</v>
      </c>
      <c r="C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969.91368999999997</v>
      </c>
      <c r="D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908.47369000000003</v>
      </c>
      <c r="E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896.16368999999997</v>
      </c>
      <c r="F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877.61369000000002</v>
      </c>
      <c r="G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854.28368999999998</v>
      </c>
      <c r="H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892.93369000000007</v>
      </c>
      <c r="I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1008.24369</v>
      </c>
      <c r="J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1185.1036899999999</v>
      </c>
      <c r="K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1034.6736899999999</v>
      </c>
      <c r="L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1276.4036900000001</v>
      </c>
      <c r="M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1273.6836900000001</v>
      </c>
      <c r="N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1291.9336900000001</v>
      </c>
      <c r="O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1262.80369</v>
      </c>
      <c r="P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1291.22369</v>
      </c>
      <c r="Q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1284.1536900000001</v>
      </c>
      <c r="R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1255.6536900000001</v>
      </c>
      <c r="S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1214.3636899999999</v>
      </c>
      <c r="T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1251.8136900000002</v>
      </c>
      <c r="U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1404.6236900000001</v>
      </c>
      <c r="V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1577.8236899999999</v>
      </c>
      <c r="W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1476.6536899999999</v>
      </c>
      <c r="X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1152.1836900000001</v>
      </c>
      <c r="Y220" s="106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872.57368999999994</v>
      </c>
    </row>
    <row r="221" spans="1:25" x14ac:dyDescent="0.2">
      <c r="A221" s="79">
        <f t="shared" si="7"/>
        <v>42603</v>
      </c>
      <c r="B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1066.04369</v>
      </c>
      <c r="C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966.50369000000001</v>
      </c>
      <c r="D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900.79368999999997</v>
      </c>
      <c r="E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877.75369000000001</v>
      </c>
      <c r="F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862.04368999999997</v>
      </c>
      <c r="G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846.41368999999997</v>
      </c>
      <c r="H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870.25369000000001</v>
      </c>
      <c r="I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931.78368999999998</v>
      </c>
      <c r="J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1144.1536899999999</v>
      </c>
      <c r="K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978.48369000000002</v>
      </c>
      <c r="L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1105.9336900000001</v>
      </c>
      <c r="M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1148.31369</v>
      </c>
      <c r="N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1148.8236899999999</v>
      </c>
      <c r="O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1128.1536900000001</v>
      </c>
      <c r="P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1110.30369</v>
      </c>
      <c r="Q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1097.6936900000001</v>
      </c>
      <c r="R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1094.3836900000001</v>
      </c>
      <c r="S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1088.3236899999999</v>
      </c>
      <c r="T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1101.96369</v>
      </c>
      <c r="U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1219.96369</v>
      </c>
      <c r="V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1312.5836899999999</v>
      </c>
      <c r="W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1255.1536900000001</v>
      </c>
      <c r="X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1078.29369</v>
      </c>
      <c r="Y221" s="106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861.22368999999992</v>
      </c>
    </row>
    <row r="222" spans="1:25" x14ac:dyDescent="0.2">
      <c r="A222" s="79">
        <f t="shared" si="7"/>
        <v>42604</v>
      </c>
      <c r="B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982.41368999999997</v>
      </c>
      <c r="C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891.74369000000002</v>
      </c>
      <c r="D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842.57369000000006</v>
      </c>
      <c r="E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834.14368999999999</v>
      </c>
      <c r="F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830.3736899999999</v>
      </c>
      <c r="G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820.98369000000002</v>
      </c>
      <c r="H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886.69368999999995</v>
      </c>
      <c r="I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1037.4136899999999</v>
      </c>
      <c r="J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819.67368999999997</v>
      </c>
      <c r="K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1123.78369</v>
      </c>
      <c r="L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1256.47369</v>
      </c>
      <c r="M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1313.02369</v>
      </c>
      <c r="N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1372.6636899999999</v>
      </c>
      <c r="O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1423.51369</v>
      </c>
      <c r="P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1417.6836900000001</v>
      </c>
      <c r="Q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1436.0936900000002</v>
      </c>
      <c r="R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1254.3736899999999</v>
      </c>
      <c r="S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1284.75369</v>
      </c>
      <c r="T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1160.30369</v>
      </c>
      <c r="U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1120.8336899999999</v>
      </c>
      <c r="V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1377.26369</v>
      </c>
      <c r="W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1261.50369</v>
      </c>
      <c r="X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1064.6436899999999</v>
      </c>
      <c r="Y222" s="106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1210.2336899999998</v>
      </c>
    </row>
    <row r="223" spans="1:25" x14ac:dyDescent="0.2">
      <c r="A223" s="79">
        <f t="shared" si="7"/>
        <v>42605</v>
      </c>
      <c r="B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999.34369000000004</v>
      </c>
      <c r="C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901.17368999999997</v>
      </c>
      <c r="D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857.6536900000001</v>
      </c>
      <c r="E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837.85369000000003</v>
      </c>
      <c r="F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835.12369000000001</v>
      </c>
      <c r="G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817.86369000000002</v>
      </c>
      <c r="H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882.09368999999992</v>
      </c>
      <c r="I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1027.6136899999999</v>
      </c>
      <c r="J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862.45368999999994</v>
      </c>
      <c r="K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1159.1336900000001</v>
      </c>
      <c r="L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1235.1836900000001</v>
      </c>
      <c r="M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1264.2036900000001</v>
      </c>
      <c r="N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1234.8736900000001</v>
      </c>
      <c r="O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1278.01369</v>
      </c>
      <c r="P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1170.6536900000001</v>
      </c>
      <c r="Q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1190.56369</v>
      </c>
      <c r="R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1086.55369</v>
      </c>
      <c r="S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1094.0736899999999</v>
      </c>
      <c r="T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1066.8436899999999</v>
      </c>
      <c r="U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1112.9136900000001</v>
      </c>
      <c r="V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1218.78369</v>
      </c>
      <c r="W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1301.6336900000001</v>
      </c>
      <c r="X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1059.9336900000001</v>
      </c>
      <c r="Y223" s="106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1162.81369</v>
      </c>
    </row>
    <row r="224" spans="1:25" x14ac:dyDescent="0.2">
      <c r="A224" s="79">
        <f t="shared" si="7"/>
        <v>42606</v>
      </c>
      <c r="B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998.19368999999995</v>
      </c>
      <c r="C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898.29368999999997</v>
      </c>
      <c r="D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857.63368999999989</v>
      </c>
      <c r="E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838.52368999999999</v>
      </c>
      <c r="F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839.87369000000001</v>
      </c>
      <c r="G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819.99369000000002</v>
      </c>
      <c r="H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885.80368999999996</v>
      </c>
      <c r="I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1021.1836900000001</v>
      </c>
      <c r="J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806.18369000000007</v>
      </c>
      <c r="K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1138.74369</v>
      </c>
      <c r="L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1265.3336900000002</v>
      </c>
      <c r="M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1278.23369</v>
      </c>
      <c r="N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1256.9036899999999</v>
      </c>
      <c r="O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1295.0836899999999</v>
      </c>
      <c r="P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1296.5736899999999</v>
      </c>
      <c r="Q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1284.73369</v>
      </c>
      <c r="R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1146.1736900000001</v>
      </c>
      <c r="S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1134.78369</v>
      </c>
      <c r="T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1098.3236899999999</v>
      </c>
      <c r="U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1167.1536900000001</v>
      </c>
      <c r="V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1238.26369</v>
      </c>
      <c r="W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1209.8836899999999</v>
      </c>
      <c r="X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1054.2336899999998</v>
      </c>
      <c r="Y224" s="106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1198.1936900000001</v>
      </c>
    </row>
    <row r="225" spans="1:27" x14ac:dyDescent="0.2">
      <c r="A225" s="79">
        <f t="shared" si="7"/>
        <v>42607</v>
      </c>
      <c r="B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987.45369000000005</v>
      </c>
      <c r="C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897.06368999999995</v>
      </c>
      <c r="D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859.92368999999997</v>
      </c>
      <c r="E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840.98369000000002</v>
      </c>
      <c r="F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840.46368999999993</v>
      </c>
      <c r="G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831.6236899999999</v>
      </c>
      <c r="H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879.76369</v>
      </c>
      <c r="I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1005.1136899999999</v>
      </c>
      <c r="J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826.80369000000007</v>
      </c>
      <c r="K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1081.6836900000001</v>
      </c>
      <c r="L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1176.8436899999999</v>
      </c>
      <c r="M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1194.4036899999999</v>
      </c>
      <c r="N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1192.4236899999999</v>
      </c>
      <c r="O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1211.22369</v>
      </c>
      <c r="P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1213.4236900000001</v>
      </c>
      <c r="Q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1216.1936900000001</v>
      </c>
      <c r="R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1098.1136900000001</v>
      </c>
      <c r="S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1057.56369</v>
      </c>
      <c r="T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1043.9836899999998</v>
      </c>
      <c r="U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1110.53369</v>
      </c>
      <c r="V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1174.4136900000001</v>
      </c>
      <c r="W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1129.46369</v>
      </c>
      <c r="X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1011.11369</v>
      </c>
      <c r="Y225" s="106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1118.2036900000001</v>
      </c>
    </row>
    <row r="226" spans="1:27" x14ac:dyDescent="0.2">
      <c r="A226" s="79">
        <f t="shared" si="7"/>
        <v>42608</v>
      </c>
      <c r="B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956.07368999999994</v>
      </c>
      <c r="C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881.94368999999995</v>
      </c>
      <c r="D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851.76369</v>
      </c>
      <c r="E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843.08368999999993</v>
      </c>
      <c r="F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846.19369000000006</v>
      </c>
      <c r="G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825.39368999999999</v>
      </c>
      <c r="H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890.08368999999993</v>
      </c>
      <c r="I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1021.76369</v>
      </c>
      <c r="J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826.97369000000003</v>
      </c>
      <c r="K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1072.6236899999999</v>
      </c>
      <c r="L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1141.54369</v>
      </c>
      <c r="M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1163.52369</v>
      </c>
      <c r="N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1166.8236899999999</v>
      </c>
      <c r="O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1178.02369</v>
      </c>
      <c r="P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1196.4536900000001</v>
      </c>
      <c r="Q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1211.1536900000001</v>
      </c>
      <c r="R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1112.24369</v>
      </c>
      <c r="S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1095.1336899999999</v>
      </c>
      <c r="T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1085.8536899999999</v>
      </c>
      <c r="U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1125.5736899999999</v>
      </c>
      <c r="V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1191.25369</v>
      </c>
      <c r="W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1259.7936900000002</v>
      </c>
      <c r="X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984.24369000000002</v>
      </c>
      <c r="Y226" s="106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1134.27369</v>
      </c>
    </row>
    <row r="227" spans="1:27" x14ac:dyDescent="0.2">
      <c r="A227" s="79">
        <f t="shared" si="7"/>
        <v>42609</v>
      </c>
      <c r="B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1004.29369</v>
      </c>
      <c r="C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897.13369</v>
      </c>
      <c r="D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857.66369000000009</v>
      </c>
      <c r="E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838.52368999999999</v>
      </c>
      <c r="F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827.06369000000007</v>
      </c>
      <c r="G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813.26369</v>
      </c>
      <c r="H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847.97369000000003</v>
      </c>
      <c r="I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896.08368999999993</v>
      </c>
      <c r="J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1123.9436900000001</v>
      </c>
      <c r="K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969.42368999999997</v>
      </c>
      <c r="L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1057.6836899999998</v>
      </c>
      <c r="M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1098.9336899999998</v>
      </c>
      <c r="N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1099.3936900000001</v>
      </c>
      <c r="O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1095.48369</v>
      </c>
      <c r="P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1096.1036899999999</v>
      </c>
      <c r="Q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1090.00369</v>
      </c>
      <c r="R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1093.27369</v>
      </c>
      <c r="S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1093.56369</v>
      </c>
      <c r="T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1127.80369</v>
      </c>
      <c r="U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1206.1436900000001</v>
      </c>
      <c r="V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1220.3836899999999</v>
      </c>
      <c r="W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1154.6536899999999</v>
      </c>
      <c r="X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1025.6436899999999</v>
      </c>
      <c r="Y227" s="106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828.11369000000002</v>
      </c>
    </row>
    <row r="228" spans="1:27" x14ac:dyDescent="0.2">
      <c r="A228" s="79">
        <f t="shared" si="7"/>
        <v>42610</v>
      </c>
      <c r="B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1050.80369</v>
      </c>
      <c r="C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925.75369000000001</v>
      </c>
      <c r="D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876.82368999999994</v>
      </c>
      <c r="E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866.82369000000006</v>
      </c>
      <c r="F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848.55368999999996</v>
      </c>
      <c r="G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829.27368999999999</v>
      </c>
      <c r="H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866.94369000000006</v>
      </c>
      <c r="I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872.13369</v>
      </c>
      <c r="J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1023.84369</v>
      </c>
      <c r="K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874.57369000000006</v>
      </c>
      <c r="L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990.21369000000004</v>
      </c>
      <c r="M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1037.8236899999999</v>
      </c>
      <c r="N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1067.6236899999999</v>
      </c>
      <c r="O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1064.1436899999999</v>
      </c>
      <c r="P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1034.22369</v>
      </c>
      <c r="Q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1049.1636899999999</v>
      </c>
      <c r="R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1053.53369</v>
      </c>
      <c r="S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1005.65369</v>
      </c>
      <c r="T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1149.78369</v>
      </c>
      <c r="U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1208.1136900000001</v>
      </c>
      <c r="V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1215.24369</v>
      </c>
      <c r="W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1155.27369</v>
      </c>
      <c r="X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1042.25369</v>
      </c>
      <c r="Y228" s="106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857.39368999999999</v>
      </c>
    </row>
    <row r="229" spans="1:27" x14ac:dyDescent="0.2">
      <c r="A229" s="79">
        <f t="shared" si="7"/>
        <v>42611</v>
      </c>
      <c r="B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963.93369000000007</v>
      </c>
      <c r="C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883.61368999999991</v>
      </c>
      <c r="D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858.43368999999996</v>
      </c>
      <c r="E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837.01369</v>
      </c>
      <c r="F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834.4036900000001</v>
      </c>
      <c r="G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813.09369000000004</v>
      </c>
      <c r="H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880.76369</v>
      </c>
      <c r="I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1009.2936900000001</v>
      </c>
      <c r="J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825.03368999999998</v>
      </c>
      <c r="K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1070.6236899999999</v>
      </c>
      <c r="L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1108.99369</v>
      </c>
      <c r="M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1203.3836900000001</v>
      </c>
      <c r="N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1236.1836899999998</v>
      </c>
      <c r="O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1254.03369</v>
      </c>
      <c r="P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1225.31369</v>
      </c>
      <c r="Q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1206.50369</v>
      </c>
      <c r="R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1095.1736899999999</v>
      </c>
      <c r="S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1081.76369</v>
      </c>
      <c r="T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1077.4036900000001</v>
      </c>
      <c r="U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1069.9236900000001</v>
      </c>
      <c r="V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1298.53369</v>
      </c>
      <c r="W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1216.22369</v>
      </c>
      <c r="X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981.91369000000009</v>
      </c>
      <c r="Y229" s="106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1125.73369</v>
      </c>
    </row>
    <row r="230" spans="1:27" x14ac:dyDescent="0.2">
      <c r="A230" s="79">
        <f t="shared" si="7"/>
        <v>42612</v>
      </c>
      <c r="B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950.18368999999996</v>
      </c>
      <c r="C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873.26369</v>
      </c>
      <c r="D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845.30368999999996</v>
      </c>
      <c r="E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828.72369000000003</v>
      </c>
      <c r="F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826.04368999999997</v>
      </c>
      <c r="G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823.66368999999997</v>
      </c>
      <c r="H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867.76369</v>
      </c>
      <c r="I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995.05369000000007</v>
      </c>
      <c r="J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822.29368999999997</v>
      </c>
      <c r="K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1043.9636899999998</v>
      </c>
      <c r="L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1103.1136900000001</v>
      </c>
      <c r="M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1134.80369</v>
      </c>
      <c r="N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1107.27369</v>
      </c>
      <c r="O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1120.4136900000001</v>
      </c>
      <c r="P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1123.28369</v>
      </c>
      <c r="Q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1109.05369</v>
      </c>
      <c r="R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1020.4436899999999</v>
      </c>
      <c r="S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975.58369000000005</v>
      </c>
      <c r="T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1015.11369</v>
      </c>
      <c r="U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1106.1436900000001</v>
      </c>
      <c r="V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1141.23369</v>
      </c>
      <c r="W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1090.50369</v>
      </c>
      <c r="X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974.60369000000003</v>
      </c>
      <c r="Y230" s="136">
        <f>VLOOKUP($A230+ROUND((COLUMN()-2)/24,5),АТС!$A$41:$F$784,3)+VLOOKUP($A230+ROUND((COLUMN()-2)/24,5),'Расчет сбытовых надбавок'!$B$793:'Расчет сбытовых надбавок'!$G$1536,4)+'Иные услуги '!$C$5+'РСТ РСО-А'!$L$7</f>
        <v>1110.3236899999999</v>
      </c>
    </row>
    <row r="231" spans="1:27" x14ac:dyDescent="0.2">
      <c r="A231" s="79">
        <f t="shared" si="7"/>
        <v>42613</v>
      </c>
      <c r="B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937.21369000000004</v>
      </c>
      <c r="C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863.07369000000006</v>
      </c>
      <c r="D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827.08369000000005</v>
      </c>
      <c r="E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816.29368999999997</v>
      </c>
      <c r="F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811.65368999999998</v>
      </c>
      <c r="G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800.54368999999997</v>
      </c>
      <c r="H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832.55368999999996</v>
      </c>
      <c r="I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964.52368999999999</v>
      </c>
      <c r="J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813.48368999999991</v>
      </c>
      <c r="K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1042.5936899999999</v>
      </c>
      <c r="L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1096.77369</v>
      </c>
      <c r="M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1117.29369</v>
      </c>
      <c r="N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1107.1436900000001</v>
      </c>
      <c r="O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1186.6836900000001</v>
      </c>
      <c r="P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1138.8336899999999</v>
      </c>
      <c r="Q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1100.25369</v>
      </c>
      <c r="R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997.98369000000002</v>
      </c>
      <c r="S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974.03368999999998</v>
      </c>
      <c r="T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985.43368999999996</v>
      </c>
      <c r="U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1093.02369</v>
      </c>
      <c r="V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1126.21369</v>
      </c>
      <c r="W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1110.97369</v>
      </c>
      <c r="X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964.86369000000002</v>
      </c>
      <c r="Y231" s="136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1076.97369</v>
      </c>
    </row>
    <row r="232" spans="1:27" ht="12.75" customHeight="1" x14ac:dyDescent="0.25">
      <c r="A232" s="93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5"/>
    </row>
    <row r="233" spans="1:27" x14ac:dyDescent="0.25">
      <c r="A233" s="87" t="s">
        <v>152</v>
      </c>
      <c r="B233" s="78"/>
      <c r="C233" s="78"/>
      <c r="D233" s="78"/>
    </row>
    <row r="234" spans="1:27" ht="12.75" x14ac:dyDescent="0.2">
      <c r="A234" s="165" t="s">
        <v>48</v>
      </c>
      <c r="B234" s="168" t="s">
        <v>122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customHeight="1" x14ac:dyDescent="0.2">
      <c r="A236" s="166"/>
      <c r="B236" s="174" t="s">
        <v>123</v>
      </c>
      <c r="C236" s="163" t="s">
        <v>124</v>
      </c>
      <c r="D236" s="163" t="s">
        <v>125</v>
      </c>
      <c r="E236" s="163" t="s">
        <v>126</v>
      </c>
      <c r="F236" s="163" t="s">
        <v>127</v>
      </c>
      <c r="G236" s="163" t="s">
        <v>128</v>
      </c>
      <c r="H236" s="163" t="s">
        <v>129</v>
      </c>
      <c r="I236" s="163" t="s">
        <v>130</v>
      </c>
      <c r="J236" s="163" t="s">
        <v>131</v>
      </c>
      <c r="K236" s="163" t="s">
        <v>132</v>
      </c>
      <c r="L236" s="163" t="s">
        <v>133</v>
      </c>
      <c r="M236" s="163" t="s">
        <v>134</v>
      </c>
      <c r="N236" s="176" t="s">
        <v>135</v>
      </c>
      <c r="O236" s="163" t="s">
        <v>136</v>
      </c>
      <c r="P236" s="163" t="s">
        <v>137</v>
      </c>
      <c r="Q236" s="163" t="s">
        <v>138</v>
      </c>
      <c r="R236" s="163" t="s">
        <v>139</v>
      </c>
      <c r="S236" s="163" t="s">
        <v>140</v>
      </c>
      <c r="T236" s="163" t="s">
        <v>141</v>
      </c>
      <c r="U236" s="163" t="s">
        <v>142</v>
      </c>
      <c r="V236" s="163" t="s">
        <v>143</v>
      </c>
      <c r="W236" s="163" t="s">
        <v>144</v>
      </c>
      <c r="X236" s="163" t="s">
        <v>145</v>
      </c>
      <c r="Y236" s="163" t="s">
        <v>146</v>
      </c>
    </row>
    <row r="237" spans="1:27" ht="11.25" customHeight="1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ht="15.75" customHeight="1" x14ac:dyDescent="0.2">
      <c r="A238" s="79">
        <f>A201</f>
        <v>42583</v>
      </c>
      <c r="B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937.29368999999997</v>
      </c>
      <c r="C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839.70368999999994</v>
      </c>
      <c r="D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821.79368999999997</v>
      </c>
      <c r="E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808.31368999999995</v>
      </c>
      <c r="F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781.91368999999997</v>
      </c>
      <c r="G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780.91368999999997</v>
      </c>
      <c r="H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832.07368999999994</v>
      </c>
      <c r="I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913.51369</v>
      </c>
      <c r="J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770.36369000000002</v>
      </c>
      <c r="K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961.39368999999999</v>
      </c>
      <c r="L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1046.78369</v>
      </c>
      <c r="M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1047.00369</v>
      </c>
      <c r="N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1027.1836899999998</v>
      </c>
      <c r="O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1029.02369</v>
      </c>
      <c r="P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1011.3336899999999</v>
      </c>
      <c r="Q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995.56369000000007</v>
      </c>
      <c r="R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910.61369000000002</v>
      </c>
      <c r="S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887.78368999999998</v>
      </c>
      <c r="T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900.75369000000001</v>
      </c>
      <c r="U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956.31368999999995</v>
      </c>
      <c r="V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1038.7036899999998</v>
      </c>
      <c r="W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1008.37369</v>
      </c>
      <c r="X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939.69369000000006</v>
      </c>
      <c r="Y238" s="106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1038.6336899999999</v>
      </c>
      <c r="AA238" s="80"/>
    </row>
    <row r="239" spans="1:27" x14ac:dyDescent="0.2">
      <c r="A239" s="79">
        <f>A238+1</f>
        <v>42584</v>
      </c>
      <c r="B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928.6236899999999</v>
      </c>
      <c r="C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824.37369000000001</v>
      </c>
      <c r="D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809.56369000000007</v>
      </c>
      <c r="E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792.68369000000007</v>
      </c>
      <c r="F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773.33368999999993</v>
      </c>
      <c r="G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777.86369000000002</v>
      </c>
      <c r="H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813.07369000000006</v>
      </c>
      <c r="I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915.12369000000001</v>
      </c>
      <c r="J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770.67369000000008</v>
      </c>
      <c r="K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963.00369000000001</v>
      </c>
      <c r="L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1044.3736899999999</v>
      </c>
      <c r="M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1036.46369</v>
      </c>
      <c r="N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1034.4036899999999</v>
      </c>
      <c r="O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1065.56369</v>
      </c>
      <c r="P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1136.51369</v>
      </c>
      <c r="Q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997.53368999999998</v>
      </c>
      <c r="R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910.82369000000006</v>
      </c>
      <c r="S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888.25369000000001</v>
      </c>
      <c r="T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900.39368999999999</v>
      </c>
      <c r="U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955.40368999999998</v>
      </c>
      <c r="V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1031.7036899999998</v>
      </c>
      <c r="W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1014.2036900000001</v>
      </c>
      <c r="X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940.49369000000002</v>
      </c>
      <c r="Y239" s="106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1058.6736899999999</v>
      </c>
    </row>
    <row r="240" spans="1:27" x14ac:dyDescent="0.2">
      <c r="A240" s="79">
        <f t="shared" ref="A240:A268" si="8">A239+1</f>
        <v>42585</v>
      </c>
      <c r="B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930.19368999999995</v>
      </c>
      <c r="C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827.17368999999997</v>
      </c>
      <c r="D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809.81368999999995</v>
      </c>
      <c r="E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794.60369000000003</v>
      </c>
      <c r="F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776.35369000000003</v>
      </c>
      <c r="G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764.85369000000003</v>
      </c>
      <c r="H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800.58369000000005</v>
      </c>
      <c r="I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907.15368999999998</v>
      </c>
      <c r="J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799.57368999999994</v>
      </c>
      <c r="K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925.43369000000007</v>
      </c>
      <c r="L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997.28368999999998</v>
      </c>
      <c r="M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1016.0736900000001</v>
      </c>
      <c r="N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994.14368999999999</v>
      </c>
      <c r="O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997.87369000000001</v>
      </c>
      <c r="P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1008.26369</v>
      </c>
      <c r="Q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984.27368999999999</v>
      </c>
      <c r="R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894.87369000000001</v>
      </c>
      <c r="S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882.81369000000007</v>
      </c>
      <c r="T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847.39368999999999</v>
      </c>
      <c r="U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877.94368999999995</v>
      </c>
      <c r="V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1034.02369</v>
      </c>
      <c r="W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1025.9736899999998</v>
      </c>
      <c r="X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861.15368999999998</v>
      </c>
      <c r="Y240" s="106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1051.24369</v>
      </c>
    </row>
    <row r="241" spans="1:25" x14ac:dyDescent="0.2">
      <c r="A241" s="79">
        <f t="shared" si="8"/>
        <v>42586</v>
      </c>
      <c r="B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922.74369000000002</v>
      </c>
      <c r="C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828.16368999999997</v>
      </c>
      <c r="D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809.39368999999999</v>
      </c>
      <c r="E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798.21369000000004</v>
      </c>
      <c r="F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780.12369000000001</v>
      </c>
      <c r="G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764.89368999999999</v>
      </c>
      <c r="H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806.94368999999995</v>
      </c>
      <c r="I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917.69369000000006</v>
      </c>
      <c r="J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801.42368999999997</v>
      </c>
      <c r="K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932.4036900000001</v>
      </c>
      <c r="L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1009.15369</v>
      </c>
      <c r="M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1039.6836900000001</v>
      </c>
      <c r="N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996.52368999999999</v>
      </c>
      <c r="O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1067.06369</v>
      </c>
      <c r="P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1077.6936900000001</v>
      </c>
      <c r="Q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1006.3136900000001</v>
      </c>
      <c r="R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915.63369</v>
      </c>
      <c r="S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886.20368999999994</v>
      </c>
      <c r="T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850.24369000000002</v>
      </c>
      <c r="U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884.61369000000002</v>
      </c>
      <c r="V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1029.51369</v>
      </c>
      <c r="W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1016.17369</v>
      </c>
      <c r="X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861.92368999999997</v>
      </c>
      <c r="Y241" s="106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1064.1436899999999</v>
      </c>
    </row>
    <row r="242" spans="1:25" x14ac:dyDescent="0.2">
      <c r="A242" s="79">
        <f t="shared" si="8"/>
        <v>42587</v>
      </c>
      <c r="B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930.64369000000011</v>
      </c>
      <c r="C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826.44368999999995</v>
      </c>
      <c r="D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802.58368999999993</v>
      </c>
      <c r="E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788.66369000000009</v>
      </c>
      <c r="F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777.01369</v>
      </c>
      <c r="G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763.93368999999996</v>
      </c>
      <c r="H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791.01369</v>
      </c>
      <c r="I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913.51369</v>
      </c>
      <c r="J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799.7736900000001</v>
      </c>
      <c r="K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927.65368999999998</v>
      </c>
      <c r="L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1046.1736899999999</v>
      </c>
      <c r="M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1060.76369</v>
      </c>
      <c r="N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1077.1736900000001</v>
      </c>
      <c r="O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1088.79369</v>
      </c>
      <c r="P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1057.3536899999999</v>
      </c>
      <c r="Q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1074.52369</v>
      </c>
      <c r="R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990.35369000000003</v>
      </c>
      <c r="S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955.87369000000001</v>
      </c>
      <c r="T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895.58369000000005</v>
      </c>
      <c r="U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940.30369000000007</v>
      </c>
      <c r="V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1073.1036899999999</v>
      </c>
      <c r="W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1086.8336899999999</v>
      </c>
      <c r="X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931.14368999999999</v>
      </c>
      <c r="Y242" s="106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1095.3636899999999</v>
      </c>
    </row>
    <row r="243" spans="1:25" x14ac:dyDescent="0.2">
      <c r="A243" s="79">
        <f t="shared" si="8"/>
        <v>42588</v>
      </c>
      <c r="B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980.01369</v>
      </c>
      <c r="C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888.72369000000003</v>
      </c>
      <c r="D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839.53368999999998</v>
      </c>
      <c r="E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814.35368999999992</v>
      </c>
      <c r="F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799.19368999999995</v>
      </c>
      <c r="G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782.77368999999999</v>
      </c>
      <c r="H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813.07369000000006</v>
      </c>
      <c r="I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899.45369000000005</v>
      </c>
      <c r="J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1039.3836899999999</v>
      </c>
      <c r="K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864.44369000000006</v>
      </c>
      <c r="L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942.84368999999992</v>
      </c>
      <c r="M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983.18368999999996</v>
      </c>
      <c r="N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957.05368999999996</v>
      </c>
      <c r="O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931.30368999999996</v>
      </c>
      <c r="P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922.60369000000003</v>
      </c>
      <c r="Q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913.53368999999998</v>
      </c>
      <c r="R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883.58369000000005</v>
      </c>
      <c r="S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851.13369</v>
      </c>
      <c r="T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859.73369000000002</v>
      </c>
      <c r="U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1037.9136899999999</v>
      </c>
      <c r="V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1121.6536900000001</v>
      </c>
      <c r="W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1142.5736899999999</v>
      </c>
      <c r="X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1017.47369</v>
      </c>
      <c r="Y243" s="106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817.48369000000002</v>
      </c>
    </row>
    <row r="244" spans="1:25" x14ac:dyDescent="0.2">
      <c r="A244" s="79">
        <f t="shared" si="8"/>
        <v>42589</v>
      </c>
      <c r="B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973.28368999999998</v>
      </c>
      <c r="C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874.94368999999995</v>
      </c>
      <c r="D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820.99369000000002</v>
      </c>
      <c r="E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807.72369000000003</v>
      </c>
      <c r="F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785.75369000000001</v>
      </c>
      <c r="G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774.59369000000004</v>
      </c>
      <c r="H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789.65368999999998</v>
      </c>
      <c r="I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839.70368999999994</v>
      </c>
      <c r="J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982.79368999999997</v>
      </c>
      <c r="K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786.24369000000002</v>
      </c>
      <c r="L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864.37369000000001</v>
      </c>
      <c r="M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894.07369000000006</v>
      </c>
      <c r="N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921.83369000000005</v>
      </c>
      <c r="O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922.05368999999996</v>
      </c>
      <c r="P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894.57368999999994</v>
      </c>
      <c r="Q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885.59369000000004</v>
      </c>
      <c r="R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856.07368999999994</v>
      </c>
      <c r="S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845.26369</v>
      </c>
      <c r="T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834.15368999999998</v>
      </c>
      <c r="U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954.61369000000002</v>
      </c>
      <c r="V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1114.50369</v>
      </c>
      <c r="W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1136.5836899999999</v>
      </c>
      <c r="X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1017.91369</v>
      </c>
      <c r="Y244" s="106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821.45368999999994</v>
      </c>
    </row>
    <row r="245" spans="1:25" x14ac:dyDescent="0.2">
      <c r="A245" s="79">
        <f t="shared" si="8"/>
        <v>42590</v>
      </c>
      <c r="B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931.22369000000003</v>
      </c>
      <c r="C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841.48369000000002</v>
      </c>
      <c r="D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807.76369</v>
      </c>
      <c r="E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795.49369000000002</v>
      </c>
      <c r="F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784.31368999999995</v>
      </c>
      <c r="G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764.70369000000005</v>
      </c>
      <c r="H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802.64368999999999</v>
      </c>
      <c r="I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917.00369000000001</v>
      </c>
      <c r="J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771.98368999999991</v>
      </c>
      <c r="K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1006.0936899999999</v>
      </c>
      <c r="L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1110.27369</v>
      </c>
      <c r="M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1169.5736900000002</v>
      </c>
      <c r="N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1147.05369</v>
      </c>
      <c r="O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1179.78369</v>
      </c>
      <c r="P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1197.31369</v>
      </c>
      <c r="Q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1204.3836899999999</v>
      </c>
      <c r="R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1063.22369</v>
      </c>
      <c r="S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1010.76369</v>
      </c>
      <c r="T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947.13368999999989</v>
      </c>
      <c r="U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997.80368999999996</v>
      </c>
      <c r="V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1058.4536900000001</v>
      </c>
      <c r="W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1130.0836899999999</v>
      </c>
      <c r="X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977.08369000000005</v>
      </c>
      <c r="Y245" s="106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1097.2036900000001</v>
      </c>
    </row>
    <row r="246" spans="1:25" x14ac:dyDescent="0.2">
      <c r="A246" s="79">
        <f t="shared" si="8"/>
        <v>42591</v>
      </c>
      <c r="B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927.03369000000009</v>
      </c>
      <c r="C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821.56368999999995</v>
      </c>
      <c r="D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789.89368999999999</v>
      </c>
      <c r="E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770.03368999999998</v>
      </c>
      <c r="F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766.61369000000002</v>
      </c>
      <c r="G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759.82369000000006</v>
      </c>
      <c r="H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798.67368999999997</v>
      </c>
      <c r="I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892.11369000000002</v>
      </c>
      <c r="J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771.7436899999999</v>
      </c>
      <c r="K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981.68368999999996</v>
      </c>
      <c r="L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1059.26369</v>
      </c>
      <c r="M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1115.56369</v>
      </c>
      <c r="N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1099.6836900000001</v>
      </c>
      <c r="O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1123.99369</v>
      </c>
      <c r="P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1125.9036900000001</v>
      </c>
      <c r="Q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1119.01369</v>
      </c>
      <c r="R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1018.40369</v>
      </c>
      <c r="S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975.21369000000004</v>
      </c>
      <c r="T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923.32369000000006</v>
      </c>
      <c r="U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974.19368999999995</v>
      </c>
      <c r="V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1022.4836899999999</v>
      </c>
      <c r="W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1084.74369</v>
      </c>
      <c r="X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974.66368999999997</v>
      </c>
      <c r="Y246" s="106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1099.26369</v>
      </c>
    </row>
    <row r="247" spans="1:25" x14ac:dyDescent="0.2">
      <c r="A247" s="79">
        <f t="shared" si="8"/>
        <v>42592</v>
      </c>
      <c r="B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927.84369000000004</v>
      </c>
      <c r="C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822.83369000000005</v>
      </c>
      <c r="D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786.84368999999992</v>
      </c>
      <c r="E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765.52368999999999</v>
      </c>
      <c r="F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762.49369000000002</v>
      </c>
      <c r="G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762.07368999999994</v>
      </c>
      <c r="H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806.06368999999995</v>
      </c>
      <c r="I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961.94369000000006</v>
      </c>
      <c r="J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771.98368999999991</v>
      </c>
      <c r="K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992.9936899999999</v>
      </c>
      <c r="L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1110.1936899999998</v>
      </c>
      <c r="M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1115.8636900000001</v>
      </c>
      <c r="N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1161.8836899999999</v>
      </c>
      <c r="O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1188.6936900000001</v>
      </c>
      <c r="P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1142.76369</v>
      </c>
      <c r="Q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1139.9536900000001</v>
      </c>
      <c r="R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1046.71369</v>
      </c>
      <c r="S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1045.47369</v>
      </c>
      <c r="T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1048.2336899999998</v>
      </c>
      <c r="U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1079.6436900000001</v>
      </c>
      <c r="V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1080.4136899999999</v>
      </c>
      <c r="W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1131.49369</v>
      </c>
      <c r="X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982.89368999999999</v>
      </c>
      <c r="Y247" s="106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1119.9136900000001</v>
      </c>
    </row>
    <row r="248" spans="1:25" x14ac:dyDescent="0.2">
      <c r="A248" s="79">
        <f t="shared" si="8"/>
        <v>42593</v>
      </c>
      <c r="B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961.58368999999993</v>
      </c>
      <c r="C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845.78368999999998</v>
      </c>
      <c r="D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823.46368999999993</v>
      </c>
      <c r="E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802.32369000000006</v>
      </c>
      <c r="F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780.94368999999995</v>
      </c>
      <c r="G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772.48369000000002</v>
      </c>
      <c r="H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828.08369000000005</v>
      </c>
      <c r="I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962.77368999999999</v>
      </c>
      <c r="J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775.71369000000004</v>
      </c>
      <c r="K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1055.26369</v>
      </c>
      <c r="L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1148.48369</v>
      </c>
      <c r="M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1148.28369</v>
      </c>
      <c r="N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1139.72369</v>
      </c>
      <c r="O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1153.1736899999999</v>
      </c>
      <c r="P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1121.6036900000001</v>
      </c>
      <c r="Q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1129.74369</v>
      </c>
      <c r="R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1002.29369</v>
      </c>
      <c r="S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973.50369000000001</v>
      </c>
      <c r="T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962.15368999999998</v>
      </c>
      <c r="U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1015.1736900000001</v>
      </c>
      <c r="V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1127.54369</v>
      </c>
      <c r="W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1132.6636900000001</v>
      </c>
      <c r="X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948.68368999999996</v>
      </c>
      <c r="Y248" s="106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1078.29369</v>
      </c>
    </row>
    <row r="249" spans="1:25" x14ac:dyDescent="0.2">
      <c r="A249" s="79">
        <f t="shared" si="8"/>
        <v>42594</v>
      </c>
      <c r="B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956.50369000000001</v>
      </c>
      <c r="C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848.80368999999996</v>
      </c>
      <c r="D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819.86368999999991</v>
      </c>
      <c r="E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796.66368999999997</v>
      </c>
      <c r="F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786.33368999999993</v>
      </c>
      <c r="G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771.51369</v>
      </c>
      <c r="H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829.18369000000007</v>
      </c>
      <c r="I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958.99369000000002</v>
      </c>
      <c r="J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775.56368999999995</v>
      </c>
      <c r="K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1040.23369</v>
      </c>
      <c r="L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1209.54369</v>
      </c>
      <c r="M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1245.9136899999999</v>
      </c>
      <c r="N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1256.46369</v>
      </c>
      <c r="O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1271.8736899999999</v>
      </c>
      <c r="P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1310.2036900000001</v>
      </c>
      <c r="Q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1301.8636899999999</v>
      </c>
      <c r="R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1141.3836899999999</v>
      </c>
      <c r="S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1083.31369</v>
      </c>
      <c r="T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1039.1436899999999</v>
      </c>
      <c r="U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1174.6936900000001</v>
      </c>
      <c r="V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1267.74369</v>
      </c>
      <c r="W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1258.80369</v>
      </c>
      <c r="X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1040.79369</v>
      </c>
      <c r="Y249" s="106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1155.79369</v>
      </c>
    </row>
    <row r="250" spans="1:25" x14ac:dyDescent="0.2">
      <c r="A250" s="79">
        <f t="shared" si="8"/>
        <v>42595</v>
      </c>
      <c r="B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986.54368999999997</v>
      </c>
      <c r="C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885.55368999999996</v>
      </c>
      <c r="D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846.58369000000005</v>
      </c>
      <c r="E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812.13369</v>
      </c>
      <c r="F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797.53368999999998</v>
      </c>
      <c r="G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791.26369</v>
      </c>
      <c r="H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821.74369000000002</v>
      </c>
      <c r="I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868.06369000000007</v>
      </c>
      <c r="J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1104.1236899999999</v>
      </c>
      <c r="K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937.92369000000008</v>
      </c>
      <c r="L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1030.3436899999999</v>
      </c>
      <c r="M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1055.8536899999999</v>
      </c>
      <c r="N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1038.54369</v>
      </c>
      <c r="O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1044.3936899999999</v>
      </c>
      <c r="P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1058.9336899999998</v>
      </c>
      <c r="Q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1053.01369</v>
      </c>
      <c r="R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1025.46369</v>
      </c>
      <c r="S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1027.9336899999998</v>
      </c>
      <c r="T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1027.0836899999999</v>
      </c>
      <c r="U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1050.0836899999999</v>
      </c>
      <c r="V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1146.1336899999999</v>
      </c>
      <c r="W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1121.3436899999999</v>
      </c>
      <c r="X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1054.0936899999999</v>
      </c>
      <c r="Y250" s="106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863.12369000000001</v>
      </c>
    </row>
    <row r="251" spans="1:25" x14ac:dyDescent="0.2">
      <c r="A251" s="79">
        <f t="shared" si="8"/>
        <v>42596</v>
      </c>
      <c r="B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977.56368999999995</v>
      </c>
      <c r="C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866.29369000000008</v>
      </c>
      <c r="D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835.69368999999995</v>
      </c>
      <c r="E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800.24369000000002</v>
      </c>
      <c r="F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790.18368999999996</v>
      </c>
      <c r="G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782.03368999999998</v>
      </c>
      <c r="H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813.21369000000004</v>
      </c>
      <c r="I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849.76369</v>
      </c>
      <c r="J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995.45369000000005</v>
      </c>
      <c r="K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819.8736899999999</v>
      </c>
      <c r="L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920.45369000000005</v>
      </c>
      <c r="M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957.21369000000004</v>
      </c>
      <c r="N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967.60369000000003</v>
      </c>
      <c r="O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948.60368999999992</v>
      </c>
      <c r="P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948.61369000000002</v>
      </c>
      <c r="Q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948.75369000000001</v>
      </c>
      <c r="R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949.18369000000007</v>
      </c>
      <c r="S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923.02368999999999</v>
      </c>
      <c r="T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930.61368999999991</v>
      </c>
      <c r="U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1031.3736899999999</v>
      </c>
      <c r="V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1146.0936899999999</v>
      </c>
      <c r="W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1126.27369</v>
      </c>
      <c r="X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1023.93369</v>
      </c>
      <c r="Y251" s="106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877.81369000000007</v>
      </c>
    </row>
    <row r="252" spans="1:25" x14ac:dyDescent="0.2">
      <c r="A252" s="79">
        <f t="shared" si="8"/>
        <v>42597</v>
      </c>
      <c r="B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928.16368999999997</v>
      </c>
      <c r="C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849.36368999999991</v>
      </c>
      <c r="D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817.34369000000004</v>
      </c>
      <c r="E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803.43369000000007</v>
      </c>
      <c r="F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792.18368999999996</v>
      </c>
      <c r="G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780.28368999999998</v>
      </c>
      <c r="H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811.35369000000003</v>
      </c>
      <c r="I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931.65368999999998</v>
      </c>
      <c r="J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774.49369000000002</v>
      </c>
      <c r="K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1008.1736900000001</v>
      </c>
      <c r="L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1102.28369</v>
      </c>
      <c r="M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1138.9336900000001</v>
      </c>
      <c r="N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1133.1936900000001</v>
      </c>
      <c r="O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1148.6336899999999</v>
      </c>
      <c r="P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1136.5736899999999</v>
      </c>
      <c r="Q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1136.55369</v>
      </c>
      <c r="R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1024.3736899999999</v>
      </c>
      <c r="S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996.46368999999993</v>
      </c>
      <c r="T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978.31368999999995</v>
      </c>
      <c r="U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1068.1536899999999</v>
      </c>
      <c r="V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1100.77369</v>
      </c>
      <c r="W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1034.76369</v>
      </c>
      <c r="X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904.42368999999997</v>
      </c>
      <c r="Y252" s="106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1036.99369</v>
      </c>
    </row>
    <row r="253" spans="1:25" x14ac:dyDescent="0.2">
      <c r="A253" s="79">
        <f t="shared" si="8"/>
        <v>42598</v>
      </c>
      <c r="B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886.29368999999997</v>
      </c>
      <c r="C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833.78368999999998</v>
      </c>
      <c r="D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808.92369000000008</v>
      </c>
      <c r="E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803.79369000000008</v>
      </c>
      <c r="F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793.61369000000002</v>
      </c>
      <c r="G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783.16369000000009</v>
      </c>
      <c r="H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817.90368999999998</v>
      </c>
      <c r="I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951.21369000000004</v>
      </c>
      <c r="J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758.44368999999995</v>
      </c>
      <c r="K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974.17368999999997</v>
      </c>
      <c r="L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1033.0836899999999</v>
      </c>
      <c r="M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1084.0736899999999</v>
      </c>
      <c r="N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1090.0736899999999</v>
      </c>
      <c r="O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1091.4036899999999</v>
      </c>
      <c r="P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1106.72369</v>
      </c>
      <c r="Q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1107.1836900000001</v>
      </c>
      <c r="R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995.18369000000007</v>
      </c>
      <c r="S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972.79368999999997</v>
      </c>
      <c r="T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968.92368999999997</v>
      </c>
      <c r="U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1023.99369</v>
      </c>
      <c r="V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1110.7036900000001</v>
      </c>
      <c r="W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1050.5736899999999</v>
      </c>
      <c r="X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952.41368999999997</v>
      </c>
      <c r="Y253" s="106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1043.79369</v>
      </c>
    </row>
    <row r="254" spans="1:25" x14ac:dyDescent="0.2">
      <c r="A254" s="79">
        <f t="shared" si="8"/>
        <v>42599</v>
      </c>
      <c r="B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898.28368999999998</v>
      </c>
      <c r="C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833.18369000000007</v>
      </c>
      <c r="D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796.72369000000003</v>
      </c>
      <c r="E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784.30368999999996</v>
      </c>
      <c r="F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780.40368999999998</v>
      </c>
      <c r="G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765.31369000000007</v>
      </c>
      <c r="H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810.96369000000004</v>
      </c>
      <c r="I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932.16368999999997</v>
      </c>
      <c r="J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772.17369000000008</v>
      </c>
      <c r="K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1032.96369</v>
      </c>
      <c r="L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1123.21369</v>
      </c>
      <c r="M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1129.06369</v>
      </c>
      <c r="N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1099.6136900000001</v>
      </c>
      <c r="O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1103.3636900000001</v>
      </c>
      <c r="P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1105.9236900000001</v>
      </c>
      <c r="Q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1103.8636899999999</v>
      </c>
      <c r="R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996.25369000000001</v>
      </c>
      <c r="S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946.11369000000002</v>
      </c>
      <c r="T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887.27368999999999</v>
      </c>
      <c r="U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1015.0936899999999</v>
      </c>
      <c r="V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1090.77369</v>
      </c>
      <c r="W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1045.6736899999999</v>
      </c>
      <c r="X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936.21369000000004</v>
      </c>
      <c r="Y254" s="106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1009.6936900000001</v>
      </c>
    </row>
    <row r="255" spans="1:25" x14ac:dyDescent="0.2">
      <c r="A255" s="79">
        <f t="shared" si="8"/>
        <v>42600</v>
      </c>
      <c r="B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912.56369000000007</v>
      </c>
      <c r="C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826.44368999999995</v>
      </c>
      <c r="D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803.31368999999995</v>
      </c>
      <c r="E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796.53368999999998</v>
      </c>
      <c r="F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790.36368999999991</v>
      </c>
      <c r="G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771.07369000000006</v>
      </c>
      <c r="H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811.15368999999998</v>
      </c>
      <c r="I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941.10369000000003</v>
      </c>
      <c r="J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765.30368999999996</v>
      </c>
      <c r="K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960.90368999999998</v>
      </c>
      <c r="L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1035.25369</v>
      </c>
      <c r="M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1038.22369</v>
      </c>
      <c r="N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1020.55369</v>
      </c>
      <c r="O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1021.99369</v>
      </c>
      <c r="P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1022.14369</v>
      </c>
      <c r="Q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1022.84369</v>
      </c>
      <c r="R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926.06368999999995</v>
      </c>
      <c r="S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845.85368999999992</v>
      </c>
      <c r="T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895.23368999999991</v>
      </c>
      <c r="U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1035.3936899999999</v>
      </c>
      <c r="V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1080.06369</v>
      </c>
      <c r="W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1043.80369</v>
      </c>
      <c r="X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907.79368999999997</v>
      </c>
      <c r="Y255" s="106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1063.01369</v>
      </c>
    </row>
    <row r="256" spans="1:25" x14ac:dyDescent="0.2">
      <c r="A256" s="79">
        <f t="shared" si="8"/>
        <v>42601</v>
      </c>
      <c r="B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925.53368999999998</v>
      </c>
      <c r="C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835.82368999999994</v>
      </c>
      <c r="D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806.18368999999996</v>
      </c>
      <c r="E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797.40368999999998</v>
      </c>
      <c r="F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795.55368999999996</v>
      </c>
      <c r="G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787.71369000000004</v>
      </c>
      <c r="H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824.90368999999998</v>
      </c>
      <c r="I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955.90368999999998</v>
      </c>
      <c r="J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773.36369000000002</v>
      </c>
      <c r="K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1013.31369</v>
      </c>
      <c r="L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1062.6536899999999</v>
      </c>
      <c r="M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1160.6936900000001</v>
      </c>
      <c r="N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1160.7036900000001</v>
      </c>
      <c r="O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1162.24369</v>
      </c>
      <c r="P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1163.26369</v>
      </c>
      <c r="Q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1162.01369</v>
      </c>
      <c r="R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1043.4136899999999</v>
      </c>
      <c r="S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999.88369</v>
      </c>
      <c r="T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957.39368999999999</v>
      </c>
      <c r="U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1100.6636899999999</v>
      </c>
      <c r="V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1191.6536900000001</v>
      </c>
      <c r="W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1138.6136899999999</v>
      </c>
      <c r="X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984.70369000000005</v>
      </c>
      <c r="Y256" s="106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1121.71369</v>
      </c>
    </row>
    <row r="257" spans="1:25" x14ac:dyDescent="0.2">
      <c r="A257" s="79">
        <f t="shared" si="8"/>
        <v>42602</v>
      </c>
      <c r="B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1045.1636900000001</v>
      </c>
      <c r="C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941.70369000000005</v>
      </c>
      <c r="D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882.16368999999997</v>
      </c>
      <c r="E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870.23369000000002</v>
      </c>
      <c r="F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852.25369000000001</v>
      </c>
      <c r="G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829.63369</v>
      </c>
      <c r="H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867.09369000000004</v>
      </c>
      <c r="I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978.85369000000003</v>
      </c>
      <c r="J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1150.26369</v>
      </c>
      <c r="K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1004.47369</v>
      </c>
      <c r="L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1238.75369</v>
      </c>
      <c r="M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1236.1136900000001</v>
      </c>
      <c r="N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1253.80369</v>
      </c>
      <c r="O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1225.5736899999999</v>
      </c>
      <c r="P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1253.1236899999999</v>
      </c>
      <c r="Q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1246.26369</v>
      </c>
      <c r="R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1218.6436900000001</v>
      </c>
      <c r="S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1178.6236899999999</v>
      </c>
      <c r="T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1214.9236900000001</v>
      </c>
      <c r="U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1363.02369</v>
      </c>
      <c r="V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1530.8936900000001</v>
      </c>
      <c r="W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1432.8436899999999</v>
      </c>
      <c r="X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1118.3636899999999</v>
      </c>
      <c r="Y257" s="106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847.3736899999999</v>
      </c>
    </row>
    <row r="258" spans="1:25" x14ac:dyDescent="0.2">
      <c r="A258" s="79">
        <f t="shared" si="8"/>
        <v>42603</v>
      </c>
      <c r="B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1034.8736899999999</v>
      </c>
      <c r="C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938.40368999999998</v>
      </c>
      <c r="D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874.71368999999993</v>
      </c>
      <c r="E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852.39368999999999</v>
      </c>
      <c r="F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837.15368999999998</v>
      </c>
      <c r="G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822.01369</v>
      </c>
      <c r="H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845.11369000000002</v>
      </c>
      <c r="I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904.75369000000001</v>
      </c>
      <c r="J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1110.5836899999999</v>
      </c>
      <c r="K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950.01369</v>
      </c>
      <c r="L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1073.54369</v>
      </c>
      <c r="M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1114.6136899999999</v>
      </c>
      <c r="N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1115.1136899999999</v>
      </c>
      <c r="O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1095.0736899999999</v>
      </c>
      <c r="P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1077.77369</v>
      </c>
      <c r="Q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1065.54369</v>
      </c>
      <c r="R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1062.3436899999999</v>
      </c>
      <c r="S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1056.47369</v>
      </c>
      <c r="T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1069.6936899999998</v>
      </c>
      <c r="U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1184.05369</v>
      </c>
      <c r="V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1273.8236899999999</v>
      </c>
      <c r="W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1218.1636900000001</v>
      </c>
      <c r="X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1046.75369</v>
      </c>
      <c r="Y258" s="106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836.36368999999991</v>
      </c>
    </row>
    <row r="259" spans="1:25" x14ac:dyDescent="0.2">
      <c r="A259" s="79">
        <f t="shared" si="8"/>
        <v>42604</v>
      </c>
      <c r="B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953.82368999999994</v>
      </c>
      <c r="C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865.95369000000005</v>
      </c>
      <c r="D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818.28369000000009</v>
      </c>
      <c r="E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810.12369000000001</v>
      </c>
      <c r="F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806.46368999999993</v>
      </c>
      <c r="G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797.36369000000002</v>
      </c>
      <c r="H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861.04368999999997</v>
      </c>
      <c r="I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1007.12369</v>
      </c>
      <c r="J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796.09369000000004</v>
      </c>
      <c r="K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1090.8336899999999</v>
      </c>
      <c r="L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1219.4336900000001</v>
      </c>
      <c r="M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1274.24369</v>
      </c>
      <c r="N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1332.05369</v>
      </c>
      <c r="O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1381.3336899999999</v>
      </c>
      <c r="P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1375.6836900000001</v>
      </c>
      <c r="Q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1393.52369</v>
      </c>
      <c r="R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1217.4136900000001</v>
      </c>
      <c r="S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1246.8436900000002</v>
      </c>
      <c r="T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1126.23369</v>
      </c>
      <c r="U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1087.98369</v>
      </c>
      <c r="V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1336.50369</v>
      </c>
      <c r="W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1224.31369</v>
      </c>
      <c r="X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1033.51369</v>
      </c>
      <c r="Y259" s="106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1174.6236899999999</v>
      </c>
    </row>
    <row r="260" spans="1:25" x14ac:dyDescent="0.2">
      <c r="A260" s="79">
        <f t="shared" si="8"/>
        <v>42605</v>
      </c>
      <c r="B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970.23369000000002</v>
      </c>
      <c r="C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875.09368999999992</v>
      </c>
      <c r="D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832.91369000000009</v>
      </c>
      <c r="E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813.71369000000004</v>
      </c>
      <c r="F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811.06369000000007</v>
      </c>
      <c r="G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794.34369000000004</v>
      </c>
      <c r="H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856.59368999999992</v>
      </c>
      <c r="I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997.63369</v>
      </c>
      <c r="J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837.55368999999996</v>
      </c>
      <c r="K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1125.0936899999999</v>
      </c>
      <c r="L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1198.80369</v>
      </c>
      <c r="M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1226.9336900000001</v>
      </c>
      <c r="N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1198.50369</v>
      </c>
      <c r="O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1240.31369</v>
      </c>
      <c r="P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1136.26369</v>
      </c>
      <c r="Q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1155.56369</v>
      </c>
      <c r="R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1054.75369</v>
      </c>
      <c r="S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1062.04369</v>
      </c>
      <c r="T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1035.6536900000001</v>
      </c>
      <c r="U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1080.30369</v>
      </c>
      <c r="V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1182.9136899999999</v>
      </c>
      <c r="W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1263.2036900000001</v>
      </c>
      <c r="X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1028.9536900000001</v>
      </c>
      <c r="Y260" s="106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1128.6736899999999</v>
      </c>
    </row>
    <row r="261" spans="1:25" x14ac:dyDescent="0.2">
      <c r="A261" s="79">
        <f t="shared" si="8"/>
        <v>42606</v>
      </c>
      <c r="B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969.11368999999991</v>
      </c>
      <c r="C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872.29368999999997</v>
      </c>
      <c r="D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832.88368999999989</v>
      </c>
      <c r="E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814.36368999999991</v>
      </c>
      <c r="F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815.67368999999997</v>
      </c>
      <c r="G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796.40368999999998</v>
      </c>
      <c r="H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860.19368999999995</v>
      </c>
      <c r="I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991.4036900000001</v>
      </c>
      <c r="J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783.02368999999999</v>
      </c>
      <c r="K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1105.3336899999999</v>
      </c>
      <c r="L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1228.03369</v>
      </c>
      <c r="M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1240.52369</v>
      </c>
      <c r="N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1219.8536899999999</v>
      </c>
      <c r="O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1256.8636899999999</v>
      </c>
      <c r="P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1258.30369</v>
      </c>
      <c r="Q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1246.8336900000002</v>
      </c>
      <c r="R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1112.53369</v>
      </c>
      <c r="S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1101.49369</v>
      </c>
      <c r="T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1066.1636899999999</v>
      </c>
      <c r="U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1132.8736900000001</v>
      </c>
      <c r="V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1201.79369</v>
      </c>
      <c r="W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1174.28369</v>
      </c>
      <c r="X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1023.43369</v>
      </c>
      <c r="Y261" s="106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1162.9536900000001</v>
      </c>
    </row>
    <row r="262" spans="1:25" x14ac:dyDescent="0.2">
      <c r="A262" s="79">
        <f t="shared" si="8"/>
        <v>42607</v>
      </c>
      <c r="B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958.71369000000004</v>
      </c>
      <c r="C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871.10368999999992</v>
      </c>
      <c r="D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835.10369000000003</v>
      </c>
      <c r="E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816.75369000000001</v>
      </c>
      <c r="F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816.2436899999999</v>
      </c>
      <c r="G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807.67368999999997</v>
      </c>
      <c r="H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854.33368999999993</v>
      </c>
      <c r="I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975.82368999999994</v>
      </c>
      <c r="J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803.01369</v>
      </c>
      <c r="K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1050.03369</v>
      </c>
      <c r="L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1142.26369</v>
      </c>
      <c r="M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1159.28369</v>
      </c>
      <c r="N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1157.3636899999999</v>
      </c>
      <c r="O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1175.5836899999999</v>
      </c>
      <c r="P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1177.71369</v>
      </c>
      <c r="Q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1180.4036900000001</v>
      </c>
      <c r="R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1065.9536900000001</v>
      </c>
      <c r="S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1026.6636900000001</v>
      </c>
      <c r="T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1013.49369</v>
      </c>
      <c r="U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1077.99369</v>
      </c>
      <c r="V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1139.9136900000001</v>
      </c>
      <c r="W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1096.3436899999999</v>
      </c>
      <c r="X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981.63369</v>
      </c>
      <c r="Y262" s="106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1085.4236900000001</v>
      </c>
    </row>
    <row r="263" spans="1:25" x14ac:dyDescent="0.2">
      <c r="A263" s="79">
        <f t="shared" si="8"/>
        <v>42608</v>
      </c>
      <c r="B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928.30368999999996</v>
      </c>
      <c r="C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856.44368999999995</v>
      </c>
      <c r="D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827.20368999999994</v>
      </c>
      <c r="E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818.78368999999998</v>
      </c>
      <c r="F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821.79368999999997</v>
      </c>
      <c r="G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801.63368999999989</v>
      </c>
      <c r="H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864.34369000000004</v>
      </c>
      <c r="I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991.95369000000005</v>
      </c>
      <c r="J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803.17368999999997</v>
      </c>
      <c r="K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1041.25369</v>
      </c>
      <c r="L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1108.05369</v>
      </c>
      <c r="M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1129.3536899999999</v>
      </c>
      <c r="N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1132.55369</v>
      </c>
      <c r="O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1143.4136900000001</v>
      </c>
      <c r="P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1161.27369</v>
      </c>
      <c r="Q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1175.51369</v>
      </c>
      <c r="R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1079.6536900000001</v>
      </c>
      <c r="S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1063.0736899999999</v>
      </c>
      <c r="T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1054.0836899999999</v>
      </c>
      <c r="U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1092.5736899999999</v>
      </c>
      <c r="V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1156.23369</v>
      </c>
      <c r="W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1222.6536900000001</v>
      </c>
      <c r="X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955.60369000000003</v>
      </c>
      <c r="Y263" s="106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1101.00369</v>
      </c>
    </row>
    <row r="264" spans="1:25" x14ac:dyDescent="0.2">
      <c r="A264" s="79">
        <f t="shared" si="8"/>
        <v>42609</v>
      </c>
      <c r="B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975.02368999999999</v>
      </c>
      <c r="C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871.17368999999997</v>
      </c>
      <c r="D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832.92369000000008</v>
      </c>
      <c r="E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814.36368999999991</v>
      </c>
      <c r="F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803.25369000000001</v>
      </c>
      <c r="G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789.88369</v>
      </c>
      <c r="H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823.52368999999999</v>
      </c>
      <c r="I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870.15368999999998</v>
      </c>
      <c r="J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1090.99369</v>
      </c>
      <c r="K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941.23368999999991</v>
      </c>
      <c r="L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1026.78369</v>
      </c>
      <c r="M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1066.75369</v>
      </c>
      <c r="N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1067.2036900000001</v>
      </c>
      <c r="O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1063.4136900000001</v>
      </c>
      <c r="P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1064.01369</v>
      </c>
      <c r="Q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1058.1036899999999</v>
      </c>
      <c r="R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1061.26369</v>
      </c>
      <c r="S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1061.54369</v>
      </c>
      <c r="T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1094.73369</v>
      </c>
      <c r="U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1170.6536900000001</v>
      </c>
      <c r="V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1184.46369</v>
      </c>
      <c r="W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1120.75369</v>
      </c>
      <c r="X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995.72369000000003</v>
      </c>
      <c r="Y264" s="106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804.27368999999999</v>
      </c>
    </row>
    <row r="265" spans="1:25" x14ac:dyDescent="0.2">
      <c r="A265" s="79">
        <f t="shared" si="8"/>
        <v>42610</v>
      </c>
      <c r="B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1020.10369</v>
      </c>
      <c r="C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898.90368999999998</v>
      </c>
      <c r="D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851.49369000000002</v>
      </c>
      <c r="E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841.79368999999997</v>
      </c>
      <c r="F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824.09369000000004</v>
      </c>
      <c r="G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805.4036900000001</v>
      </c>
      <c r="H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841.91368999999997</v>
      </c>
      <c r="I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846.94368999999995</v>
      </c>
      <c r="J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993.97369000000003</v>
      </c>
      <c r="K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849.30368999999996</v>
      </c>
      <c r="L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961.38369</v>
      </c>
      <c r="M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1007.52369</v>
      </c>
      <c r="N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1036.4136899999999</v>
      </c>
      <c r="O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1033.03369</v>
      </c>
      <c r="P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1004.03369</v>
      </c>
      <c r="Q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1018.51369</v>
      </c>
      <c r="R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1022.75369</v>
      </c>
      <c r="S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976.34368999999992</v>
      </c>
      <c r="T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1116.03369</v>
      </c>
      <c r="U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1172.56369</v>
      </c>
      <c r="V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1179.47369</v>
      </c>
      <c r="W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1121.3536900000001</v>
      </c>
      <c r="X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1011.8236900000001</v>
      </c>
      <c r="Y265" s="106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832.65368999999998</v>
      </c>
    </row>
    <row r="266" spans="1:25" x14ac:dyDescent="0.2">
      <c r="A266" s="79">
        <f t="shared" si="8"/>
        <v>42611</v>
      </c>
      <c r="B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935.91368999999997</v>
      </c>
      <c r="C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858.06368999999995</v>
      </c>
      <c r="D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833.66368999999997</v>
      </c>
      <c r="E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812.90368999999998</v>
      </c>
      <c r="F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810.37369000000001</v>
      </c>
      <c r="G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789.72369000000003</v>
      </c>
      <c r="H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855.30369000000007</v>
      </c>
      <c r="I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979.87369000000001</v>
      </c>
      <c r="J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801.29368999999997</v>
      </c>
      <c r="K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1039.3236899999999</v>
      </c>
      <c r="L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1076.50369</v>
      </c>
      <c r="M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1167.98369</v>
      </c>
      <c r="N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1199.77369</v>
      </c>
      <c r="O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1217.0736899999999</v>
      </c>
      <c r="P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1189.23369</v>
      </c>
      <c r="Q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1171.01369</v>
      </c>
      <c r="R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1063.1136899999999</v>
      </c>
      <c r="S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1050.1136899999999</v>
      </c>
      <c r="T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1045.8836899999999</v>
      </c>
      <c r="U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1038.6336899999999</v>
      </c>
      <c r="V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1260.2036900000001</v>
      </c>
      <c r="W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1180.4336900000001</v>
      </c>
      <c r="X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953.33369000000005</v>
      </c>
      <c r="Y266" s="106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1092.73369</v>
      </c>
    </row>
    <row r="267" spans="1:25" x14ac:dyDescent="0.2">
      <c r="A267" s="79">
        <f t="shared" si="8"/>
        <v>42612</v>
      </c>
      <c r="B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922.58368999999993</v>
      </c>
      <c r="C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848.03368999999998</v>
      </c>
      <c r="D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820.93368999999996</v>
      </c>
      <c r="E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804.86369000000002</v>
      </c>
      <c r="F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802.27368999999999</v>
      </c>
      <c r="G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799.96369000000004</v>
      </c>
      <c r="H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842.70369000000005</v>
      </c>
      <c r="I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966.07369000000006</v>
      </c>
      <c r="J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798.63369</v>
      </c>
      <c r="K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1013.47369</v>
      </c>
      <c r="L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1070.80369</v>
      </c>
      <c r="M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1101.51369</v>
      </c>
      <c r="N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1074.8336899999999</v>
      </c>
      <c r="O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1087.5736899999999</v>
      </c>
      <c r="P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1090.3536899999999</v>
      </c>
      <c r="Q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1076.5636900000002</v>
      </c>
      <c r="R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990.68368999999996</v>
      </c>
      <c r="S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947.20369000000005</v>
      </c>
      <c r="T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985.52368999999999</v>
      </c>
      <c r="U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1073.74369</v>
      </c>
      <c r="V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1107.75369</v>
      </c>
      <c r="W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1058.5836899999999</v>
      </c>
      <c r="X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946.25369000000001</v>
      </c>
      <c r="Y267" s="136">
        <f>VLOOKUP($A267+ROUND((COLUMN()-2)/24,5),АТС!$A$41:$F$784,3)+VLOOKUP($A267+ROUND((COLUMN()-2)/24,5),'Расчет сбытовых надбавок'!$B$793:'Расчет сбытовых надбавок'!$G$1536,5)+'Иные услуги '!$C$5+'РСТ РСО-А'!$L$7</f>
        <v>1077.79369</v>
      </c>
    </row>
    <row r="268" spans="1:25" x14ac:dyDescent="0.2">
      <c r="A268" s="79">
        <f t="shared" si="8"/>
        <v>42613</v>
      </c>
      <c r="B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910.02368999999999</v>
      </c>
      <c r="C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838.15368999999998</v>
      </c>
      <c r="D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803.28368999999998</v>
      </c>
      <c r="E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792.82369000000006</v>
      </c>
      <c r="F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788.32368999999994</v>
      </c>
      <c r="G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777.55368999999996</v>
      </c>
      <c r="H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808.57368999999994</v>
      </c>
      <c r="I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936.48369000000002</v>
      </c>
      <c r="J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790.09368999999992</v>
      </c>
      <c r="K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1012.14369</v>
      </c>
      <c r="L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1064.6536899999999</v>
      </c>
      <c r="M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1084.54369</v>
      </c>
      <c r="N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1074.71369</v>
      </c>
      <c r="O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1151.80369</v>
      </c>
      <c r="P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1105.4236900000001</v>
      </c>
      <c r="Q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1068.03369</v>
      </c>
      <c r="R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968.91368999999997</v>
      </c>
      <c r="S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945.70369000000005</v>
      </c>
      <c r="T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956.75369000000001</v>
      </c>
      <c r="U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1061.02369</v>
      </c>
      <c r="V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1093.1936900000001</v>
      </c>
      <c r="W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1078.4236900000001</v>
      </c>
      <c r="X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936.81369000000007</v>
      </c>
      <c r="Y268" s="136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1045.46369</v>
      </c>
    </row>
    <row r="269" spans="1:25" x14ac:dyDescent="0.25">
      <c r="A269" s="94"/>
      <c r="B269" s="78"/>
      <c r="C269" s="78"/>
      <c r="D269" s="78"/>
    </row>
    <row r="270" spans="1:25" x14ac:dyDescent="0.25">
      <c r="A270" s="87" t="s">
        <v>153</v>
      </c>
      <c r="B270" s="78"/>
      <c r="C270" s="78"/>
      <c r="D270" s="78"/>
    </row>
    <row r="271" spans="1:25" ht="12.75" x14ac:dyDescent="0.2">
      <c r="A271" s="165" t="s">
        <v>48</v>
      </c>
      <c r="B271" s="168" t="s">
        <v>122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5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7" ht="12.75" customHeight="1" x14ac:dyDescent="0.2">
      <c r="A273" s="166"/>
      <c r="B273" s="174" t="s">
        <v>123</v>
      </c>
      <c r="C273" s="163" t="s">
        <v>124</v>
      </c>
      <c r="D273" s="163" t="s">
        <v>125</v>
      </c>
      <c r="E273" s="163" t="s">
        <v>126</v>
      </c>
      <c r="F273" s="163" t="s">
        <v>127</v>
      </c>
      <c r="G273" s="163" t="s">
        <v>128</v>
      </c>
      <c r="H273" s="163" t="s">
        <v>129</v>
      </c>
      <c r="I273" s="163" t="s">
        <v>130</v>
      </c>
      <c r="J273" s="163" t="s">
        <v>131</v>
      </c>
      <c r="K273" s="163" t="s">
        <v>132</v>
      </c>
      <c r="L273" s="163" t="s">
        <v>133</v>
      </c>
      <c r="M273" s="163" t="s">
        <v>134</v>
      </c>
      <c r="N273" s="176" t="s">
        <v>135</v>
      </c>
      <c r="O273" s="163" t="s">
        <v>136</v>
      </c>
      <c r="P273" s="163" t="s">
        <v>137</v>
      </c>
      <c r="Q273" s="163" t="s">
        <v>138</v>
      </c>
      <c r="R273" s="163" t="s">
        <v>139</v>
      </c>
      <c r="S273" s="163" t="s">
        <v>140</v>
      </c>
      <c r="T273" s="163" t="s">
        <v>141</v>
      </c>
      <c r="U273" s="163" t="s">
        <v>142</v>
      </c>
      <c r="V273" s="163" t="s">
        <v>143</v>
      </c>
      <c r="W273" s="163" t="s">
        <v>144</v>
      </c>
      <c r="X273" s="163" t="s">
        <v>145</v>
      </c>
      <c r="Y273" s="163" t="s">
        <v>146</v>
      </c>
    </row>
    <row r="274" spans="1:27" ht="11.25" customHeight="1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7" ht="15.75" customHeight="1" x14ac:dyDescent="0.2">
      <c r="A275" s="79">
        <f>A238</f>
        <v>42583</v>
      </c>
      <c r="B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912.45369000000005</v>
      </c>
      <c r="C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817.61369000000002</v>
      </c>
      <c r="D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800.21369000000004</v>
      </c>
      <c r="E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787.10369000000003</v>
      </c>
      <c r="F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761.44368999999995</v>
      </c>
      <c r="G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760.47369000000003</v>
      </c>
      <c r="H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810.19368999999995</v>
      </c>
      <c r="I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889.35369000000003</v>
      </c>
      <c r="J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750.22368999999992</v>
      </c>
      <c r="K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935.88369</v>
      </c>
      <c r="L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1018.87369</v>
      </c>
      <c r="M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1019.0836899999999</v>
      </c>
      <c r="N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999.82368999999994</v>
      </c>
      <c r="O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1001.60369</v>
      </c>
      <c r="P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984.41368999999997</v>
      </c>
      <c r="Q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969.09369000000004</v>
      </c>
      <c r="R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886.52368999999999</v>
      </c>
      <c r="S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864.34369000000004</v>
      </c>
      <c r="T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876.94369000000006</v>
      </c>
      <c r="U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930.94369000000006</v>
      </c>
      <c r="V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1011.02369</v>
      </c>
      <c r="W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981.53368999999998</v>
      </c>
      <c r="X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914.79368999999997</v>
      </c>
      <c r="Y275" s="106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1010.9536900000001</v>
      </c>
      <c r="AA275" s="80"/>
    </row>
    <row r="276" spans="1:27" x14ac:dyDescent="0.2">
      <c r="A276" s="79">
        <f>A275+1</f>
        <v>42584</v>
      </c>
      <c r="B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904.03368999999998</v>
      </c>
      <c r="C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802.71369000000004</v>
      </c>
      <c r="D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788.32369000000006</v>
      </c>
      <c r="E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771.91369000000009</v>
      </c>
      <c r="F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753.11368999999991</v>
      </c>
      <c r="G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757.51369</v>
      </c>
      <c r="H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791.73369000000002</v>
      </c>
      <c r="I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890.91368999999997</v>
      </c>
      <c r="J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750.53369000000009</v>
      </c>
      <c r="K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937.44369000000006</v>
      </c>
      <c r="L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1016.52369</v>
      </c>
      <c r="M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1008.84369</v>
      </c>
      <c r="N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1006.8436899999999</v>
      </c>
      <c r="O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1037.1236899999999</v>
      </c>
      <c r="P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1106.0736899999999</v>
      </c>
      <c r="Q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971.00369000000001</v>
      </c>
      <c r="R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886.73369000000002</v>
      </c>
      <c r="S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864.80368999999996</v>
      </c>
      <c r="T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876.60369000000003</v>
      </c>
      <c r="U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930.06368999999995</v>
      </c>
      <c r="V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1004.21369</v>
      </c>
      <c r="W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987.21369000000004</v>
      </c>
      <c r="X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915.57368999999994</v>
      </c>
      <c r="Y276" s="106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1030.4236899999999</v>
      </c>
    </row>
    <row r="277" spans="1:27" x14ac:dyDescent="0.2">
      <c r="A277" s="79">
        <f t="shared" ref="A277:A305" si="9">A276+1</f>
        <v>42585</v>
      </c>
      <c r="B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905.56368999999995</v>
      </c>
      <c r="C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805.43369000000007</v>
      </c>
      <c r="D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788.56368999999995</v>
      </c>
      <c r="E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773.78368999999998</v>
      </c>
      <c r="F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756.04368999999997</v>
      </c>
      <c r="G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744.87369000000001</v>
      </c>
      <c r="H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779.59369000000004</v>
      </c>
      <c r="I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883.17368999999997</v>
      </c>
      <c r="J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778.61369000000002</v>
      </c>
      <c r="K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900.93369000000007</v>
      </c>
      <c r="L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970.76369</v>
      </c>
      <c r="M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989.02368999999999</v>
      </c>
      <c r="N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967.71369000000004</v>
      </c>
      <c r="O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971.34369000000004</v>
      </c>
      <c r="P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981.43368999999996</v>
      </c>
      <c r="Q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958.1236899999999</v>
      </c>
      <c r="R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871.23369000000002</v>
      </c>
      <c r="S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859.51369</v>
      </c>
      <c r="T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825.08369000000005</v>
      </c>
      <c r="U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854.78368999999998</v>
      </c>
      <c r="V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1006.4636899999999</v>
      </c>
      <c r="W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998.64368999999999</v>
      </c>
      <c r="X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838.46368999999993</v>
      </c>
      <c r="Y277" s="106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1023.21369</v>
      </c>
    </row>
    <row r="278" spans="1:27" x14ac:dyDescent="0.2">
      <c r="A278" s="79">
        <f t="shared" si="9"/>
        <v>42586</v>
      </c>
      <c r="B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898.31369000000007</v>
      </c>
      <c r="C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806.40368999999998</v>
      </c>
      <c r="D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788.15368999999998</v>
      </c>
      <c r="E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777.29368999999997</v>
      </c>
      <c r="F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759.71369000000004</v>
      </c>
      <c r="G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744.91368999999997</v>
      </c>
      <c r="H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785.78368999999998</v>
      </c>
      <c r="I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893.40368999999998</v>
      </c>
      <c r="J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780.41368999999997</v>
      </c>
      <c r="K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907.71369000000004</v>
      </c>
      <c r="L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982.30368999999996</v>
      </c>
      <c r="M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1011.97369</v>
      </c>
      <c r="N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970.02368999999999</v>
      </c>
      <c r="O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1038.5836899999999</v>
      </c>
      <c r="P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1048.9136899999999</v>
      </c>
      <c r="Q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979.53368999999998</v>
      </c>
      <c r="R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891.4036900000001</v>
      </c>
      <c r="S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862.80368999999996</v>
      </c>
      <c r="T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827.86369000000002</v>
      </c>
      <c r="U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861.26369</v>
      </c>
      <c r="V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1002.08369</v>
      </c>
      <c r="W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989.11368999999991</v>
      </c>
      <c r="X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839.21369000000004</v>
      </c>
      <c r="Y278" s="106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1035.74369</v>
      </c>
    </row>
    <row r="279" spans="1:27" x14ac:dyDescent="0.2">
      <c r="A279" s="79">
        <f t="shared" si="9"/>
        <v>42587</v>
      </c>
      <c r="B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906.00369000000001</v>
      </c>
      <c r="C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804.72368999999992</v>
      </c>
      <c r="D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781.53368999999998</v>
      </c>
      <c r="E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768.01369</v>
      </c>
      <c r="F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756.69369000000006</v>
      </c>
      <c r="G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743.97368999999992</v>
      </c>
      <c r="H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770.29368999999997</v>
      </c>
      <c r="I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889.35369000000003</v>
      </c>
      <c r="J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778.80369000000007</v>
      </c>
      <c r="K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903.09368999999992</v>
      </c>
      <c r="L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1018.28369</v>
      </c>
      <c r="M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1032.46369</v>
      </c>
      <c r="N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1048.4136899999999</v>
      </c>
      <c r="O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1059.7036900000001</v>
      </c>
      <c r="P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1029.1436899999999</v>
      </c>
      <c r="Q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1045.8336899999999</v>
      </c>
      <c r="R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964.03368999999998</v>
      </c>
      <c r="S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930.51369</v>
      </c>
      <c r="T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871.92368999999997</v>
      </c>
      <c r="U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915.38369</v>
      </c>
      <c r="V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1044.4536900000001</v>
      </c>
      <c r="W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1057.79369</v>
      </c>
      <c r="X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906.48369000000002</v>
      </c>
      <c r="Y279" s="106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1066.0836899999999</v>
      </c>
    </row>
    <row r="280" spans="1:27" x14ac:dyDescent="0.2">
      <c r="A280" s="79">
        <f t="shared" si="9"/>
        <v>42588</v>
      </c>
      <c r="B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953.98369000000002</v>
      </c>
      <c r="C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865.25369000000001</v>
      </c>
      <c r="D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817.45368999999994</v>
      </c>
      <c r="E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792.97368999999992</v>
      </c>
      <c r="F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778.24369000000002</v>
      </c>
      <c r="G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762.29368999999997</v>
      </c>
      <c r="H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791.73369000000002</v>
      </c>
      <c r="I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875.68369000000007</v>
      </c>
      <c r="J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1011.68369</v>
      </c>
      <c r="K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841.66368999999997</v>
      </c>
      <c r="L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917.85368999999992</v>
      </c>
      <c r="M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957.05368999999996</v>
      </c>
      <c r="N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931.66368999999997</v>
      </c>
      <c r="O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906.63369</v>
      </c>
      <c r="P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898.18369000000007</v>
      </c>
      <c r="Q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889.37369000000001</v>
      </c>
      <c r="R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860.26369</v>
      </c>
      <c r="S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828.72369000000003</v>
      </c>
      <c r="T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837.08369000000005</v>
      </c>
      <c r="U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1010.25369</v>
      </c>
      <c r="V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1091.6336900000001</v>
      </c>
      <c r="W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1111.96369</v>
      </c>
      <c r="X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990.39368999999999</v>
      </c>
      <c r="Y280" s="106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796.02368999999999</v>
      </c>
    </row>
    <row r="281" spans="1:27" x14ac:dyDescent="0.2">
      <c r="A281" s="79">
        <f t="shared" si="9"/>
        <v>42589</v>
      </c>
      <c r="B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947.43368999999996</v>
      </c>
      <c r="C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851.86369000000002</v>
      </c>
      <c r="D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799.42369000000008</v>
      </c>
      <c r="E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786.53368999999998</v>
      </c>
      <c r="F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765.18368999999996</v>
      </c>
      <c r="G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754.33369000000005</v>
      </c>
      <c r="H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768.97369000000003</v>
      </c>
      <c r="I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817.61369000000002</v>
      </c>
      <c r="J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956.68368999999996</v>
      </c>
      <c r="K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765.65368999999998</v>
      </c>
      <c r="L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841.59368999999992</v>
      </c>
      <c r="M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870.46369000000004</v>
      </c>
      <c r="N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897.43369000000007</v>
      </c>
      <c r="O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897.65368999999998</v>
      </c>
      <c r="P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870.94368999999995</v>
      </c>
      <c r="Q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862.21369000000004</v>
      </c>
      <c r="R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833.52368999999999</v>
      </c>
      <c r="S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823.02368999999999</v>
      </c>
      <c r="T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812.22369000000003</v>
      </c>
      <c r="U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929.29368999999997</v>
      </c>
      <c r="V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1084.6836900000001</v>
      </c>
      <c r="W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1106.1536899999999</v>
      </c>
      <c r="X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990.81368999999995</v>
      </c>
      <c r="Y281" s="106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799.87369000000001</v>
      </c>
    </row>
    <row r="282" spans="1:27" x14ac:dyDescent="0.2">
      <c r="A282" s="79">
        <f t="shared" si="9"/>
        <v>42590</v>
      </c>
      <c r="B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906.56369000000007</v>
      </c>
      <c r="C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819.34369000000004</v>
      </c>
      <c r="D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786.57368999999994</v>
      </c>
      <c r="E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774.64368999999999</v>
      </c>
      <c r="F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763.78368999999998</v>
      </c>
      <c r="G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744.72369000000003</v>
      </c>
      <c r="H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781.60369000000003</v>
      </c>
      <c r="I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892.74369000000002</v>
      </c>
      <c r="J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751.80368999999996</v>
      </c>
      <c r="K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979.32368999999994</v>
      </c>
      <c r="L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1080.5736899999999</v>
      </c>
      <c r="M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1138.21369</v>
      </c>
      <c r="N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1116.3236899999999</v>
      </c>
      <c r="O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1148.1336900000001</v>
      </c>
      <c r="P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1165.1736900000001</v>
      </c>
      <c r="Q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1172.04369</v>
      </c>
      <c r="R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1034.8436899999999</v>
      </c>
      <c r="S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983.86369000000002</v>
      </c>
      <c r="T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922.02368999999999</v>
      </c>
      <c r="U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971.27368999999999</v>
      </c>
      <c r="V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1030.21369</v>
      </c>
      <c r="W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1099.8336899999999</v>
      </c>
      <c r="X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951.13369</v>
      </c>
      <c r="Y282" s="106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1067.8736899999999</v>
      </c>
    </row>
    <row r="283" spans="1:27" x14ac:dyDescent="0.2">
      <c r="A283" s="79">
        <f t="shared" si="9"/>
        <v>42591</v>
      </c>
      <c r="B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902.49369000000002</v>
      </c>
      <c r="C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799.98369000000002</v>
      </c>
      <c r="D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769.20369000000005</v>
      </c>
      <c r="E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749.90368999999998</v>
      </c>
      <c r="F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746.58368999999993</v>
      </c>
      <c r="G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739.98369000000002</v>
      </c>
      <c r="H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777.7436899999999</v>
      </c>
      <c r="I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868.55368999999996</v>
      </c>
      <c r="J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751.56368999999995</v>
      </c>
      <c r="K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955.60369000000003</v>
      </c>
      <c r="L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1031.00369</v>
      </c>
      <c r="M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1085.71369</v>
      </c>
      <c r="N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1070.28369</v>
      </c>
      <c r="O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1093.9136899999999</v>
      </c>
      <c r="P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1095.76369</v>
      </c>
      <c r="Q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1089.0736899999999</v>
      </c>
      <c r="R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991.28368999999998</v>
      </c>
      <c r="S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949.31369000000007</v>
      </c>
      <c r="T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898.88369</v>
      </c>
      <c r="U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948.32368999999994</v>
      </c>
      <c r="V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995.26369</v>
      </c>
      <c r="W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1055.76369</v>
      </c>
      <c r="X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948.78368999999998</v>
      </c>
      <c r="Y283" s="106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1069.8736899999999</v>
      </c>
    </row>
    <row r="284" spans="1:27" x14ac:dyDescent="0.2">
      <c r="A284" s="79">
        <f t="shared" si="9"/>
        <v>42592</v>
      </c>
      <c r="B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903.28368999999998</v>
      </c>
      <c r="C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801.22369000000003</v>
      </c>
      <c r="D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766.24369000000002</v>
      </c>
      <c r="E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745.52368999999999</v>
      </c>
      <c r="F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742.57369000000006</v>
      </c>
      <c r="G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742.17368999999997</v>
      </c>
      <c r="H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784.92368999999997</v>
      </c>
      <c r="I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936.41368999999997</v>
      </c>
      <c r="J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751.80368999999996</v>
      </c>
      <c r="K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966.59368999999992</v>
      </c>
      <c r="L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1080.50369</v>
      </c>
      <c r="M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1086.00369</v>
      </c>
      <c r="N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1130.73369</v>
      </c>
      <c r="O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1156.78369</v>
      </c>
      <c r="P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1112.1536899999999</v>
      </c>
      <c r="Q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1109.4236899999999</v>
      </c>
      <c r="R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1018.80369</v>
      </c>
      <c r="S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1017.60369</v>
      </c>
      <c r="T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1020.28369</v>
      </c>
      <c r="U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1050.80369</v>
      </c>
      <c r="V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1051.56369</v>
      </c>
      <c r="W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1101.1936900000001</v>
      </c>
      <c r="X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956.77368999999999</v>
      </c>
      <c r="Y284" s="106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1089.9436900000001</v>
      </c>
    </row>
    <row r="285" spans="1:27" x14ac:dyDescent="0.2">
      <c r="A285" s="79">
        <f t="shared" si="9"/>
        <v>42593</v>
      </c>
      <c r="B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936.07368999999994</v>
      </c>
      <c r="C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823.52368999999999</v>
      </c>
      <c r="D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801.83368999999993</v>
      </c>
      <c r="E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781.28369000000009</v>
      </c>
      <c r="F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760.50369000000001</v>
      </c>
      <c r="G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752.28368999999998</v>
      </c>
      <c r="H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806.32369000000006</v>
      </c>
      <c r="I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937.22369000000003</v>
      </c>
      <c r="J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755.42368999999997</v>
      </c>
      <c r="K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1027.1136899999999</v>
      </c>
      <c r="L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1117.71369</v>
      </c>
      <c r="M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1117.51369</v>
      </c>
      <c r="N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1109.1936900000001</v>
      </c>
      <c r="O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1122.26369</v>
      </c>
      <c r="P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1091.5836900000002</v>
      </c>
      <c r="Q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1099.49369</v>
      </c>
      <c r="R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975.63369</v>
      </c>
      <c r="S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947.65368999999998</v>
      </c>
      <c r="T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936.6236899999999</v>
      </c>
      <c r="U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988.14368999999999</v>
      </c>
      <c r="V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1097.3636899999999</v>
      </c>
      <c r="W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1102.3336899999999</v>
      </c>
      <c r="X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923.52368999999999</v>
      </c>
      <c r="Y285" s="106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1049.49369</v>
      </c>
    </row>
    <row r="286" spans="1:27" x14ac:dyDescent="0.2">
      <c r="A286" s="79">
        <f t="shared" si="9"/>
        <v>42594</v>
      </c>
      <c r="B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931.13369</v>
      </c>
      <c r="C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826.46368999999993</v>
      </c>
      <c r="D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798.33368999999993</v>
      </c>
      <c r="E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775.78368999999998</v>
      </c>
      <c r="F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765.74369000000002</v>
      </c>
      <c r="G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751.34369000000004</v>
      </c>
      <c r="H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807.39368999999999</v>
      </c>
      <c r="I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933.54368999999997</v>
      </c>
      <c r="J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755.27368999999999</v>
      </c>
      <c r="K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1012.50369</v>
      </c>
      <c r="L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1177.05369</v>
      </c>
      <c r="M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1212.4036899999999</v>
      </c>
      <c r="N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1222.6636900000001</v>
      </c>
      <c r="O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1237.6336899999999</v>
      </c>
      <c r="P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1274.8836899999999</v>
      </c>
      <c r="Q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1266.78369</v>
      </c>
      <c r="R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1110.81369</v>
      </c>
      <c r="S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1054.3736899999999</v>
      </c>
      <c r="T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1011.4536900000001</v>
      </c>
      <c r="U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1143.1836900000001</v>
      </c>
      <c r="V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1233.6136900000001</v>
      </c>
      <c r="W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1224.9336899999998</v>
      </c>
      <c r="X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1013.04369</v>
      </c>
      <c r="Y286" s="106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1124.81369</v>
      </c>
    </row>
    <row r="287" spans="1:27" x14ac:dyDescent="0.2">
      <c r="A287" s="79">
        <f t="shared" si="9"/>
        <v>42595</v>
      </c>
      <c r="B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960.32368999999994</v>
      </c>
      <c r="C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862.17368999999997</v>
      </c>
      <c r="D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824.30369000000007</v>
      </c>
      <c r="E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790.81369000000007</v>
      </c>
      <c r="F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776.62369000000001</v>
      </c>
      <c r="G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770.53368999999998</v>
      </c>
      <c r="H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800.15368999999998</v>
      </c>
      <c r="I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845.17369000000008</v>
      </c>
      <c r="J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1074.6036899999999</v>
      </c>
      <c r="K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913.07369000000006</v>
      </c>
      <c r="L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1002.89369</v>
      </c>
      <c r="M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1027.6836899999998</v>
      </c>
      <c r="N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1010.86369</v>
      </c>
      <c r="O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1016.5536900000001</v>
      </c>
      <c r="P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1030.6736899999999</v>
      </c>
      <c r="Q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1024.9336899999998</v>
      </c>
      <c r="R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998.14369000000011</v>
      </c>
      <c r="S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1000.55369</v>
      </c>
      <c r="T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999.72369000000003</v>
      </c>
      <c r="U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1022.0736899999999</v>
      </c>
      <c r="V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1115.4336899999998</v>
      </c>
      <c r="W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1091.3336899999999</v>
      </c>
      <c r="X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1025.97369</v>
      </c>
      <c r="Y287" s="106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840.38369</v>
      </c>
    </row>
    <row r="288" spans="1:27" x14ac:dyDescent="0.2">
      <c r="A288" s="79">
        <f t="shared" si="9"/>
        <v>42596</v>
      </c>
      <c r="B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951.59368999999992</v>
      </c>
      <c r="C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843.45369000000005</v>
      </c>
      <c r="D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813.72368999999992</v>
      </c>
      <c r="E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779.26369</v>
      </c>
      <c r="F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769.48369000000002</v>
      </c>
      <c r="G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761.57368999999994</v>
      </c>
      <c r="H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791.87369000000001</v>
      </c>
      <c r="I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827.39368999999999</v>
      </c>
      <c r="J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968.98369000000002</v>
      </c>
      <c r="K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798.34368999999992</v>
      </c>
      <c r="L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896.09369000000004</v>
      </c>
      <c r="M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931.81369000000007</v>
      </c>
      <c r="N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941.92368999999997</v>
      </c>
      <c r="O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923.45368999999994</v>
      </c>
      <c r="P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923.46369000000004</v>
      </c>
      <c r="Q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923.60369000000003</v>
      </c>
      <c r="R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924.01369</v>
      </c>
      <c r="S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898.59369000000004</v>
      </c>
      <c r="T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905.97368999999992</v>
      </c>
      <c r="U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1003.89369</v>
      </c>
      <c r="V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1115.3836899999999</v>
      </c>
      <c r="W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1096.1336899999999</v>
      </c>
      <c r="X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996.66368999999997</v>
      </c>
      <c r="Y288" s="106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854.6536900000001</v>
      </c>
    </row>
    <row r="289" spans="1:25" x14ac:dyDescent="0.2">
      <c r="A289" s="79">
        <f t="shared" si="9"/>
        <v>42597</v>
      </c>
      <c r="B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903.58369000000005</v>
      </c>
      <c r="C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827.00369000000001</v>
      </c>
      <c r="D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795.88369</v>
      </c>
      <c r="E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782.36369000000002</v>
      </c>
      <c r="F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771.43368999999996</v>
      </c>
      <c r="G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759.86369000000002</v>
      </c>
      <c r="H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790.06368999999995</v>
      </c>
      <c r="I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906.98369000000002</v>
      </c>
      <c r="J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754.24369000000002</v>
      </c>
      <c r="K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981.35369000000003</v>
      </c>
      <c r="L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1072.80369</v>
      </c>
      <c r="M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1108.4336900000001</v>
      </c>
      <c r="N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1102.8536899999999</v>
      </c>
      <c r="O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1117.8536899999999</v>
      </c>
      <c r="P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1106.1436899999999</v>
      </c>
      <c r="Q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1106.1136899999999</v>
      </c>
      <c r="R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997.09368999999992</v>
      </c>
      <c r="S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969.96368999999993</v>
      </c>
      <c r="T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952.32368999999994</v>
      </c>
      <c r="U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1039.6436899999999</v>
      </c>
      <c r="V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1071.3436899999999</v>
      </c>
      <c r="W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1007.18369</v>
      </c>
      <c r="X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880.51369</v>
      </c>
      <c r="Y289" s="106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1009.35369</v>
      </c>
    </row>
    <row r="290" spans="1:25" x14ac:dyDescent="0.2">
      <c r="A290" s="79">
        <f t="shared" si="9"/>
        <v>42598</v>
      </c>
      <c r="B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862.89368999999999</v>
      </c>
      <c r="C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811.86369000000002</v>
      </c>
      <c r="D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787.70369000000005</v>
      </c>
      <c r="E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782.71369000000004</v>
      </c>
      <c r="F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772.82369000000006</v>
      </c>
      <c r="G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762.66369000000009</v>
      </c>
      <c r="H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796.42369000000008</v>
      </c>
      <c r="I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925.99369000000002</v>
      </c>
      <c r="J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738.64368999999999</v>
      </c>
      <c r="K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948.30368999999996</v>
      </c>
      <c r="L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1005.56369</v>
      </c>
      <c r="M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1055.1136899999999</v>
      </c>
      <c r="N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1060.9436899999998</v>
      </c>
      <c r="O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1062.2336899999998</v>
      </c>
      <c r="P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1077.1236900000001</v>
      </c>
      <c r="Q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1077.5736899999999</v>
      </c>
      <c r="R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968.72369000000003</v>
      </c>
      <c r="S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946.96369000000004</v>
      </c>
      <c r="T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943.20369000000005</v>
      </c>
      <c r="U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996.72369000000003</v>
      </c>
      <c r="V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1080.99369</v>
      </c>
      <c r="W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1022.55369</v>
      </c>
      <c r="X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927.15368999999998</v>
      </c>
      <c r="Y290" s="106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1015.9636899999999</v>
      </c>
    </row>
    <row r="291" spans="1:25" x14ac:dyDescent="0.2">
      <c r="A291" s="79">
        <f t="shared" si="9"/>
        <v>42599</v>
      </c>
      <c r="B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874.54368999999997</v>
      </c>
      <c r="C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811.28368999999998</v>
      </c>
      <c r="D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775.84369000000004</v>
      </c>
      <c r="E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763.77368999999999</v>
      </c>
      <c r="F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759.98369000000002</v>
      </c>
      <c r="G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745.31369000000007</v>
      </c>
      <c r="H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789.68368999999996</v>
      </c>
      <c r="I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907.47369000000003</v>
      </c>
      <c r="J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751.98369000000002</v>
      </c>
      <c r="K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1005.4436900000001</v>
      </c>
      <c r="L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1093.1436900000001</v>
      </c>
      <c r="M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1098.8436899999999</v>
      </c>
      <c r="N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1070.21369</v>
      </c>
      <c r="O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1073.8636899999999</v>
      </c>
      <c r="P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1076.3536900000001</v>
      </c>
      <c r="Q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1074.3536899999999</v>
      </c>
      <c r="R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969.76369</v>
      </c>
      <c r="S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921.03368999999998</v>
      </c>
      <c r="T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863.85369000000003</v>
      </c>
      <c r="U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988.07368999999994</v>
      </c>
      <c r="V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1061.6236899999999</v>
      </c>
      <c r="W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1017.79369</v>
      </c>
      <c r="X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911.41368999999997</v>
      </c>
      <c r="Y291" s="106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982.82368999999994</v>
      </c>
    </row>
    <row r="292" spans="1:25" x14ac:dyDescent="0.2">
      <c r="A292" s="79">
        <f t="shared" si="9"/>
        <v>42600</v>
      </c>
      <c r="B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888.42369000000008</v>
      </c>
      <c r="C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804.72368999999992</v>
      </c>
      <c r="D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782.24369000000002</v>
      </c>
      <c r="E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775.65368999999998</v>
      </c>
      <c r="F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769.66368999999997</v>
      </c>
      <c r="G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750.91369000000009</v>
      </c>
      <c r="H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789.86368999999991</v>
      </c>
      <c r="I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916.16369000000009</v>
      </c>
      <c r="J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745.30368999999996</v>
      </c>
      <c r="K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935.40368999999998</v>
      </c>
      <c r="L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1007.6636900000001</v>
      </c>
      <c r="M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1010.5536900000001</v>
      </c>
      <c r="N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993.38369</v>
      </c>
      <c r="O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994.78368999999998</v>
      </c>
      <c r="P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994.92368999999997</v>
      </c>
      <c r="Q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995.60369000000003</v>
      </c>
      <c r="R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901.55368999999996</v>
      </c>
      <c r="S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823.59368999999992</v>
      </c>
      <c r="T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871.58368999999993</v>
      </c>
      <c r="U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1007.8036900000001</v>
      </c>
      <c r="V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1051.21369</v>
      </c>
      <c r="W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1015.9736899999999</v>
      </c>
      <c r="X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883.79368999999997</v>
      </c>
      <c r="Y292" s="106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1034.6436899999999</v>
      </c>
    </row>
    <row r="293" spans="1:25" x14ac:dyDescent="0.2">
      <c r="A293" s="79">
        <f t="shared" si="9"/>
        <v>42601</v>
      </c>
      <c r="B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901.03368999999998</v>
      </c>
      <c r="C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813.84368999999992</v>
      </c>
      <c r="D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785.04368999999997</v>
      </c>
      <c r="E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776.50369000000001</v>
      </c>
      <c r="F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774.70368999999994</v>
      </c>
      <c r="G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767.08369000000005</v>
      </c>
      <c r="H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803.23369000000002</v>
      </c>
      <c r="I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930.54368999999997</v>
      </c>
      <c r="J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753.13369</v>
      </c>
      <c r="K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986.34369000000004</v>
      </c>
      <c r="L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1034.29369</v>
      </c>
      <c r="M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1129.5736900000002</v>
      </c>
      <c r="N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1129.5836900000002</v>
      </c>
      <c r="O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1131.0836899999999</v>
      </c>
      <c r="P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1132.0836899999999</v>
      </c>
      <c r="Q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1130.8636899999999</v>
      </c>
      <c r="R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1015.6036899999999</v>
      </c>
      <c r="S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973.29368999999997</v>
      </c>
      <c r="T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931.99369000000002</v>
      </c>
      <c r="U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1071.2336899999998</v>
      </c>
      <c r="V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1159.6636900000001</v>
      </c>
      <c r="W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1108.1236899999999</v>
      </c>
      <c r="X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958.54369000000008</v>
      </c>
      <c r="Y293" s="106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1091.7036900000001</v>
      </c>
    </row>
    <row r="294" spans="1:25" x14ac:dyDescent="0.2">
      <c r="A294" s="79">
        <f t="shared" si="9"/>
        <v>42602</v>
      </c>
      <c r="B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1017.3036900000001</v>
      </c>
      <c r="C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916.75369000000001</v>
      </c>
      <c r="D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858.87369000000001</v>
      </c>
      <c r="E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847.28368999999998</v>
      </c>
      <c r="F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829.81369000000007</v>
      </c>
      <c r="G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807.83368999999993</v>
      </c>
      <c r="H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844.24369000000002</v>
      </c>
      <c r="I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952.85369000000003</v>
      </c>
      <c r="J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1119.4436900000001</v>
      </c>
      <c r="K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977.75369000000001</v>
      </c>
      <c r="L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1205.4436900000001</v>
      </c>
      <c r="M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1202.8836900000001</v>
      </c>
      <c r="N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1220.0736900000002</v>
      </c>
      <c r="O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1192.6336899999999</v>
      </c>
      <c r="P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1219.4036899999999</v>
      </c>
      <c r="Q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1212.74369</v>
      </c>
      <c r="R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1185.8936900000001</v>
      </c>
      <c r="S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1147.01369</v>
      </c>
      <c r="T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1182.28369</v>
      </c>
      <c r="U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1326.22369</v>
      </c>
      <c r="V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1489.3636900000001</v>
      </c>
      <c r="W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1394.0736899999999</v>
      </c>
      <c r="X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1088.4336900000001</v>
      </c>
      <c r="Y294" s="106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825.06368999999995</v>
      </c>
    </row>
    <row r="295" spans="1:25" x14ac:dyDescent="0.2">
      <c r="A295" s="79">
        <f t="shared" si="9"/>
        <v>42603</v>
      </c>
      <c r="B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1007.30369</v>
      </c>
      <c r="C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913.54368999999997</v>
      </c>
      <c r="D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851.64368999999999</v>
      </c>
      <c r="E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829.94369000000006</v>
      </c>
      <c r="F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815.14368999999999</v>
      </c>
      <c r="G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800.41368999999997</v>
      </c>
      <c r="H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822.87369000000001</v>
      </c>
      <c r="I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880.83368999999993</v>
      </c>
      <c r="J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1080.8736899999999</v>
      </c>
      <c r="K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924.82369000000006</v>
      </c>
      <c r="L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1044.8736899999999</v>
      </c>
      <c r="M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1084.79369</v>
      </c>
      <c r="N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1085.27369</v>
      </c>
      <c r="O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1065.80369</v>
      </c>
      <c r="P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1048.99369</v>
      </c>
      <c r="Q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1037.1136899999999</v>
      </c>
      <c r="R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1033.99369</v>
      </c>
      <c r="S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1028.28369</v>
      </c>
      <c r="T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1041.1336899999999</v>
      </c>
      <c r="U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1152.28369</v>
      </c>
      <c r="V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1239.53369</v>
      </c>
      <c r="W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1185.4236900000001</v>
      </c>
      <c r="X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1018.8436899999999</v>
      </c>
      <c r="Y295" s="106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814.36368999999991</v>
      </c>
    </row>
    <row r="296" spans="1:25" x14ac:dyDescent="0.2">
      <c r="A296" s="79">
        <f t="shared" si="9"/>
        <v>42604</v>
      </c>
      <c r="B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928.52368999999999</v>
      </c>
      <c r="C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843.12369000000001</v>
      </c>
      <c r="D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796.80369000000007</v>
      </c>
      <c r="E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788.86369000000002</v>
      </c>
      <c r="F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785.31368999999995</v>
      </c>
      <c r="G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776.47369000000003</v>
      </c>
      <c r="H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838.36368999999991</v>
      </c>
      <c r="I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980.33369000000005</v>
      </c>
      <c r="J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775.23369000000002</v>
      </c>
      <c r="K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1061.6836899999998</v>
      </c>
      <c r="L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1186.6736900000001</v>
      </c>
      <c r="M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1239.9336900000001</v>
      </c>
      <c r="N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1296.1236899999999</v>
      </c>
      <c r="O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1344.01369</v>
      </c>
      <c r="P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1338.52369</v>
      </c>
      <c r="Q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1355.8636900000001</v>
      </c>
      <c r="R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1184.7036900000001</v>
      </c>
      <c r="S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1213.30369</v>
      </c>
      <c r="T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1096.0836899999999</v>
      </c>
      <c r="U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1058.9136899999999</v>
      </c>
      <c r="V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1300.4436900000001</v>
      </c>
      <c r="W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1191.4136900000001</v>
      </c>
      <c r="X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1005.97369</v>
      </c>
      <c r="Y296" s="106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1143.1236899999999</v>
      </c>
    </row>
    <row r="297" spans="1:25" x14ac:dyDescent="0.2">
      <c r="A297" s="79">
        <f t="shared" si="9"/>
        <v>42605</v>
      </c>
      <c r="B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944.47369000000003</v>
      </c>
      <c r="C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852.00369000000001</v>
      </c>
      <c r="D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811.01369</v>
      </c>
      <c r="E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792.36369000000002</v>
      </c>
      <c r="F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789.78368999999998</v>
      </c>
      <c r="G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773.53368999999998</v>
      </c>
      <c r="H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834.03368999999998</v>
      </c>
      <c r="I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971.10369000000003</v>
      </c>
      <c r="J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815.52368999999999</v>
      </c>
      <c r="K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1094.98369</v>
      </c>
      <c r="L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1166.6236900000001</v>
      </c>
      <c r="M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1193.9536900000001</v>
      </c>
      <c r="N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1166.3236900000002</v>
      </c>
      <c r="O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1206.9536899999998</v>
      </c>
      <c r="P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1105.8336899999999</v>
      </c>
      <c r="Q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1124.5936899999999</v>
      </c>
      <c r="R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1026.6236899999999</v>
      </c>
      <c r="S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1033.7036899999998</v>
      </c>
      <c r="T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1008.0536900000001</v>
      </c>
      <c r="U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1051.4436900000001</v>
      </c>
      <c r="V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1151.1736899999999</v>
      </c>
      <c r="W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1229.2036900000001</v>
      </c>
      <c r="X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1001.5436900000001</v>
      </c>
      <c r="Y297" s="106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1098.4536900000001</v>
      </c>
    </row>
    <row r="298" spans="1:25" x14ac:dyDescent="0.2">
      <c r="A298" s="79">
        <f t="shared" si="9"/>
        <v>42606</v>
      </c>
      <c r="B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943.39368999999999</v>
      </c>
      <c r="C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849.28368999999998</v>
      </c>
      <c r="D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810.9936899999999</v>
      </c>
      <c r="E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792.98368999999991</v>
      </c>
      <c r="F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794.25369000000001</v>
      </c>
      <c r="G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775.53368999999998</v>
      </c>
      <c r="H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837.52368999999999</v>
      </c>
      <c r="I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965.04369000000008</v>
      </c>
      <c r="J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762.53369000000009</v>
      </c>
      <c r="K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1075.78369</v>
      </c>
      <c r="L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1195.02369</v>
      </c>
      <c r="M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1207.1636899999999</v>
      </c>
      <c r="N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1187.0736899999999</v>
      </c>
      <c r="O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1223.04369</v>
      </c>
      <c r="P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1224.4436899999998</v>
      </c>
      <c r="Q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1213.29369</v>
      </c>
      <c r="R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1082.77369</v>
      </c>
      <c r="S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1072.04369</v>
      </c>
      <c r="T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1037.7036899999998</v>
      </c>
      <c r="U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1102.54369</v>
      </c>
      <c r="V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1169.51369</v>
      </c>
      <c r="W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1142.78369</v>
      </c>
      <c r="X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996.17368999999997</v>
      </c>
      <c r="Y298" s="106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1131.77369</v>
      </c>
    </row>
    <row r="299" spans="1:25" x14ac:dyDescent="0.2">
      <c r="A299" s="79">
        <f t="shared" si="9"/>
        <v>42607</v>
      </c>
      <c r="B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933.27368999999999</v>
      </c>
      <c r="C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848.1236899999999</v>
      </c>
      <c r="D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813.15368999999998</v>
      </c>
      <c r="E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795.31368999999995</v>
      </c>
      <c r="F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794.82368999999994</v>
      </c>
      <c r="G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786.4936899999999</v>
      </c>
      <c r="H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831.83368999999993</v>
      </c>
      <c r="I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949.90368999999998</v>
      </c>
      <c r="J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781.95369000000005</v>
      </c>
      <c r="K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1022.03369</v>
      </c>
      <c r="L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1111.6636900000001</v>
      </c>
      <c r="M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1128.21369</v>
      </c>
      <c r="N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1126.3436899999999</v>
      </c>
      <c r="O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1144.04369</v>
      </c>
      <c r="P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1146.1236899999999</v>
      </c>
      <c r="Q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1148.73369</v>
      </c>
      <c r="R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1037.50369</v>
      </c>
      <c r="S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999.31369000000007</v>
      </c>
      <c r="T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986.52368999999999</v>
      </c>
      <c r="U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1049.2036899999998</v>
      </c>
      <c r="V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1109.3836899999999</v>
      </c>
      <c r="W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1067.04369</v>
      </c>
      <c r="X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955.55369000000007</v>
      </c>
      <c r="Y299" s="106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1056.4236900000001</v>
      </c>
    </row>
    <row r="300" spans="1:25" x14ac:dyDescent="0.2">
      <c r="A300" s="79">
        <f t="shared" si="9"/>
        <v>42608</v>
      </c>
      <c r="B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903.72369000000003</v>
      </c>
      <c r="C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833.88369</v>
      </c>
      <c r="D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805.46369000000004</v>
      </c>
      <c r="E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797.28368999999998</v>
      </c>
      <c r="F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800.21369000000004</v>
      </c>
      <c r="G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780.6236899999999</v>
      </c>
      <c r="H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841.56368999999995</v>
      </c>
      <c r="I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965.58369000000005</v>
      </c>
      <c r="J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782.11369000000002</v>
      </c>
      <c r="K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1013.49369</v>
      </c>
      <c r="L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1078.4136899999999</v>
      </c>
      <c r="M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1099.1236899999999</v>
      </c>
      <c r="N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1102.23369</v>
      </c>
      <c r="O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1112.78369</v>
      </c>
      <c r="P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1130.1436900000001</v>
      </c>
      <c r="Q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1143.98369</v>
      </c>
      <c r="R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1050.8236899999999</v>
      </c>
      <c r="S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1034.7036900000001</v>
      </c>
      <c r="T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1025.96369</v>
      </c>
      <c r="U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1063.3736899999999</v>
      </c>
      <c r="V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1125.24369</v>
      </c>
      <c r="W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1189.7936900000002</v>
      </c>
      <c r="X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930.25369000000001</v>
      </c>
      <c r="Y300" s="106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1071.56369</v>
      </c>
    </row>
    <row r="301" spans="1:25" x14ac:dyDescent="0.2">
      <c r="A301" s="79">
        <f t="shared" si="9"/>
        <v>42609</v>
      </c>
      <c r="B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949.13368999999989</v>
      </c>
      <c r="C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848.20369000000005</v>
      </c>
      <c r="D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811.02368999999999</v>
      </c>
      <c r="E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792.98368999999991</v>
      </c>
      <c r="F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782.19369000000006</v>
      </c>
      <c r="G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769.19369000000006</v>
      </c>
      <c r="H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801.89368999999999</v>
      </c>
      <c r="I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847.21368999999993</v>
      </c>
      <c r="J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1061.8436899999999</v>
      </c>
      <c r="K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916.29368999999997</v>
      </c>
      <c r="L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999.43368999999996</v>
      </c>
      <c r="M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1038.27369</v>
      </c>
      <c r="N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1038.71369</v>
      </c>
      <c r="O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1035.03369</v>
      </c>
      <c r="P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1035.6136899999999</v>
      </c>
      <c r="Q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1029.8736899999999</v>
      </c>
      <c r="R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1032.9536900000001</v>
      </c>
      <c r="S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1033.22369</v>
      </c>
      <c r="T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1065.47369</v>
      </c>
      <c r="U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1139.26369</v>
      </c>
      <c r="V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1152.6836900000001</v>
      </c>
      <c r="W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1090.76369</v>
      </c>
      <c r="X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969.24369000000002</v>
      </c>
      <c r="Y301" s="106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783.18368999999996</v>
      </c>
    </row>
    <row r="302" spans="1:25" x14ac:dyDescent="0.2">
      <c r="A302" s="79">
        <f t="shared" si="9"/>
        <v>42610</v>
      </c>
      <c r="B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992.94369000000006</v>
      </c>
      <c r="C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875.15368999999998</v>
      </c>
      <c r="D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829.07368999999994</v>
      </c>
      <c r="E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819.64368999999999</v>
      </c>
      <c r="F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802.44369000000006</v>
      </c>
      <c r="G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784.28369000000009</v>
      </c>
      <c r="H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819.76369</v>
      </c>
      <c r="I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824.64368999999999</v>
      </c>
      <c r="J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967.54368999999997</v>
      </c>
      <c r="K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826.94369000000006</v>
      </c>
      <c r="L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935.87369000000001</v>
      </c>
      <c r="M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980.71369000000004</v>
      </c>
      <c r="N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1008.79369</v>
      </c>
      <c r="O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1005.50369</v>
      </c>
      <c r="P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977.32369000000006</v>
      </c>
      <c r="Q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991.40368999999998</v>
      </c>
      <c r="R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995.52368999999999</v>
      </c>
      <c r="S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950.41368999999997</v>
      </c>
      <c r="T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1086.1736900000001</v>
      </c>
      <c r="U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1141.1136900000001</v>
      </c>
      <c r="V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1147.8336900000002</v>
      </c>
      <c r="W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1091.3436899999999</v>
      </c>
      <c r="X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984.89368999999999</v>
      </c>
      <c r="Y302" s="106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810.76369</v>
      </c>
    </row>
    <row r="303" spans="1:25" x14ac:dyDescent="0.2">
      <c r="A303" s="79">
        <f t="shared" si="9"/>
        <v>42611</v>
      </c>
      <c r="B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911.12369000000001</v>
      </c>
      <c r="C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835.46368999999993</v>
      </c>
      <c r="D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811.74369000000002</v>
      </c>
      <c r="E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791.56368999999995</v>
      </c>
      <c r="F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789.10369000000003</v>
      </c>
      <c r="G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769.03369000000009</v>
      </c>
      <c r="H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832.78368999999998</v>
      </c>
      <c r="I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953.84369000000004</v>
      </c>
      <c r="J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780.28368999999998</v>
      </c>
      <c r="K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1011.61369</v>
      </c>
      <c r="L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1047.75369</v>
      </c>
      <c r="M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1136.6636900000001</v>
      </c>
      <c r="N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1167.55369</v>
      </c>
      <c r="O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1184.3736900000001</v>
      </c>
      <c r="P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1157.3236899999999</v>
      </c>
      <c r="Q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1139.6036899999999</v>
      </c>
      <c r="R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1034.74369</v>
      </c>
      <c r="S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1022.1036899999999</v>
      </c>
      <c r="T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1017.99369</v>
      </c>
      <c r="U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1010.9536900000001</v>
      </c>
      <c r="V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1226.2836900000002</v>
      </c>
      <c r="W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1148.76369</v>
      </c>
      <c r="X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928.05369000000007</v>
      </c>
      <c r="Y303" s="106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1063.52369</v>
      </c>
    </row>
    <row r="304" spans="1:25" x14ac:dyDescent="0.2">
      <c r="A304" s="79">
        <f t="shared" si="9"/>
        <v>42612</v>
      </c>
      <c r="B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898.16368999999997</v>
      </c>
      <c r="C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825.71368999999993</v>
      </c>
      <c r="D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799.37369000000001</v>
      </c>
      <c r="E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783.75369000000001</v>
      </c>
      <c r="F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781.23369000000002</v>
      </c>
      <c r="G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778.99369000000002</v>
      </c>
      <c r="H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820.53368999999998</v>
      </c>
      <c r="I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940.43369000000007</v>
      </c>
      <c r="J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777.70368999999994</v>
      </c>
      <c r="K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986.50369000000001</v>
      </c>
      <c r="L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1042.21369</v>
      </c>
      <c r="M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1072.06369</v>
      </c>
      <c r="N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1046.1336899999999</v>
      </c>
      <c r="O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1058.51369</v>
      </c>
      <c r="P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1061.2136899999998</v>
      </c>
      <c r="Q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1047.81369</v>
      </c>
      <c r="R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964.34368999999992</v>
      </c>
      <c r="S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922.09369000000004</v>
      </c>
      <c r="T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959.33369000000005</v>
      </c>
      <c r="U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1045.0736899999999</v>
      </c>
      <c r="V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1078.1236900000001</v>
      </c>
      <c r="W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1030.3436899999999</v>
      </c>
      <c r="X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921.17368999999997</v>
      </c>
      <c r="Y304" s="136">
        <f>VLOOKUP($A304+ROUND((COLUMN()-2)/24,5),АТС!$A$41:$F$784,3)+VLOOKUP($A304+ROUND((COLUMN()-2)/24,5),'Расчет сбытовых надбавок'!$B$793:'Расчет сбытовых надбавок'!$G$1536,6)+'Иные услуги '!$C$5+'РСТ РСО-А'!$L$7</f>
        <v>1049.00369</v>
      </c>
    </row>
    <row r="305" spans="1:27" x14ac:dyDescent="0.2">
      <c r="A305" s="79">
        <f t="shared" si="9"/>
        <v>42613</v>
      </c>
      <c r="B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885.95369000000005</v>
      </c>
      <c r="C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816.11369000000002</v>
      </c>
      <c r="D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782.21369000000004</v>
      </c>
      <c r="E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772.05369000000007</v>
      </c>
      <c r="F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767.68368999999996</v>
      </c>
      <c r="G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757.21369000000004</v>
      </c>
      <c r="H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787.36369000000002</v>
      </c>
      <c r="I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911.67368999999997</v>
      </c>
      <c r="J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769.40368999999998</v>
      </c>
      <c r="K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985.20368999999994</v>
      </c>
      <c r="L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1036.24369</v>
      </c>
      <c r="M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1055.5736899999999</v>
      </c>
      <c r="N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1046.01369</v>
      </c>
      <c r="O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1120.9336900000001</v>
      </c>
      <c r="P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1075.8636900000001</v>
      </c>
      <c r="Q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1039.52369</v>
      </c>
      <c r="R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943.19369000000006</v>
      </c>
      <c r="S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920.63369</v>
      </c>
      <c r="T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931.37369000000001</v>
      </c>
      <c r="U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1032.71369</v>
      </c>
      <c r="V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1063.97369</v>
      </c>
      <c r="W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1049.6236899999999</v>
      </c>
      <c r="X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911.99369000000002</v>
      </c>
      <c r="Y305" s="136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1017.59369</v>
      </c>
    </row>
    <row r="307" spans="1:27" s="90" customFormat="1" ht="19.5" customHeight="1" x14ac:dyDescent="0.25">
      <c r="A307" s="88" t="s">
        <v>148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7" x14ac:dyDescent="0.25">
      <c r="A308" s="87" t="s">
        <v>150</v>
      </c>
      <c r="B308" s="78"/>
      <c r="C308" s="78"/>
      <c r="D308" s="78"/>
    </row>
    <row r="309" spans="1:27" ht="12.75" x14ac:dyDescent="0.2">
      <c r="A309" s="165" t="s">
        <v>48</v>
      </c>
      <c r="B309" s="168" t="s">
        <v>122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customHeight="1" x14ac:dyDescent="0.2">
      <c r="A311" s="166"/>
      <c r="B311" s="174" t="s">
        <v>123</v>
      </c>
      <c r="C311" s="163" t="s">
        <v>124</v>
      </c>
      <c r="D311" s="163" t="s">
        <v>125</v>
      </c>
      <c r="E311" s="163" t="s">
        <v>126</v>
      </c>
      <c r="F311" s="163" t="s">
        <v>127</v>
      </c>
      <c r="G311" s="163" t="s">
        <v>128</v>
      </c>
      <c r="H311" s="163" t="s">
        <v>129</v>
      </c>
      <c r="I311" s="163" t="s">
        <v>130</v>
      </c>
      <c r="J311" s="163" t="s">
        <v>131</v>
      </c>
      <c r="K311" s="163" t="s">
        <v>132</v>
      </c>
      <c r="L311" s="163" t="s">
        <v>133</v>
      </c>
      <c r="M311" s="163" t="s">
        <v>134</v>
      </c>
      <c r="N311" s="176" t="s">
        <v>135</v>
      </c>
      <c r="O311" s="163" t="s">
        <v>136</v>
      </c>
      <c r="P311" s="163" t="s">
        <v>137</v>
      </c>
      <c r="Q311" s="163" t="s">
        <v>138</v>
      </c>
      <c r="R311" s="163" t="s">
        <v>139</v>
      </c>
      <c r="S311" s="163" t="s">
        <v>140</v>
      </c>
      <c r="T311" s="163" t="s">
        <v>141</v>
      </c>
      <c r="U311" s="163" t="s">
        <v>142</v>
      </c>
      <c r="V311" s="163" t="s">
        <v>143</v>
      </c>
      <c r="W311" s="163" t="s">
        <v>144</v>
      </c>
      <c r="X311" s="163" t="s">
        <v>145</v>
      </c>
      <c r="Y311" s="163" t="s">
        <v>146</v>
      </c>
    </row>
    <row r="312" spans="1:27" ht="11.25" customHeight="1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ht="15.75" customHeight="1" x14ac:dyDescent="0.2">
      <c r="A313" s="79">
        <f>A275</f>
        <v>42583</v>
      </c>
      <c r="B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1103.7657999999999</v>
      </c>
      <c r="C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1002.2157999999999</v>
      </c>
      <c r="D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983.58580000000006</v>
      </c>
      <c r="E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969.55579999999998</v>
      </c>
      <c r="F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942.08579999999995</v>
      </c>
      <c r="G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941.04579999999999</v>
      </c>
      <c r="H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994.27579999999989</v>
      </c>
      <c r="I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1079.0257999999999</v>
      </c>
      <c r="J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930.06579999999997</v>
      </c>
      <c r="K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1128.8458000000001</v>
      </c>
      <c r="L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1217.7058</v>
      </c>
      <c r="M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1217.9258</v>
      </c>
      <c r="N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1197.3057999999999</v>
      </c>
      <c r="O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1199.2157999999999</v>
      </c>
      <c r="P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1180.8057999999999</v>
      </c>
      <c r="Q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1164.3958</v>
      </c>
      <c r="R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1076.0057999999999</v>
      </c>
      <c r="S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1052.2457999999999</v>
      </c>
      <c r="T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1065.7457999999999</v>
      </c>
      <c r="U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1123.5557999999999</v>
      </c>
      <c r="V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1209.2957999999999</v>
      </c>
      <c r="W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1177.7257999999999</v>
      </c>
      <c r="X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1106.2657999999999</v>
      </c>
      <c r="Y313" s="106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1209.2157999999999</v>
      </c>
      <c r="AA313" s="80"/>
    </row>
    <row r="314" spans="1:27" x14ac:dyDescent="0.2">
      <c r="A314" s="79">
        <f>A313+1</f>
        <v>42584</v>
      </c>
      <c r="B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1094.7457999999999</v>
      </c>
      <c r="C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986.26580000000001</v>
      </c>
      <c r="D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970.85580000000004</v>
      </c>
      <c r="E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953.28579999999999</v>
      </c>
      <c r="F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933.16579999999999</v>
      </c>
      <c r="G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937.87580000000003</v>
      </c>
      <c r="H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974.50580000000002</v>
      </c>
      <c r="I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1080.7058</v>
      </c>
      <c r="J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930.39580000000001</v>
      </c>
      <c r="K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1130.5257999999999</v>
      </c>
      <c r="L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1215.1958</v>
      </c>
      <c r="M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1206.9658000000002</v>
      </c>
      <c r="N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1204.8257999999998</v>
      </c>
      <c r="O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1237.2358000000002</v>
      </c>
      <c r="P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1311.0658000000001</v>
      </c>
      <c r="Q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1166.4558</v>
      </c>
      <c r="R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1076.2257999999999</v>
      </c>
      <c r="S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1052.7357999999999</v>
      </c>
      <c r="T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1065.3758</v>
      </c>
      <c r="U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1122.6158</v>
      </c>
      <c r="V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1202.0057999999999</v>
      </c>
      <c r="W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1183.8058000000001</v>
      </c>
      <c r="X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1107.1058</v>
      </c>
      <c r="Y314" s="106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1230.0757999999998</v>
      </c>
    </row>
    <row r="315" spans="1:27" x14ac:dyDescent="0.2">
      <c r="A315" s="79">
        <f t="shared" ref="A315:A343" si="10">A314+1</f>
        <v>42585</v>
      </c>
      <c r="B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1096.3858</v>
      </c>
      <c r="C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989.17579999999998</v>
      </c>
      <c r="D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971.11579999999992</v>
      </c>
      <c r="E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955.28579999999999</v>
      </c>
      <c r="F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936.29579999999999</v>
      </c>
      <c r="G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924.33579999999995</v>
      </c>
      <c r="H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961.51580000000001</v>
      </c>
      <c r="I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1072.4058</v>
      </c>
      <c r="J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960.46579999999994</v>
      </c>
      <c r="K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1091.4258</v>
      </c>
      <c r="L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1166.1958</v>
      </c>
      <c r="M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1185.7457999999999</v>
      </c>
      <c r="N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1162.9258</v>
      </c>
      <c r="O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1166.8157999999999</v>
      </c>
      <c r="P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1177.6157999999998</v>
      </c>
      <c r="Q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1152.6558</v>
      </c>
      <c r="R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1059.6258</v>
      </c>
      <c r="S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1047.0758000000001</v>
      </c>
      <c r="T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1010.2158000000001</v>
      </c>
      <c r="U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1042.0157999999999</v>
      </c>
      <c r="V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1204.4158</v>
      </c>
      <c r="W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1196.0457999999999</v>
      </c>
      <c r="X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1024.5457999999999</v>
      </c>
      <c r="Y315" s="106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1222.3458000000001</v>
      </c>
    </row>
    <row r="316" spans="1:27" x14ac:dyDescent="0.2">
      <c r="A316" s="79">
        <f t="shared" si="10"/>
        <v>42586</v>
      </c>
      <c r="B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1088.6258</v>
      </c>
      <c r="C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990.21579999999994</v>
      </c>
      <c r="D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970.67579999999998</v>
      </c>
      <c r="E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959.04579999999999</v>
      </c>
      <c r="F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940.22579999999994</v>
      </c>
      <c r="G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924.37579999999991</v>
      </c>
      <c r="H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968.13580000000002</v>
      </c>
      <c r="I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1083.3658</v>
      </c>
      <c r="J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962.38580000000002</v>
      </c>
      <c r="K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1098.6858</v>
      </c>
      <c r="L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1178.5457999999999</v>
      </c>
      <c r="M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1210.3158000000001</v>
      </c>
      <c r="N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1165.4058</v>
      </c>
      <c r="O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1238.8058000000001</v>
      </c>
      <c r="P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1249.8658</v>
      </c>
      <c r="Q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1175.5858000000001</v>
      </c>
      <c r="R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1081.2257999999999</v>
      </c>
      <c r="S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1050.6058</v>
      </c>
      <c r="T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1013.1858</v>
      </c>
      <c r="U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1048.9558</v>
      </c>
      <c r="V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1199.7357999999999</v>
      </c>
      <c r="W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1185.8457999999998</v>
      </c>
      <c r="X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1025.3457999999998</v>
      </c>
      <c r="Y316" s="106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1235.7657999999999</v>
      </c>
    </row>
    <row r="317" spans="1:27" x14ac:dyDescent="0.2">
      <c r="A317" s="79">
        <f t="shared" si="10"/>
        <v>42587</v>
      </c>
      <c r="B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1096.8558</v>
      </c>
      <c r="C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988.41579999999999</v>
      </c>
      <c r="D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963.59579999999994</v>
      </c>
      <c r="E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949.11580000000004</v>
      </c>
      <c r="F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936.98580000000004</v>
      </c>
      <c r="G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923.37580000000003</v>
      </c>
      <c r="H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951.55579999999998</v>
      </c>
      <c r="I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1079.0257999999999</v>
      </c>
      <c r="J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960.66579999999999</v>
      </c>
      <c r="K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1093.7357999999999</v>
      </c>
      <c r="L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1217.0658000000001</v>
      </c>
      <c r="M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1232.2457999999999</v>
      </c>
      <c r="N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1249.3257999999998</v>
      </c>
      <c r="O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1261.4158</v>
      </c>
      <c r="P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1228.6958</v>
      </c>
      <c r="Q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1246.5657999999999</v>
      </c>
      <c r="R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1158.9857999999999</v>
      </c>
      <c r="S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1123.0958000000001</v>
      </c>
      <c r="T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1060.3658</v>
      </c>
      <c r="U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1106.8958</v>
      </c>
      <c r="V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1245.0858000000001</v>
      </c>
      <c r="W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1259.3758</v>
      </c>
      <c r="X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1097.3657999999998</v>
      </c>
      <c r="Y317" s="106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1268.2457999999999</v>
      </c>
    </row>
    <row r="318" spans="1:27" x14ac:dyDescent="0.2">
      <c r="A318" s="79">
        <f t="shared" si="10"/>
        <v>42588</v>
      </c>
      <c r="B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1148.2257999999999</v>
      </c>
      <c r="C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1053.2257999999999</v>
      </c>
      <c r="D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1002.0458</v>
      </c>
      <c r="E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975.83579999999995</v>
      </c>
      <c r="F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960.06579999999997</v>
      </c>
      <c r="G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942.98580000000004</v>
      </c>
      <c r="H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974.50580000000002</v>
      </c>
      <c r="I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1064.3958</v>
      </c>
      <c r="J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1209.9957999999999</v>
      </c>
      <c r="K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1027.9657999999999</v>
      </c>
      <c r="L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1109.5457999999999</v>
      </c>
      <c r="M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1151.5157999999999</v>
      </c>
      <c r="N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1124.3257999999998</v>
      </c>
      <c r="O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1097.5357999999999</v>
      </c>
      <c r="P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1088.4857999999999</v>
      </c>
      <c r="Q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1079.0457999999999</v>
      </c>
      <c r="R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1047.8858</v>
      </c>
      <c r="S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1014.1158</v>
      </c>
      <c r="T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1023.0658000000001</v>
      </c>
      <c r="U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1208.4757999999999</v>
      </c>
      <c r="V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1295.6058</v>
      </c>
      <c r="W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1317.3758</v>
      </c>
      <c r="X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1187.2058</v>
      </c>
      <c r="Y318" s="106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979.09580000000005</v>
      </c>
    </row>
    <row r="319" spans="1:27" x14ac:dyDescent="0.2">
      <c r="A319" s="79">
        <f t="shared" si="10"/>
        <v>42589</v>
      </c>
      <c r="B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1141.2157999999999</v>
      </c>
      <c r="C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1038.8858</v>
      </c>
      <c r="D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982.74580000000003</v>
      </c>
      <c r="E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968.93579999999997</v>
      </c>
      <c r="F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946.07579999999996</v>
      </c>
      <c r="G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934.46580000000006</v>
      </c>
      <c r="H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950.13580000000002</v>
      </c>
      <c r="I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1002.2157999999999</v>
      </c>
      <c r="J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1151.1157999999998</v>
      </c>
      <c r="K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946.59580000000005</v>
      </c>
      <c r="L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1027.8858</v>
      </c>
      <c r="M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1058.7957999999999</v>
      </c>
      <c r="N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1087.6758</v>
      </c>
      <c r="O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1087.9158</v>
      </c>
      <c r="P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1059.3157999999999</v>
      </c>
      <c r="Q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1049.9657999999999</v>
      </c>
      <c r="R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1019.2457999999999</v>
      </c>
      <c r="S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1008.0058</v>
      </c>
      <c r="T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996.44579999999996</v>
      </c>
      <c r="U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1121.7957999999999</v>
      </c>
      <c r="V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1288.1658</v>
      </c>
      <c r="W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1311.1458</v>
      </c>
      <c r="X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1187.6658</v>
      </c>
      <c r="Y319" s="106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983.22579999999994</v>
      </c>
    </row>
    <row r="320" spans="1:27" x14ac:dyDescent="0.2">
      <c r="A320" s="79">
        <f t="shared" si="10"/>
        <v>42590</v>
      </c>
      <c r="B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1097.4558</v>
      </c>
      <c r="C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1004.0658000000001</v>
      </c>
      <c r="D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968.98579999999993</v>
      </c>
      <c r="E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956.21580000000006</v>
      </c>
      <c r="F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944.58579999999995</v>
      </c>
      <c r="G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924.17579999999998</v>
      </c>
      <c r="H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963.6558</v>
      </c>
      <c r="I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1082.6558</v>
      </c>
      <c r="J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931.75579999999991</v>
      </c>
      <c r="K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1175.3658</v>
      </c>
      <c r="L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1283.7657999999999</v>
      </c>
      <c r="M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1345.4758000000002</v>
      </c>
      <c r="N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1322.0457999999999</v>
      </c>
      <c r="O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1356.0958000000001</v>
      </c>
      <c r="P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1374.3358000000001</v>
      </c>
      <c r="Q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1381.6958</v>
      </c>
      <c r="R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1234.8057999999999</v>
      </c>
      <c r="S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1180.2157999999999</v>
      </c>
      <c r="T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1114.0157999999999</v>
      </c>
      <c r="U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1166.7357999999999</v>
      </c>
      <c r="V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1229.8458000000001</v>
      </c>
      <c r="W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1304.3858</v>
      </c>
      <c r="X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1145.1758</v>
      </c>
      <c r="Y320" s="106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1270.1658</v>
      </c>
    </row>
    <row r="321" spans="1:25" x14ac:dyDescent="0.2">
      <c r="A321" s="79">
        <f t="shared" si="10"/>
        <v>42591</v>
      </c>
      <c r="B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1093.0958000000001</v>
      </c>
      <c r="C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983.33579999999995</v>
      </c>
      <c r="D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950.38580000000002</v>
      </c>
      <c r="E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929.72580000000005</v>
      </c>
      <c r="F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926.16579999999999</v>
      </c>
      <c r="G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919.09580000000005</v>
      </c>
      <c r="H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959.52579999999989</v>
      </c>
      <c r="I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1056.7557999999999</v>
      </c>
      <c r="J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931.49579999999992</v>
      </c>
      <c r="K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1149.9558</v>
      </c>
      <c r="L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1230.6858</v>
      </c>
      <c r="M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1289.2657999999999</v>
      </c>
      <c r="N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1272.7457999999999</v>
      </c>
      <c r="O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1298.0457999999999</v>
      </c>
      <c r="P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1300.0258000000001</v>
      </c>
      <c r="Q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1292.8658</v>
      </c>
      <c r="R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1188.1658</v>
      </c>
      <c r="S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1143.2257999999999</v>
      </c>
      <c r="T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1089.2257999999999</v>
      </c>
      <c r="U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1142.1658</v>
      </c>
      <c r="V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1192.4158</v>
      </c>
      <c r="W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1257.1958</v>
      </c>
      <c r="X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1142.6558</v>
      </c>
      <c r="Y321" s="106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1272.3158000000001</v>
      </c>
    </row>
    <row r="322" spans="1:25" x14ac:dyDescent="0.2">
      <c r="A322" s="79">
        <f t="shared" si="10"/>
        <v>42592</v>
      </c>
      <c r="B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1093.9358</v>
      </c>
      <c r="C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984.66579999999999</v>
      </c>
      <c r="D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947.21579999999994</v>
      </c>
      <c r="E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925.03579999999999</v>
      </c>
      <c r="F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921.87580000000003</v>
      </c>
      <c r="G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921.44579999999996</v>
      </c>
      <c r="H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967.21579999999994</v>
      </c>
      <c r="I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1129.4158</v>
      </c>
      <c r="J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931.75579999999991</v>
      </c>
      <c r="K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1161.7357999999999</v>
      </c>
      <c r="L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1283.6858</v>
      </c>
      <c r="M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1289.5758000000001</v>
      </c>
      <c r="N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1337.4657999999999</v>
      </c>
      <c r="O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1365.3658</v>
      </c>
      <c r="P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1317.5757999999998</v>
      </c>
      <c r="Q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1314.6558</v>
      </c>
      <c r="R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1217.6258</v>
      </c>
      <c r="S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1216.3458000000001</v>
      </c>
      <c r="T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1219.2058</v>
      </c>
      <c r="U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1251.8958</v>
      </c>
      <c r="V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1252.6958</v>
      </c>
      <c r="W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1305.8458000000001</v>
      </c>
      <c r="X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1151.2157999999999</v>
      </c>
      <c r="Y322" s="106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1293.7958000000001</v>
      </c>
    </row>
    <row r="323" spans="1:25" x14ac:dyDescent="0.2">
      <c r="A323" s="79">
        <f t="shared" si="10"/>
        <v>42593</v>
      </c>
      <c r="B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1129.0457999999999</v>
      </c>
      <c r="C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1008.5458</v>
      </c>
      <c r="D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985.32579999999996</v>
      </c>
      <c r="E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963.32580000000007</v>
      </c>
      <c r="F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941.07579999999996</v>
      </c>
      <c r="G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932.26580000000001</v>
      </c>
      <c r="H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990.12580000000003</v>
      </c>
      <c r="I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1130.2857999999999</v>
      </c>
      <c r="J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935.62580000000003</v>
      </c>
      <c r="K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1226.5258000000001</v>
      </c>
      <c r="L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1323.5257999999999</v>
      </c>
      <c r="M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1323.3157999999999</v>
      </c>
      <c r="N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1314.4058</v>
      </c>
      <c r="O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1328.4057999999998</v>
      </c>
      <c r="P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1295.5558000000001</v>
      </c>
      <c r="Q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1304.0257999999999</v>
      </c>
      <c r="R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1171.4058</v>
      </c>
      <c r="S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1141.4458</v>
      </c>
      <c r="T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1129.6357999999998</v>
      </c>
      <c r="U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1184.8057999999999</v>
      </c>
      <c r="V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1301.7357999999999</v>
      </c>
      <c r="W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1307.0658000000001</v>
      </c>
      <c r="X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1115.6158</v>
      </c>
      <c r="Y323" s="106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1250.4858000000002</v>
      </c>
    </row>
    <row r="324" spans="1:25" x14ac:dyDescent="0.2">
      <c r="A324" s="79">
        <f t="shared" si="10"/>
        <v>42594</v>
      </c>
      <c r="B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1123.7557999999999</v>
      </c>
      <c r="C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1011.6958</v>
      </c>
      <c r="D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981.57579999999996</v>
      </c>
      <c r="E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957.42579999999998</v>
      </c>
      <c r="F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946.67579999999998</v>
      </c>
      <c r="G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931.26580000000001</v>
      </c>
      <c r="H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991.2758</v>
      </c>
      <c r="I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1126.3458000000001</v>
      </c>
      <c r="J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935.47579999999994</v>
      </c>
      <c r="K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1210.8858</v>
      </c>
      <c r="L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1387.0658000000001</v>
      </c>
      <c r="M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1424.9058</v>
      </c>
      <c r="N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1435.8958</v>
      </c>
      <c r="O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1451.9258</v>
      </c>
      <c r="P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1491.8057999999999</v>
      </c>
      <c r="Q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1483.1358</v>
      </c>
      <c r="R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1316.1358</v>
      </c>
      <c r="S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1255.7157999999999</v>
      </c>
      <c r="T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1209.7558000000001</v>
      </c>
      <c r="U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1350.7958000000001</v>
      </c>
      <c r="V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1447.6258</v>
      </c>
      <c r="W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1438.3257999999998</v>
      </c>
      <c r="X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1211.4657999999999</v>
      </c>
      <c r="Y324" s="106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1331.1258</v>
      </c>
    </row>
    <row r="325" spans="1:25" x14ac:dyDescent="0.2">
      <c r="A325" s="79">
        <f t="shared" si="10"/>
        <v>42595</v>
      </c>
      <c r="B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1155.0157999999999</v>
      </c>
      <c r="C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1049.9258</v>
      </c>
      <c r="D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1009.3858</v>
      </c>
      <c r="E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973.5258</v>
      </c>
      <c r="F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958.33580000000006</v>
      </c>
      <c r="G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951.81579999999997</v>
      </c>
      <c r="H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983.52579999999989</v>
      </c>
      <c r="I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1031.7257999999999</v>
      </c>
      <c r="J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1277.3658</v>
      </c>
      <c r="K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1104.4258</v>
      </c>
      <c r="L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1200.5857999999998</v>
      </c>
      <c r="M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1227.1358</v>
      </c>
      <c r="N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1209.1258</v>
      </c>
      <c r="O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1215.2157999999999</v>
      </c>
      <c r="P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1230.3358000000001</v>
      </c>
      <c r="Q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1224.1858</v>
      </c>
      <c r="R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1195.5157999999999</v>
      </c>
      <c r="S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1198.0857999999998</v>
      </c>
      <c r="T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1197.1958</v>
      </c>
      <c r="U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1221.1258</v>
      </c>
      <c r="V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1321.0857999999998</v>
      </c>
      <c r="W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1295.2858000000001</v>
      </c>
      <c r="X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1225.3057999999999</v>
      </c>
      <c r="Y325" s="106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1026.5958000000001</v>
      </c>
    </row>
    <row r="326" spans="1:25" x14ac:dyDescent="0.2">
      <c r="A326" s="79">
        <f t="shared" si="10"/>
        <v>42596</v>
      </c>
      <c r="B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1145.6658</v>
      </c>
      <c r="C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1029.8858</v>
      </c>
      <c r="D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998.05579999999998</v>
      </c>
      <c r="E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961.1558</v>
      </c>
      <c r="F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950.68579999999997</v>
      </c>
      <c r="G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942.21579999999994</v>
      </c>
      <c r="H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974.6558</v>
      </c>
      <c r="I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1012.6858</v>
      </c>
      <c r="J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1164.2857999999999</v>
      </c>
      <c r="K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981.58579999999995</v>
      </c>
      <c r="L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1086.2457999999999</v>
      </c>
      <c r="M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1124.4957999999999</v>
      </c>
      <c r="N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1135.3057999999999</v>
      </c>
      <c r="O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1115.5357999999999</v>
      </c>
      <c r="P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1115.5558000000001</v>
      </c>
      <c r="Q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1115.6958</v>
      </c>
      <c r="R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1116.1458</v>
      </c>
      <c r="S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1088.9158</v>
      </c>
      <c r="T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1096.8157999999999</v>
      </c>
      <c r="U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1201.6658</v>
      </c>
      <c r="V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1321.0357999999999</v>
      </c>
      <c r="W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1300.4158</v>
      </c>
      <c r="X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1193.9258</v>
      </c>
      <c r="Y326" s="106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1041.8758</v>
      </c>
    </row>
    <row r="327" spans="1:25" x14ac:dyDescent="0.2">
      <c r="A327" s="79">
        <f t="shared" si="10"/>
        <v>42597</v>
      </c>
      <c r="B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1094.2657999999999</v>
      </c>
      <c r="C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1012.2757999999999</v>
      </c>
      <c r="D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978.95580000000007</v>
      </c>
      <c r="E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964.47580000000005</v>
      </c>
      <c r="F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952.7758</v>
      </c>
      <c r="G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940.38580000000002</v>
      </c>
      <c r="H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972.72579999999994</v>
      </c>
      <c r="I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1097.9058</v>
      </c>
      <c r="J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934.36580000000004</v>
      </c>
      <c r="K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1177.5257999999999</v>
      </c>
      <c r="L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1275.4458</v>
      </c>
      <c r="M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1313.5958000000001</v>
      </c>
      <c r="N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1307.6158</v>
      </c>
      <c r="O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1323.6858</v>
      </c>
      <c r="P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1311.1358</v>
      </c>
      <c r="Q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1311.1158</v>
      </c>
      <c r="R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1194.3857999999998</v>
      </c>
      <c r="S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1165.3357999999998</v>
      </c>
      <c r="T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1146.4458</v>
      </c>
      <c r="U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1239.9358</v>
      </c>
      <c r="V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1273.8858</v>
      </c>
      <c r="W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1205.1858</v>
      </c>
      <c r="X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1069.5657999999999</v>
      </c>
      <c r="Y327" s="106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1207.5158000000001</v>
      </c>
    </row>
    <row r="328" spans="1:25" x14ac:dyDescent="0.2">
      <c r="A328" s="79">
        <f t="shared" si="10"/>
        <v>42598</v>
      </c>
      <c r="B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1050.6958</v>
      </c>
      <c r="C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996.06579999999997</v>
      </c>
      <c r="D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970.18579999999997</v>
      </c>
      <c r="E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964.85580000000004</v>
      </c>
      <c r="F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954.25580000000002</v>
      </c>
      <c r="G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943.38580000000002</v>
      </c>
      <c r="H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979.53579999999999</v>
      </c>
      <c r="I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1118.2557999999999</v>
      </c>
      <c r="J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917.66579999999999</v>
      </c>
      <c r="K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1142.1458</v>
      </c>
      <c r="L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1203.4458</v>
      </c>
      <c r="M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1256.5058000000001</v>
      </c>
      <c r="N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1262.7457999999999</v>
      </c>
      <c r="O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1264.1258</v>
      </c>
      <c r="P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1280.0658000000001</v>
      </c>
      <c r="Q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1280.5458000000001</v>
      </c>
      <c r="R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1164.0057999999999</v>
      </c>
      <c r="S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1140.7157999999999</v>
      </c>
      <c r="T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1136.6858</v>
      </c>
      <c r="U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1193.9857999999999</v>
      </c>
      <c r="V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1284.2157999999999</v>
      </c>
      <c r="W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1221.6458</v>
      </c>
      <c r="X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1119.5057999999999</v>
      </c>
      <c r="Y328" s="106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1214.5858000000001</v>
      </c>
    </row>
    <row r="329" spans="1:25" x14ac:dyDescent="0.2">
      <c r="A329" s="79">
        <f t="shared" si="10"/>
        <v>42599</v>
      </c>
      <c r="B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1063.1758</v>
      </c>
      <c r="C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995.43579999999997</v>
      </c>
      <c r="D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957.49580000000003</v>
      </c>
      <c r="E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944.56579999999997</v>
      </c>
      <c r="F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940.51580000000001</v>
      </c>
      <c r="G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924.81580000000008</v>
      </c>
      <c r="H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972.30579999999998</v>
      </c>
      <c r="I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1098.4258</v>
      </c>
      <c r="J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931.94579999999996</v>
      </c>
      <c r="K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1203.3258000000001</v>
      </c>
      <c r="L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1297.2257999999999</v>
      </c>
      <c r="M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1303.3258000000001</v>
      </c>
      <c r="N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1272.6658</v>
      </c>
      <c r="O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1276.5758000000001</v>
      </c>
      <c r="P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1279.2457999999999</v>
      </c>
      <c r="Q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1277.0958000000001</v>
      </c>
      <c r="R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1165.1258</v>
      </c>
      <c r="S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1112.9558</v>
      </c>
      <c r="T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1051.7257999999999</v>
      </c>
      <c r="U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1184.7257999999999</v>
      </c>
      <c r="V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1263.4657999999999</v>
      </c>
      <c r="W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1216.5457999999999</v>
      </c>
      <c r="X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1102.6458</v>
      </c>
      <c r="Y329" s="106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1179.1058</v>
      </c>
    </row>
    <row r="330" spans="1:25" x14ac:dyDescent="0.2">
      <c r="A330" s="79">
        <f t="shared" si="10"/>
        <v>42600</v>
      </c>
      <c r="B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1078.0357999999999</v>
      </c>
      <c r="C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988.41579999999999</v>
      </c>
      <c r="D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964.35580000000004</v>
      </c>
      <c r="E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957.29579999999999</v>
      </c>
      <c r="F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950.87579999999991</v>
      </c>
      <c r="G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930.80580000000009</v>
      </c>
      <c r="H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972.5157999999999</v>
      </c>
      <c r="I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1107.7357999999999</v>
      </c>
      <c r="J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924.80579999999998</v>
      </c>
      <c r="K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1128.3357999999998</v>
      </c>
      <c r="L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1205.7058</v>
      </c>
      <c r="M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1208.7958000000001</v>
      </c>
      <c r="N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1190.4058</v>
      </c>
      <c r="O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1191.9058</v>
      </c>
      <c r="P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1192.0657999999999</v>
      </c>
      <c r="Q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1192.7857999999999</v>
      </c>
      <c r="R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1092.0857999999998</v>
      </c>
      <c r="S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1008.6258</v>
      </c>
      <c r="T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1060.0057999999999</v>
      </c>
      <c r="U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1205.8458000000001</v>
      </c>
      <c r="V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1252.3258000000001</v>
      </c>
      <c r="W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1214.5958000000001</v>
      </c>
      <c r="X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1073.0757999999998</v>
      </c>
      <c r="Y330" s="106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1234.5958000000001</v>
      </c>
    </row>
    <row r="331" spans="1:25" x14ac:dyDescent="0.2">
      <c r="A331" s="79">
        <f t="shared" si="10"/>
        <v>42601</v>
      </c>
      <c r="B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1091.5257999999999</v>
      </c>
      <c r="C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998.18579999999997</v>
      </c>
      <c r="D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967.34579999999994</v>
      </c>
      <c r="E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958.19579999999996</v>
      </c>
      <c r="F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956.2758</v>
      </c>
      <c r="G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948.11580000000004</v>
      </c>
      <c r="H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986.82579999999996</v>
      </c>
      <c r="I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1123.1358</v>
      </c>
      <c r="J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933.18580000000009</v>
      </c>
      <c r="K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1182.8758</v>
      </c>
      <c r="L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1234.2157999999999</v>
      </c>
      <c r="M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1336.2258000000002</v>
      </c>
      <c r="N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1336.2458000000001</v>
      </c>
      <c r="O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1337.8457999999998</v>
      </c>
      <c r="P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1338.9058</v>
      </c>
      <c r="Q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1337.6057999999998</v>
      </c>
      <c r="R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1214.1958</v>
      </c>
      <c r="S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1168.8958</v>
      </c>
      <c r="T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1124.6858</v>
      </c>
      <c r="U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1273.7657999999999</v>
      </c>
      <c r="V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1368.4458</v>
      </c>
      <c r="W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1313.2557999999999</v>
      </c>
      <c r="X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1153.1058</v>
      </c>
      <c r="Y331" s="106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1295.6758</v>
      </c>
    </row>
    <row r="332" spans="1:25" x14ac:dyDescent="0.2">
      <c r="A332" s="79">
        <f t="shared" si="10"/>
        <v>42602</v>
      </c>
      <c r="B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1216.0158000000001</v>
      </c>
      <c r="C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1108.3658</v>
      </c>
      <c r="D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1046.3958</v>
      </c>
      <c r="E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1033.9857999999999</v>
      </c>
      <c r="F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1015.2758</v>
      </c>
      <c r="G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991.74579999999992</v>
      </c>
      <c r="H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1030.7257999999999</v>
      </c>
      <c r="I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1147.0157999999999</v>
      </c>
      <c r="J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1325.3758</v>
      </c>
      <c r="K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1173.6758</v>
      </c>
      <c r="L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1417.4658000000002</v>
      </c>
      <c r="M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1414.7158000000002</v>
      </c>
      <c r="N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1433.1258</v>
      </c>
      <c r="O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1403.7457999999999</v>
      </c>
      <c r="P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1432.4058</v>
      </c>
      <c r="Q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1425.2758000000001</v>
      </c>
      <c r="R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1396.5358000000001</v>
      </c>
      <c r="S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1354.8958</v>
      </c>
      <c r="T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1392.6558</v>
      </c>
      <c r="U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1546.7758000000001</v>
      </c>
      <c r="V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1721.4458</v>
      </c>
      <c r="W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1619.4158</v>
      </c>
      <c r="X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1292.1858</v>
      </c>
      <c r="Y332" s="106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1010.1958</v>
      </c>
    </row>
    <row r="333" spans="1:25" x14ac:dyDescent="0.2">
      <c r="A333" s="79">
        <f t="shared" si="10"/>
        <v>42603</v>
      </c>
      <c r="B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1205.3157999999999</v>
      </c>
      <c r="C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1104.9258</v>
      </c>
      <c r="D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1038.6558</v>
      </c>
      <c r="E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1015.4258</v>
      </c>
      <c r="F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999.56579999999997</v>
      </c>
      <c r="G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983.80579999999998</v>
      </c>
      <c r="H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1007.8558</v>
      </c>
      <c r="I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1069.9058</v>
      </c>
      <c r="J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1284.0858000000001</v>
      </c>
      <c r="K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1117.0057999999999</v>
      </c>
      <c r="L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1245.5457999999999</v>
      </c>
      <c r="M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1288.2857999999999</v>
      </c>
      <c r="N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1288.7957999999999</v>
      </c>
      <c r="O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1267.9458</v>
      </c>
      <c r="P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1249.9558</v>
      </c>
      <c r="Q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1237.2257999999999</v>
      </c>
      <c r="R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1233.8858</v>
      </c>
      <c r="S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1227.7858000000001</v>
      </c>
      <c r="T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1241.5357999999999</v>
      </c>
      <c r="U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1360.5458000000001</v>
      </c>
      <c r="V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1453.9558</v>
      </c>
      <c r="W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1396.0258000000001</v>
      </c>
      <c r="X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1217.6658</v>
      </c>
      <c r="Y333" s="106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998.74579999999992</v>
      </c>
    </row>
    <row r="334" spans="1:25" x14ac:dyDescent="0.2">
      <c r="A334" s="79">
        <f t="shared" si="10"/>
        <v>42604</v>
      </c>
      <c r="B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1120.9657999999999</v>
      </c>
      <c r="C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1029.5357999999999</v>
      </c>
      <c r="D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979.93579999999997</v>
      </c>
      <c r="E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971.43579999999997</v>
      </c>
      <c r="F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967.6357999999999</v>
      </c>
      <c r="G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958.16579999999999</v>
      </c>
      <c r="H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1024.4258</v>
      </c>
      <c r="I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1176.4358</v>
      </c>
      <c r="J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956.83579999999995</v>
      </c>
      <c r="K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1263.5357999999999</v>
      </c>
      <c r="L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1397.3558</v>
      </c>
      <c r="M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1454.3858</v>
      </c>
      <c r="N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1514.5457999999999</v>
      </c>
      <c r="O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1565.8257999999998</v>
      </c>
      <c r="P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1559.9458</v>
      </c>
      <c r="Q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1578.5058000000001</v>
      </c>
      <c r="R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1395.2457999999999</v>
      </c>
      <c r="S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1425.8758</v>
      </c>
      <c r="T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1300.3758</v>
      </c>
      <c r="U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1260.5658000000001</v>
      </c>
      <c r="V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1519.1758</v>
      </c>
      <c r="W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1402.4358</v>
      </c>
      <c r="X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1203.8958</v>
      </c>
      <c r="Y334" s="106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1350.7257999999999</v>
      </c>
    </row>
    <row r="335" spans="1:25" x14ac:dyDescent="0.2">
      <c r="A335" s="79">
        <f t="shared" si="10"/>
        <v>42605</v>
      </c>
      <c r="B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1138.0457999999999</v>
      </c>
      <c r="C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1039.0457999999999</v>
      </c>
      <c r="D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995.14580000000001</v>
      </c>
      <c r="E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975.17579999999998</v>
      </c>
      <c r="F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972.42579999999998</v>
      </c>
      <c r="G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955.01580000000001</v>
      </c>
      <c r="H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1019.7958</v>
      </c>
      <c r="I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1166.5557999999999</v>
      </c>
      <c r="J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999.98579999999993</v>
      </c>
      <c r="K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1299.1958</v>
      </c>
      <c r="L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1375.8958</v>
      </c>
      <c r="M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1405.1658</v>
      </c>
      <c r="N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1375.5758000000001</v>
      </c>
      <c r="O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1419.0857999999998</v>
      </c>
      <c r="P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1310.8158000000001</v>
      </c>
      <c r="Q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1330.8958</v>
      </c>
      <c r="R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1225.9957999999999</v>
      </c>
      <c r="S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1233.5757999999998</v>
      </c>
      <c r="T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1206.1158</v>
      </c>
      <c r="U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1252.5758000000001</v>
      </c>
      <c r="V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1359.3457999999998</v>
      </c>
      <c r="W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1442.9058</v>
      </c>
      <c r="X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1199.1458</v>
      </c>
      <c r="Y335" s="106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1302.9058</v>
      </c>
    </row>
    <row r="336" spans="1:25" x14ac:dyDescent="0.2">
      <c r="A336" s="79">
        <f t="shared" si="10"/>
        <v>42606</v>
      </c>
      <c r="B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1136.8857999999998</v>
      </c>
      <c r="C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1036.1257999999998</v>
      </c>
      <c r="D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995.12579999999991</v>
      </c>
      <c r="E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975.84579999999994</v>
      </c>
      <c r="F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977.20579999999995</v>
      </c>
      <c r="G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957.16579999999999</v>
      </c>
      <c r="H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1023.5358</v>
      </c>
      <c r="I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1160.0658000000001</v>
      </c>
      <c r="J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943.24580000000003</v>
      </c>
      <c r="K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1278.6258</v>
      </c>
      <c r="L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1406.2958000000001</v>
      </c>
      <c r="M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1419.3057999999999</v>
      </c>
      <c r="N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1397.7957999999999</v>
      </c>
      <c r="O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1436.3057999999999</v>
      </c>
      <c r="P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1437.8057999999999</v>
      </c>
      <c r="Q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1425.8658</v>
      </c>
      <c r="R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1286.1158</v>
      </c>
      <c r="S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1274.6358</v>
      </c>
      <c r="T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1237.8658</v>
      </c>
      <c r="U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1307.2858000000001</v>
      </c>
      <c r="V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1378.9958000000001</v>
      </c>
      <c r="W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1350.3758</v>
      </c>
      <c r="X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1193.4058</v>
      </c>
      <c r="Y336" s="106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1338.5858000000001</v>
      </c>
    </row>
    <row r="337" spans="1:27" x14ac:dyDescent="0.2">
      <c r="A337" s="79">
        <f t="shared" si="10"/>
        <v>42607</v>
      </c>
      <c r="B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1126.0557999999999</v>
      </c>
      <c r="C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1034.8857999999998</v>
      </c>
      <c r="D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997.43579999999997</v>
      </c>
      <c r="E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978.33579999999995</v>
      </c>
      <c r="F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977.81579999999997</v>
      </c>
      <c r="G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968.89579999999989</v>
      </c>
      <c r="H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1017.4458</v>
      </c>
      <c r="I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1143.8557999999998</v>
      </c>
      <c r="J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964.03579999999999</v>
      </c>
      <c r="K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1221.0858000000001</v>
      </c>
      <c r="L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1317.0558000000001</v>
      </c>
      <c r="M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1334.7657999999999</v>
      </c>
      <c r="N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1332.7657999999999</v>
      </c>
      <c r="O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1351.7257999999999</v>
      </c>
      <c r="P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1353.9458</v>
      </c>
      <c r="Q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1356.7357999999999</v>
      </c>
      <c r="R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1237.6558</v>
      </c>
      <c r="S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1196.7657999999999</v>
      </c>
      <c r="T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1183.0657999999999</v>
      </c>
      <c r="U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1250.1758</v>
      </c>
      <c r="V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1314.6058</v>
      </c>
      <c r="W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1269.2757999999999</v>
      </c>
      <c r="X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1149.9158</v>
      </c>
      <c r="Y337" s="106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1257.9158</v>
      </c>
    </row>
    <row r="338" spans="1:27" x14ac:dyDescent="0.2">
      <c r="A338" s="79">
        <f t="shared" si="10"/>
        <v>42608</v>
      </c>
      <c r="B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1094.4058</v>
      </c>
      <c r="C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1019.6358</v>
      </c>
      <c r="D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989.20579999999995</v>
      </c>
      <c r="E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980.44579999999996</v>
      </c>
      <c r="F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983.58580000000006</v>
      </c>
      <c r="G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962.60579999999993</v>
      </c>
      <c r="H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1027.8558</v>
      </c>
      <c r="I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1160.6458</v>
      </c>
      <c r="J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964.20579999999995</v>
      </c>
      <c r="K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1211.9458</v>
      </c>
      <c r="L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1281.4558</v>
      </c>
      <c r="M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1303.6258</v>
      </c>
      <c r="N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1306.9458</v>
      </c>
      <c r="O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1318.2457999999999</v>
      </c>
      <c r="P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1336.8358000000001</v>
      </c>
      <c r="Q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1351.6558</v>
      </c>
      <c r="R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1251.9058</v>
      </c>
      <c r="S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1234.6458</v>
      </c>
      <c r="T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1225.2958000000001</v>
      </c>
      <c r="U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1265.3458000000001</v>
      </c>
      <c r="V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1331.5858000000001</v>
      </c>
      <c r="W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1400.7058000000002</v>
      </c>
      <c r="X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1122.8158000000001</v>
      </c>
      <c r="Y338" s="106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1274.1158</v>
      </c>
    </row>
    <row r="339" spans="1:27" x14ac:dyDescent="0.2">
      <c r="A339" s="79">
        <f t="shared" si="10"/>
        <v>42609</v>
      </c>
      <c r="B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1143.0357999999999</v>
      </c>
      <c r="C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1034.9657999999999</v>
      </c>
      <c r="D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995.1558</v>
      </c>
      <c r="E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975.84579999999994</v>
      </c>
      <c r="F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964.2958000000001</v>
      </c>
      <c r="G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950.37580000000003</v>
      </c>
      <c r="H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985.38580000000002</v>
      </c>
      <c r="I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1033.9058</v>
      </c>
      <c r="J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1263.7058</v>
      </c>
      <c r="K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1107.8757999999998</v>
      </c>
      <c r="L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1196.8857999999998</v>
      </c>
      <c r="M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1238.4757999999999</v>
      </c>
      <c r="N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1238.9458</v>
      </c>
      <c r="O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1235.0058000000001</v>
      </c>
      <c r="P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1235.6258</v>
      </c>
      <c r="Q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1229.4757999999999</v>
      </c>
      <c r="R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1232.7758000000001</v>
      </c>
      <c r="S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1233.0658000000001</v>
      </c>
      <c r="T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1267.6058</v>
      </c>
      <c r="U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1346.5958000000001</v>
      </c>
      <c r="V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1360.9657999999999</v>
      </c>
      <c r="W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1294.6758</v>
      </c>
      <c r="X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1164.5657999999999</v>
      </c>
      <c r="Y339" s="106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965.35579999999993</v>
      </c>
    </row>
    <row r="340" spans="1:27" x14ac:dyDescent="0.2">
      <c r="A340" s="79">
        <f t="shared" si="10"/>
        <v>42610</v>
      </c>
      <c r="B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1189.9458</v>
      </c>
      <c r="C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1063.8258000000001</v>
      </c>
      <c r="D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1014.4857999999999</v>
      </c>
      <c r="E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1004.3958</v>
      </c>
      <c r="F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985.97580000000005</v>
      </c>
      <c r="G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966.5258</v>
      </c>
      <c r="H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1004.5158</v>
      </c>
      <c r="I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1009.7457999999999</v>
      </c>
      <c r="J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1162.7457999999999</v>
      </c>
      <c r="K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1012.2058</v>
      </c>
      <c r="L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1128.8358000000001</v>
      </c>
      <c r="M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1176.8458000000001</v>
      </c>
      <c r="N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1206.9058</v>
      </c>
      <c r="O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1203.3958</v>
      </c>
      <c r="P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1173.2157999999999</v>
      </c>
      <c r="Q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1188.2857999999999</v>
      </c>
      <c r="R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1192.6958</v>
      </c>
      <c r="S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1144.4058</v>
      </c>
      <c r="T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1289.7557999999999</v>
      </c>
      <c r="U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1348.5858000000001</v>
      </c>
      <c r="V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1355.7758000000001</v>
      </c>
      <c r="W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1295.2958000000001</v>
      </c>
      <c r="X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1181.3257999999998</v>
      </c>
      <c r="Y340" s="106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994.88580000000002</v>
      </c>
    </row>
    <row r="341" spans="1:27" x14ac:dyDescent="0.2">
      <c r="A341" s="79">
        <f t="shared" si="10"/>
        <v>42611</v>
      </c>
      <c r="B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1102.3358000000001</v>
      </c>
      <c r="C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1021.3258</v>
      </c>
      <c r="D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995.92579999999998</v>
      </c>
      <c r="E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974.32579999999996</v>
      </c>
      <c r="F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971.69580000000008</v>
      </c>
      <c r="G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950.20580000000007</v>
      </c>
      <c r="H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1018.4558000000001</v>
      </c>
      <c r="I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1148.0758000000001</v>
      </c>
      <c r="J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962.25580000000002</v>
      </c>
      <c r="K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1209.9358</v>
      </c>
      <c r="L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1248.6258</v>
      </c>
      <c r="M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1343.8258000000001</v>
      </c>
      <c r="N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1376.8958</v>
      </c>
      <c r="O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1394.9058</v>
      </c>
      <c r="P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1365.9358</v>
      </c>
      <c r="Q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1346.9657999999999</v>
      </c>
      <c r="R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1234.6958</v>
      </c>
      <c r="S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1221.1658</v>
      </c>
      <c r="T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1216.7657999999999</v>
      </c>
      <c r="U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1209.2157999999999</v>
      </c>
      <c r="V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1439.7758000000001</v>
      </c>
      <c r="W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1356.7657999999999</v>
      </c>
      <c r="X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1120.4657999999999</v>
      </c>
      <c r="Y341" s="106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1265.5157999999999</v>
      </c>
    </row>
    <row r="342" spans="1:27" x14ac:dyDescent="0.2">
      <c r="A342" s="79">
        <f t="shared" si="10"/>
        <v>42612</v>
      </c>
      <c r="B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1088.4558</v>
      </c>
      <c r="C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1010.8857999999999</v>
      </c>
      <c r="D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982.69579999999996</v>
      </c>
      <c r="E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965.96580000000006</v>
      </c>
      <c r="F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963.26580000000001</v>
      </c>
      <c r="G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960.86580000000004</v>
      </c>
      <c r="H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1005.3458000000001</v>
      </c>
      <c r="I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1133.7157999999999</v>
      </c>
      <c r="J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959.48579999999993</v>
      </c>
      <c r="K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1183.0457999999999</v>
      </c>
      <c r="L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1242.6958</v>
      </c>
      <c r="M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1274.6558</v>
      </c>
      <c r="N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1246.8958</v>
      </c>
      <c r="O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1260.1458</v>
      </c>
      <c r="P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1263.0357999999999</v>
      </c>
      <c r="Q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1248.6958</v>
      </c>
      <c r="R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1159.3257999999998</v>
      </c>
      <c r="S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1114.0757999999998</v>
      </c>
      <c r="T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1153.9558</v>
      </c>
      <c r="U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1245.7558000000001</v>
      </c>
      <c r="V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1281.1458</v>
      </c>
      <c r="W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1229.9858000000002</v>
      </c>
      <c r="X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1113.0958000000001</v>
      </c>
      <c r="Y342" s="136">
        <f>VLOOKUP($A342+ROUND((COLUMN()-2)/24,5),АТС!$A$41:$F$784,3)+VLOOKUP($A342+ROUND((COLUMN()-2)/24,5),'Расчет сбытовых надбавок'!$B$793:'Расчет сбытовых надбавок'!$G$1536,3)+'Иные услуги '!$C$5+'РСТ РСО-А'!$M$7</f>
        <v>1249.9657999999999</v>
      </c>
    </row>
    <row r="343" spans="1:27" x14ac:dyDescent="0.2">
      <c r="A343" s="79">
        <f t="shared" si="10"/>
        <v>42613</v>
      </c>
      <c r="B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1075.3858</v>
      </c>
      <c r="C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1000.6058</v>
      </c>
      <c r="D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964.31580000000008</v>
      </c>
      <c r="E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953.43579999999997</v>
      </c>
      <c r="F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948.75579999999991</v>
      </c>
      <c r="G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937.54579999999999</v>
      </c>
      <c r="H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969.83579999999995</v>
      </c>
      <c r="I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1102.9258</v>
      </c>
      <c r="J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950.59579999999994</v>
      </c>
      <c r="K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1181.6558</v>
      </c>
      <c r="L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1236.2958000000001</v>
      </c>
      <c r="M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1256.9957999999999</v>
      </c>
      <c r="N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1246.7557999999999</v>
      </c>
      <c r="O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1326.9757999999999</v>
      </c>
      <c r="P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1278.7157999999999</v>
      </c>
      <c r="Q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1239.8158000000001</v>
      </c>
      <c r="R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1136.6758</v>
      </c>
      <c r="S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1112.5157999999999</v>
      </c>
      <c r="T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1124.0157999999999</v>
      </c>
      <c r="U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1232.5157999999999</v>
      </c>
      <c r="V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1265.9957999999999</v>
      </c>
      <c r="W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1250.6258</v>
      </c>
      <c r="X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1103.2757999999999</v>
      </c>
      <c r="Y343" s="136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1216.3258000000001</v>
      </c>
    </row>
    <row r="344" spans="1:27" x14ac:dyDescent="0.2">
      <c r="A344" s="9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92"/>
    </row>
    <row r="345" spans="1:27" x14ac:dyDescent="0.25">
      <c r="A345" s="87" t="s">
        <v>151</v>
      </c>
      <c r="B345" s="78"/>
      <c r="C345" s="78"/>
      <c r="D345" s="78"/>
    </row>
    <row r="346" spans="1:27" ht="12.75" x14ac:dyDescent="0.2">
      <c r="A346" s="165" t="s">
        <v>48</v>
      </c>
      <c r="B346" s="168" t="s">
        <v>122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7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7" ht="12.75" customHeight="1" x14ac:dyDescent="0.2">
      <c r="A348" s="166"/>
      <c r="B348" s="174" t="s">
        <v>123</v>
      </c>
      <c r="C348" s="163" t="s">
        <v>124</v>
      </c>
      <c r="D348" s="163" t="s">
        <v>125</v>
      </c>
      <c r="E348" s="163" t="s">
        <v>126</v>
      </c>
      <c r="F348" s="163" t="s">
        <v>127</v>
      </c>
      <c r="G348" s="163" t="s">
        <v>128</v>
      </c>
      <c r="H348" s="163" t="s">
        <v>129</v>
      </c>
      <c r="I348" s="163" t="s">
        <v>130</v>
      </c>
      <c r="J348" s="163" t="s">
        <v>131</v>
      </c>
      <c r="K348" s="163" t="s">
        <v>132</v>
      </c>
      <c r="L348" s="163" t="s">
        <v>133</v>
      </c>
      <c r="M348" s="163" t="s">
        <v>134</v>
      </c>
      <c r="N348" s="176" t="s">
        <v>135</v>
      </c>
      <c r="O348" s="163" t="s">
        <v>136</v>
      </c>
      <c r="P348" s="163" t="s">
        <v>137</v>
      </c>
      <c r="Q348" s="163" t="s">
        <v>138</v>
      </c>
      <c r="R348" s="163" t="s">
        <v>139</v>
      </c>
      <c r="S348" s="163" t="s">
        <v>140</v>
      </c>
      <c r="T348" s="163" t="s">
        <v>141</v>
      </c>
      <c r="U348" s="163" t="s">
        <v>142</v>
      </c>
      <c r="V348" s="163" t="s">
        <v>143</v>
      </c>
      <c r="W348" s="163" t="s">
        <v>144</v>
      </c>
      <c r="X348" s="163" t="s">
        <v>145</v>
      </c>
      <c r="Y348" s="163" t="s">
        <v>146</v>
      </c>
    </row>
    <row r="349" spans="1:27" ht="11.25" customHeight="1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ht="15.75" customHeight="1" x14ac:dyDescent="0.2">
      <c r="A350" s="79">
        <f>A313</f>
        <v>42583</v>
      </c>
      <c r="B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1096.0057999999999</v>
      </c>
      <c r="C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995.31579999999997</v>
      </c>
      <c r="D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976.84580000000005</v>
      </c>
      <c r="E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962.92579999999998</v>
      </c>
      <c r="F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935.68579999999997</v>
      </c>
      <c r="G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934.6558</v>
      </c>
      <c r="H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987.44579999999996</v>
      </c>
      <c r="I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1071.4757999999999</v>
      </c>
      <c r="J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923.7758</v>
      </c>
      <c r="K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1120.8758</v>
      </c>
      <c r="L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1208.9858000000002</v>
      </c>
      <c r="M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1209.2058</v>
      </c>
      <c r="N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1188.7657999999999</v>
      </c>
      <c r="O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1190.6558</v>
      </c>
      <c r="P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1172.4058</v>
      </c>
      <c r="Q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1156.1258</v>
      </c>
      <c r="R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1068.4757999999999</v>
      </c>
      <c r="S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1044.9258</v>
      </c>
      <c r="T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1058.3058000000001</v>
      </c>
      <c r="U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1115.6258</v>
      </c>
      <c r="V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1200.6458</v>
      </c>
      <c r="W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1169.3457999999998</v>
      </c>
      <c r="X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1098.4857999999999</v>
      </c>
      <c r="Y350" s="106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1200.5758000000001</v>
      </c>
      <c r="AA350" s="80"/>
    </row>
    <row r="351" spans="1:27" x14ac:dyDescent="0.2">
      <c r="A351" s="79">
        <f>A350+1</f>
        <v>42584</v>
      </c>
      <c r="B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1087.0657999999999</v>
      </c>
      <c r="C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979.49580000000003</v>
      </c>
      <c r="D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964.22580000000005</v>
      </c>
      <c r="E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946.80580000000009</v>
      </c>
      <c r="F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926.84579999999994</v>
      </c>
      <c r="G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931.51580000000001</v>
      </c>
      <c r="H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967.84580000000005</v>
      </c>
      <c r="I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1073.1358</v>
      </c>
      <c r="J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924.09580000000005</v>
      </c>
      <c r="K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1122.5357999999999</v>
      </c>
      <c r="L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1206.4958000000001</v>
      </c>
      <c r="M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1198.3358000000001</v>
      </c>
      <c r="N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1196.2058</v>
      </c>
      <c r="O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1228.3558</v>
      </c>
      <c r="P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1301.5658000000001</v>
      </c>
      <c r="Q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1158.1658</v>
      </c>
      <c r="R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1068.6958</v>
      </c>
      <c r="S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1045.4158</v>
      </c>
      <c r="T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1057.9458</v>
      </c>
      <c r="U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1114.7058</v>
      </c>
      <c r="V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1193.4158</v>
      </c>
      <c r="W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1175.3658</v>
      </c>
      <c r="X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1099.3157999999999</v>
      </c>
      <c r="Y351" s="106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1221.2457999999999</v>
      </c>
    </row>
    <row r="352" spans="1:27" x14ac:dyDescent="0.2">
      <c r="A352" s="79">
        <f t="shared" ref="A352:A380" si="11">A351+1</f>
        <v>42585</v>
      </c>
      <c r="B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1088.6858</v>
      </c>
      <c r="C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982.38580000000002</v>
      </c>
      <c r="D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964.47579999999994</v>
      </c>
      <c r="E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948.78579999999999</v>
      </c>
      <c r="F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929.95579999999995</v>
      </c>
      <c r="G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918.08579999999995</v>
      </c>
      <c r="H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954.95580000000007</v>
      </c>
      <c r="I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1064.9158</v>
      </c>
      <c r="J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953.91579999999999</v>
      </c>
      <c r="K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1083.7757999999999</v>
      </c>
      <c r="L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1157.9158</v>
      </c>
      <c r="M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1177.2958000000001</v>
      </c>
      <c r="N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1154.6658</v>
      </c>
      <c r="O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1158.5257999999999</v>
      </c>
      <c r="P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1169.2357999999999</v>
      </c>
      <c r="Q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1144.4857999999999</v>
      </c>
      <c r="R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1052.2357999999999</v>
      </c>
      <c r="S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1039.7957999999999</v>
      </c>
      <c r="T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1003.2558</v>
      </c>
      <c r="U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1034.7757999999999</v>
      </c>
      <c r="V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1195.8157999999999</v>
      </c>
      <c r="W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1187.5057999999999</v>
      </c>
      <c r="X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1017.4558</v>
      </c>
      <c r="Y352" s="106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1213.5858000000001</v>
      </c>
    </row>
    <row r="353" spans="1:25" x14ac:dyDescent="0.2">
      <c r="A353" s="79">
        <f t="shared" si="11"/>
        <v>42586</v>
      </c>
      <c r="B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1080.9957999999999</v>
      </c>
      <c r="C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983.41579999999999</v>
      </c>
      <c r="D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964.04579999999999</v>
      </c>
      <c r="E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952.51580000000001</v>
      </c>
      <c r="F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933.85580000000004</v>
      </c>
      <c r="G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918.1357999999999</v>
      </c>
      <c r="H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961.5258</v>
      </c>
      <c r="I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1075.7857999999999</v>
      </c>
      <c r="J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955.82580000000007</v>
      </c>
      <c r="K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1090.9657999999999</v>
      </c>
      <c r="L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1170.1558</v>
      </c>
      <c r="M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1201.6558</v>
      </c>
      <c r="N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1157.1258</v>
      </c>
      <c r="O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1229.9058</v>
      </c>
      <c r="P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1240.8758</v>
      </c>
      <c r="Q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1167.2257999999999</v>
      </c>
      <c r="R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1073.6558</v>
      </c>
      <c r="S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1043.2957999999999</v>
      </c>
      <c r="T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1006.1958</v>
      </c>
      <c r="U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1041.6558</v>
      </c>
      <c r="V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1191.1658</v>
      </c>
      <c r="W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1177.3958</v>
      </c>
      <c r="X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1018.2458</v>
      </c>
      <c r="Y353" s="106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1226.8958</v>
      </c>
    </row>
    <row r="354" spans="1:25" x14ac:dyDescent="0.2">
      <c r="A354" s="79">
        <f t="shared" si="11"/>
        <v>42587</v>
      </c>
      <c r="B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1089.1558</v>
      </c>
      <c r="C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981.6357999999999</v>
      </c>
      <c r="D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957.0157999999999</v>
      </c>
      <c r="E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942.66579999999999</v>
      </c>
      <c r="F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930.64580000000001</v>
      </c>
      <c r="G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917.13580000000002</v>
      </c>
      <c r="H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945.08579999999995</v>
      </c>
      <c r="I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1071.4757999999999</v>
      </c>
      <c r="J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954.11580000000004</v>
      </c>
      <c r="K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1086.0657999999999</v>
      </c>
      <c r="L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1208.3558</v>
      </c>
      <c r="M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1223.4058</v>
      </c>
      <c r="N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1240.3358000000001</v>
      </c>
      <c r="O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1252.3258000000001</v>
      </c>
      <c r="P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1219.8858</v>
      </c>
      <c r="Q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1237.6058</v>
      </c>
      <c r="R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1150.7657999999999</v>
      </c>
      <c r="S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1115.1758</v>
      </c>
      <c r="T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1052.9757999999999</v>
      </c>
      <c r="U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1099.1158</v>
      </c>
      <c r="V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1236.1358</v>
      </c>
      <c r="W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1250.3057999999999</v>
      </c>
      <c r="X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1089.6658</v>
      </c>
      <c r="Y354" s="106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1259.1058</v>
      </c>
    </row>
    <row r="355" spans="1:25" x14ac:dyDescent="0.2">
      <c r="A355" s="79">
        <f t="shared" si="11"/>
        <v>42588</v>
      </c>
      <c r="B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1140.0958000000001</v>
      </c>
      <c r="C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1045.8958</v>
      </c>
      <c r="D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995.14580000000001</v>
      </c>
      <c r="E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969.1558</v>
      </c>
      <c r="F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953.51580000000001</v>
      </c>
      <c r="G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936.58580000000006</v>
      </c>
      <c r="H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967.84580000000005</v>
      </c>
      <c r="I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1056.9657999999999</v>
      </c>
      <c r="J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1201.3457999999998</v>
      </c>
      <c r="K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1020.8458000000001</v>
      </c>
      <c r="L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1101.7357999999999</v>
      </c>
      <c r="M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1143.3557999999998</v>
      </c>
      <c r="N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1116.3958</v>
      </c>
      <c r="O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1089.8257999999998</v>
      </c>
      <c r="P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1080.8558</v>
      </c>
      <c r="Q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1071.4957999999999</v>
      </c>
      <c r="R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1040.5958000000001</v>
      </c>
      <c r="S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1007.1158</v>
      </c>
      <c r="T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1015.9958</v>
      </c>
      <c r="U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1199.8257999999998</v>
      </c>
      <c r="V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1286.2357999999999</v>
      </c>
      <c r="W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1307.8158000000001</v>
      </c>
      <c r="X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1178.7457999999999</v>
      </c>
      <c r="Y355" s="106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972.39580000000001</v>
      </c>
    </row>
    <row r="356" spans="1:25" x14ac:dyDescent="0.2">
      <c r="A356" s="79">
        <f t="shared" si="11"/>
        <v>42589</v>
      </c>
      <c r="B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1133.1457999999998</v>
      </c>
      <c r="C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1031.6758</v>
      </c>
      <c r="D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976.01580000000001</v>
      </c>
      <c r="E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962.31579999999997</v>
      </c>
      <c r="F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939.6558</v>
      </c>
      <c r="G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928.13580000000002</v>
      </c>
      <c r="H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943.67579999999998</v>
      </c>
      <c r="I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995.31579999999997</v>
      </c>
      <c r="J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1142.9558</v>
      </c>
      <c r="K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940.1558</v>
      </c>
      <c r="L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1020.7758</v>
      </c>
      <c r="M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1051.4258</v>
      </c>
      <c r="N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1080.0557999999999</v>
      </c>
      <c r="O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1080.2857999999999</v>
      </c>
      <c r="P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1051.9258</v>
      </c>
      <c r="Q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1042.6658</v>
      </c>
      <c r="R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1012.2058</v>
      </c>
      <c r="S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1001.0558</v>
      </c>
      <c r="T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989.59580000000005</v>
      </c>
      <c r="U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1113.8858</v>
      </c>
      <c r="V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1278.8458000000001</v>
      </c>
      <c r="W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1301.6358</v>
      </c>
      <c r="X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1179.1958</v>
      </c>
      <c r="Y356" s="106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976.48579999999993</v>
      </c>
    </row>
    <row r="357" spans="1:25" x14ac:dyDescent="0.2">
      <c r="A357" s="79">
        <f t="shared" si="11"/>
        <v>42590</v>
      </c>
      <c r="B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1089.7557999999999</v>
      </c>
      <c r="C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997.1558</v>
      </c>
      <c r="D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962.36580000000004</v>
      </c>
      <c r="E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949.70580000000007</v>
      </c>
      <c r="F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938.16579999999999</v>
      </c>
      <c r="G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917.93579999999997</v>
      </c>
      <c r="H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957.08579999999995</v>
      </c>
      <c r="I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1075.0758000000001</v>
      </c>
      <c r="J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925.44579999999996</v>
      </c>
      <c r="K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1166.9957999999999</v>
      </c>
      <c r="L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1274.4857999999999</v>
      </c>
      <c r="M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1335.6758</v>
      </c>
      <c r="N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1312.4458</v>
      </c>
      <c r="O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1346.2158000000002</v>
      </c>
      <c r="P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1364.2957999999999</v>
      </c>
      <c r="Q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1371.5957999999998</v>
      </c>
      <c r="R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1225.9358</v>
      </c>
      <c r="S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1171.8157999999999</v>
      </c>
      <c r="T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1106.1658</v>
      </c>
      <c r="U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1158.4458</v>
      </c>
      <c r="V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1221.0258000000001</v>
      </c>
      <c r="W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1294.9358</v>
      </c>
      <c r="X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1137.0657999999999</v>
      </c>
      <c r="Y357" s="106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1261.0058000000001</v>
      </c>
    </row>
    <row r="358" spans="1:25" x14ac:dyDescent="0.2">
      <c r="A358" s="79">
        <f t="shared" si="11"/>
        <v>42591</v>
      </c>
      <c r="B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1085.4258</v>
      </c>
      <c r="C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976.59580000000005</v>
      </c>
      <c r="D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943.92579999999998</v>
      </c>
      <c r="E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923.43579999999997</v>
      </c>
      <c r="F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919.9058</v>
      </c>
      <c r="G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912.89580000000001</v>
      </c>
      <c r="H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952.98579999999993</v>
      </c>
      <c r="I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1049.3958</v>
      </c>
      <c r="J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925.19579999999996</v>
      </c>
      <c r="K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1141.8057999999999</v>
      </c>
      <c r="L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1221.8558</v>
      </c>
      <c r="M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1279.9458</v>
      </c>
      <c r="N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1263.5658000000001</v>
      </c>
      <c r="O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1288.6458</v>
      </c>
      <c r="P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1290.6158</v>
      </c>
      <c r="Q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1283.5057999999999</v>
      </c>
      <c r="R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1179.6958</v>
      </c>
      <c r="S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1135.1358</v>
      </c>
      <c r="T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1081.5958000000001</v>
      </c>
      <c r="U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1134.0857999999998</v>
      </c>
      <c r="V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1183.9158</v>
      </c>
      <c r="W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1248.1458</v>
      </c>
      <c r="X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1134.5658000000001</v>
      </c>
      <c r="Y358" s="106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1263.1358</v>
      </c>
    </row>
    <row r="359" spans="1:25" x14ac:dyDescent="0.2">
      <c r="A359" s="79">
        <f t="shared" si="11"/>
        <v>42592</v>
      </c>
      <c r="B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1086.2657999999999</v>
      </c>
      <c r="C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977.91579999999999</v>
      </c>
      <c r="D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940.7758</v>
      </c>
      <c r="E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918.78579999999999</v>
      </c>
      <c r="F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915.6558</v>
      </c>
      <c r="G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915.22579999999994</v>
      </c>
      <c r="H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960.61579999999992</v>
      </c>
      <c r="I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1121.4458</v>
      </c>
      <c r="J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925.44579999999996</v>
      </c>
      <c r="K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1153.4857999999999</v>
      </c>
      <c r="L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1274.4058</v>
      </c>
      <c r="M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1280.2558000000001</v>
      </c>
      <c r="N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1327.7357999999999</v>
      </c>
      <c r="O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1355.3958</v>
      </c>
      <c r="P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1308.0157999999999</v>
      </c>
      <c r="Q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1305.1158</v>
      </c>
      <c r="R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1208.9058</v>
      </c>
      <c r="S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1207.6358</v>
      </c>
      <c r="T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1210.4757999999999</v>
      </c>
      <c r="U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1242.8858</v>
      </c>
      <c r="V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1243.6858</v>
      </c>
      <c r="W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1296.3858</v>
      </c>
      <c r="X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1143.0557999999999</v>
      </c>
      <c r="Y359" s="106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1284.4358</v>
      </c>
    </row>
    <row r="360" spans="1:25" x14ac:dyDescent="0.2">
      <c r="A360" s="79">
        <f t="shared" si="11"/>
        <v>42593</v>
      </c>
      <c r="B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1121.0757999999998</v>
      </c>
      <c r="C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1001.5858000000001</v>
      </c>
      <c r="D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978.56579999999997</v>
      </c>
      <c r="E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956.75580000000002</v>
      </c>
      <c r="F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934.69579999999996</v>
      </c>
      <c r="G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925.95579999999995</v>
      </c>
      <c r="H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983.32580000000007</v>
      </c>
      <c r="I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1122.3057999999999</v>
      </c>
      <c r="J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929.28579999999999</v>
      </c>
      <c r="K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1217.7257999999999</v>
      </c>
      <c r="L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1313.9158</v>
      </c>
      <c r="M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1313.7058</v>
      </c>
      <c r="N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1304.8658</v>
      </c>
      <c r="O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1318.7457999999999</v>
      </c>
      <c r="P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1286.1758</v>
      </c>
      <c r="Q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1294.5757999999998</v>
      </c>
      <c r="R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1163.0858000000001</v>
      </c>
      <c r="S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1133.3758</v>
      </c>
      <c r="T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1121.6658</v>
      </c>
      <c r="U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1176.3658</v>
      </c>
      <c r="V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1292.3058000000001</v>
      </c>
      <c r="W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1297.5858000000001</v>
      </c>
      <c r="X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1107.7657999999999</v>
      </c>
      <c r="Y360" s="106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1241.4958000000001</v>
      </c>
    </row>
    <row r="361" spans="1:25" x14ac:dyDescent="0.2">
      <c r="A361" s="79">
        <f t="shared" si="11"/>
        <v>42594</v>
      </c>
      <c r="B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1115.8257999999998</v>
      </c>
      <c r="C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1004.7157999999999</v>
      </c>
      <c r="D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974.84579999999994</v>
      </c>
      <c r="E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950.9058</v>
      </c>
      <c r="F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940.24579999999992</v>
      </c>
      <c r="G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924.96580000000006</v>
      </c>
      <c r="H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984.46579999999994</v>
      </c>
      <c r="I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1118.3958</v>
      </c>
      <c r="J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929.13580000000002</v>
      </c>
      <c r="K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1202.2157999999999</v>
      </c>
      <c r="L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1376.9158</v>
      </c>
      <c r="M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1414.4358</v>
      </c>
      <c r="N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1425.3258000000001</v>
      </c>
      <c r="O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1441.2257999999999</v>
      </c>
      <c r="P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1480.7757999999999</v>
      </c>
      <c r="Q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1472.1758</v>
      </c>
      <c r="R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1306.5858000000001</v>
      </c>
      <c r="S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1246.6758</v>
      </c>
      <c r="T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1201.1058</v>
      </c>
      <c r="U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1340.9558</v>
      </c>
      <c r="V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1436.9658000000002</v>
      </c>
      <c r="W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1427.7457999999999</v>
      </c>
      <c r="X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1202.7957999999999</v>
      </c>
      <c r="Y361" s="106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1321.4558</v>
      </c>
    </row>
    <row r="362" spans="1:25" x14ac:dyDescent="0.2">
      <c r="A362" s="79">
        <f t="shared" si="11"/>
        <v>42595</v>
      </c>
      <c r="B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1146.8257999999998</v>
      </c>
      <c r="C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1042.6258</v>
      </c>
      <c r="D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1002.4258</v>
      </c>
      <c r="E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966.86580000000004</v>
      </c>
      <c r="F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951.80579999999998</v>
      </c>
      <c r="G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945.33579999999995</v>
      </c>
      <c r="H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976.78579999999999</v>
      </c>
      <c r="I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1024.5758000000001</v>
      </c>
      <c r="J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1268.1458</v>
      </c>
      <c r="K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1096.6558</v>
      </c>
      <c r="L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1192.0157999999999</v>
      </c>
      <c r="M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1218.3358000000001</v>
      </c>
      <c r="N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1200.4857999999999</v>
      </c>
      <c r="O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1206.5158000000001</v>
      </c>
      <c r="P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1221.5157999999999</v>
      </c>
      <c r="Q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1215.4158</v>
      </c>
      <c r="R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1186.9757999999999</v>
      </c>
      <c r="S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1189.5357999999999</v>
      </c>
      <c r="T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1188.6458</v>
      </c>
      <c r="U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1212.3858</v>
      </c>
      <c r="V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1311.4857999999999</v>
      </c>
      <c r="W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1285.9058</v>
      </c>
      <c r="X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1216.5257999999999</v>
      </c>
      <c r="Y362" s="106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1019.4857999999999</v>
      </c>
    </row>
    <row r="363" spans="1:25" x14ac:dyDescent="0.2">
      <c r="A363" s="79">
        <f t="shared" si="11"/>
        <v>42596</v>
      </c>
      <c r="B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1137.5557999999999</v>
      </c>
      <c r="C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1022.7558</v>
      </c>
      <c r="D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991.18579999999997</v>
      </c>
      <c r="E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954.60580000000004</v>
      </c>
      <c r="F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944.22579999999994</v>
      </c>
      <c r="G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935.82579999999996</v>
      </c>
      <c r="H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967.98580000000004</v>
      </c>
      <c r="I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1005.6958</v>
      </c>
      <c r="J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1156.0157999999999</v>
      </c>
      <c r="K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974.85579999999993</v>
      </c>
      <c r="L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1078.6358</v>
      </c>
      <c r="M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1116.5558000000001</v>
      </c>
      <c r="N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1127.2857999999999</v>
      </c>
      <c r="O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1107.6858</v>
      </c>
      <c r="P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1107.6958</v>
      </c>
      <c r="Q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1107.8358000000001</v>
      </c>
      <c r="R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1108.2857999999999</v>
      </c>
      <c r="S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1081.2857999999999</v>
      </c>
      <c r="T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1089.1257999999998</v>
      </c>
      <c r="U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1193.0758000000001</v>
      </c>
      <c r="V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1311.4458</v>
      </c>
      <c r="W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1291.0057999999999</v>
      </c>
      <c r="X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1185.4058</v>
      </c>
      <c r="Y363" s="106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1034.6458</v>
      </c>
    </row>
    <row r="364" spans="1:25" x14ac:dyDescent="0.2">
      <c r="A364" s="79">
        <f t="shared" si="11"/>
        <v>42597</v>
      </c>
      <c r="B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1086.5857999999998</v>
      </c>
      <c r="C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1005.2858</v>
      </c>
      <c r="D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972.24580000000003</v>
      </c>
      <c r="E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957.89580000000001</v>
      </c>
      <c r="F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946.29579999999999</v>
      </c>
      <c r="G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934.00579999999991</v>
      </c>
      <c r="H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966.07579999999996</v>
      </c>
      <c r="I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1090.1958</v>
      </c>
      <c r="J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928.03579999999999</v>
      </c>
      <c r="K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1169.1458</v>
      </c>
      <c r="L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1266.2457999999999</v>
      </c>
      <c r="M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1304.0658000000001</v>
      </c>
      <c r="N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1298.1458</v>
      </c>
      <c r="O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1314.0658000000001</v>
      </c>
      <c r="P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1301.6258</v>
      </c>
      <c r="Q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1301.6058</v>
      </c>
      <c r="R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1185.8657999999998</v>
      </c>
      <c r="S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1157.0557999999999</v>
      </c>
      <c r="T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1138.3357999999998</v>
      </c>
      <c r="U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1231.0357999999999</v>
      </c>
      <c r="V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1264.6958</v>
      </c>
      <c r="W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1196.5757999999998</v>
      </c>
      <c r="X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1062.0958000000001</v>
      </c>
      <c r="Y364" s="106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1198.8758</v>
      </c>
    </row>
    <row r="365" spans="1:25" x14ac:dyDescent="0.2">
      <c r="A365" s="79">
        <f t="shared" si="11"/>
        <v>42598</v>
      </c>
      <c r="B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1043.3858</v>
      </c>
      <c r="C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989.21579999999994</v>
      </c>
      <c r="D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963.55579999999998</v>
      </c>
      <c r="E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958.26580000000001</v>
      </c>
      <c r="F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947.76580000000001</v>
      </c>
      <c r="G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936.98580000000004</v>
      </c>
      <c r="H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972.82580000000007</v>
      </c>
      <c r="I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1110.3758</v>
      </c>
      <c r="J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911.48579999999993</v>
      </c>
      <c r="K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1134.0557999999999</v>
      </c>
      <c r="L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1194.8457999999998</v>
      </c>
      <c r="M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1247.4558</v>
      </c>
      <c r="N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1253.6458</v>
      </c>
      <c r="O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1255.0157999999999</v>
      </c>
      <c r="P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1270.8258000000001</v>
      </c>
      <c r="Q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1271.2958000000001</v>
      </c>
      <c r="R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1155.7457999999999</v>
      </c>
      <c r="S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1132.6458</v>
      </c>
      <c r="T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1128.6458</v>
      </c>
      <c r="U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1185.4657999999999</v>
      </c>
      <c r="V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1274.9258</v>
      </c>
      <c r="W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1212.8858</v>
      </c>
      <c r="X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1111.6158</v>
      </c>
      <c r="Y365" s="106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1205.8958</v>
      </c>
    </row>
    <row r="366" spans="1:25" x14ac:dyDescent="0.2">
      <c r="A366" s="79">
        <f t="shared" si="11"/>
        <v>42599</v>
      </c>
      <c r="B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1055.7557999999999</v>
      </c>
      <c r="C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988.59580000000005</v>
      </c>
      <c r="D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950.97580000000005</v>
      </c>
      <c r="E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938.1558</v>
      </c>
      <c r="F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934.13580000000002</v>
      </c>
      <c r="G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918.56580000000008</v>
      </c>
      <c r="H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965.66579999999999</v>
      </c>
      <c r="I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1090.7157999999999</v>
      </c>
      <c r="J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925.63580000000002</v>
      </c>
      <c r="K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1194.7257999999999</v>
      </c>
      <c r="L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1287.8358000000001</v>
      </c>
      <c r="M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1293.8758</v>
      </c>
      <c r="N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1263.4858000000002</v>
      </c>
      <c r="O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1267.3558</v>
      </c>
      <c r="P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1270.0058000000001</v>
      </c>
      <c r="Q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1267.8758</v>
      </c>
      <c r="R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1156.8458000000001</v>
      </c>
      <c r="S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1105.1158</v>
      </c>
      <c r="T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1044.4058</v>
      </c>
      <c r="U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1176.2857999999999</v>
      </c>
      <c r="V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1254.3658</v>
      </c>
      <c r="W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1207.8358000000001</v>
      </c>
      <c r="X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1094.8958</v>
      </c>
      <c r="Y366" s="106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1170.7058</v>
      </c>
    </row>
    <row r="367" spans="1:25" x14ac:dyDescent="0.2">
      <c r="A367" s="79">
        <f t="shared" si="11"/>
        <v>42600</v>
      </c>
      <c r="B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1070.4957999999999</v>
      </c>
      <c r="C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981.6357999999999</v>
      </c>
      <c r="D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957.76580000000001</v>
      </c>
      <c r="E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950.77579999999989</v>
      </c>
      <c r="F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944.4058</v>
      </c>
      <c r="G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924.50580000000002</v>
      </c>
      <c r="H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965.86579999999992</v>
      </c>
      <c r="I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1099.9458</v>
      </c>
      <c r="J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918.55579999999998</v>
      </c>
      <c r="K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1120.3658</v>
      </c>
      <c r="L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1197.0858000000001</v>
      </c>
      <c r="M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1200.1458</v>
      </c>
      <c r="N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1181.9158</v>
      </c>
      <c r="O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1183.4058</v>
      </c>
      <c r="P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1183.5557999999999</v>
      </c>
      <c r="Q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1184.2757999999999</v>
      </c>
      <c r="R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1084.4258</v>
      </c>
      <c r="S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1001.6658</v>
      </c>
      <c r="T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1052.6157999999998</v>
      </c>
      <c r="U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1197.2257999999999</v>
      </c>
      <c r="V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1243.3158000000001</v>
      </c>
      <c r="W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1205.9058</v>
      </c>
      <c r="X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1065.5757999999998</v>
      </c>
      <c r="Y367" s="106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1225.7257999999999</v>
      </c>
    </row>
    <row r="368" spans="1:25" x14ac:dyDescent="0.2">
      <c r="A368" s="79">
        <f t="shared" si="11"/>
        <v>42601</v>
      </c>
      <c r="B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1083.8757999999998</v>
      </c>
      <c r="C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991.31579999999997</v>
      </c>
      <c r="D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960.73579999999993</v>
      </c>
      <c r="E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951.67579999999998</v>
      </c>
      <c r="F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949.76580000000001</v>
      </c>
      <c r="G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941.67579999999998</v>
      </c>
      <c r="H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980.05579999999998</v>
      </c>
      <c r="I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1115.2058</v>
      </c>
      <c r="J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926.86580000000004</v>
      </c>
      <c r="K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1174.4458</v>
      </c>
      <c r="L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1225.3558</v>
      </c>
      <c r="M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1326.5058000000001</v>
      </c>
      <c r="N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1326.5158000000001</v>
      </c>
      <c r="O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1328.1157999999998</v>
      </c>
      <c r="P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1329.1658</v>
      </c>
      <c r="Q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1327.8757999999998</v>
      </c>
      <c r="R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1205.5057999999999</v>
      </c>
      <c r="S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1160.5958000000001</v>
      </c>
      <c r="T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1116.7457999999999</v>
      </c>
      <c r="U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1264.5657999999999</v>
      </c>
      <c r="V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1358.4558</v>
      </c>
      <c r="W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1303.7257999999999</v>
      </c>
      <c r="X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1144.9258</v>
      </c>
      <c r="Y368" s="106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1286.2957999999999</v>
      </c>
    </row>
    <row r="369" spans="1:25" x14ac:dyDescent="0.2">
      <c r="A369" s="79">
        <f t="shared" si="11"/>
        <v>42602</v>
      </c>
      <c r="B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1207.3158000000001</v>
      </c>
      <c r="C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1100.5657999999999</v>
      </c>
      <c r="D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1039.1258</v>
      </c>
      <c r="E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1026.8157999999999</v>
      </c>
      <c r="F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1008.2658</v>
      </c>
      <c r="G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984.93579999999997</v>
      </c>
      <c r="H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1023.5858000000001</v>
      </c>
      <c r="I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1138.8958</v>
      </c>
      <c r="J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1315.7557999999999</v>
      </c>
      <c r="K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1165.3257999999998</v>
      </c>
      <c r="L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1407.0558000000001</v>
      </c>
      <c r="M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1404.3358000000001</v>
      </c>
      <c r="N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1422.5858000000001</v>
      </c>
      <c r="O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1393.4558</v>
      </c>
      <c r="P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1421.8758</v>
      </c>
      <c r="Q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1414.8058000000001</v>
      </c>
      <c r="R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1386.3058000000001</v>
      </c>
      <c r="S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1345.0157999999999</v>
      </c>
      <c r="T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1382.4658000000002</v>
      </c>
      <c r="U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1535.2758000000001</v>
      </c>
      <c r="V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1708.4757999999999</v>
      </c>
      <c r="W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1607.3057999999999</v>
      </c>
      <c r="X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1282.8358000000001</v>
      </c>
      <c r="Y369" s="106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1003.2257999999999</v>
      </c>
    </row>
    <row r="370" spans="1:25" x14ac:dyDescent="0.2">
      <c r="A370" s="79">
        <f t="shared" si="11"/>
        <v>42603</v>
      </c>
      <c r="B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1196.6958</v>
      </c>
      <c r="C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1097.1558</v>
      </c>
      <c r="D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1031.4458</v>
      </c>
      <c r="E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1008.4058</v>
      </c>
      <c r="F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992.69579999999996</v>
      </c>
      <c r="G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977.06579999999997</v>
      </c>
      <c r="H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1000.9058</v>
      </c>
      <c r="I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1062.4358</v>
      </c>
      <c r="J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1274.8057999999999</v>
      </c>
      <c r="K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1109.1358</v>
      </c>
      <c r="L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1236.5858000000001</v>
      </c>
      <c r="M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1278.9657999999999</v>
      </c>
      <c r="N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1279.4757999999999</v>
      </c>
      <c r="O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1258.8058000000001</v>
      </c>
      <c r="P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1240.9558</v>
      </c>
      <c r="Q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1228.3458000000001</v>
      </c>
      <c r="R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1225.0358000000001</v>
      </c>
      <c r="S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1218.9757999999999</v>
      </c>
      <c r="T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1232.6158</v>
      </c>
      <c r="U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1350.6158</v>
      </c>
      <c r="V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1443.2357999999999</v>
      </c>
      <c r="W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1385.8058000000001</v>
      </c>
      <c r="X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1208.9458</v>
      </c>
      <c r="Y370" s="106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991.87579999999991</v>
      </c>
    </row>
    <row r="371" spans="1:25" x14ac:dyDescent="0.2">
      <c r="A371" s="79">
        <f t="shared" si="11"/>
        <v>42604</v>
      </c>
      <c r="B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1113.0657999999999</v>
      </c>
      <c r="C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1022.3958</v>
      </c>
      <c r="D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973.22580000000005</v>
      </c>
      <c r="E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964.79579999999999</v>
      </c>
      <c r="F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961.02579999999989</v>
      </c>
      <c r="G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951.63580000000002</v>
      </c>
      <c r="H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1017.3457999999999</v>
      </c>
      <c r="I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1168.0657999999999</v>
      </c>
      <c r="J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950.32579999999996</v>
      </c>
      <c r="K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1254.4358</v>
      </c>
      <c r="L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1387.1258</v>
      </c>
      <c r="M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1443.6758</v>
      </c>
      <c r="N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1503.3157999999999</v>
      </c>
      <c r="O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1554.1658</v>
      </c>
      <c r="P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1548.3358000000001</v>
      </c>
      <c r="Q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1566.7458000000001</v>
      </c>
      <c r="R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1385.0257999999999</v>
      </c>
      <c r="S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1415.4058</v>
      </c>
      <c r="T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1290.9558</v>
      </c>
      <c r="U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1251.4857999999999</v>
      </c>
      <c r="V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1507.9158</v>
      </c>
      <c r="W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1392.1558</v>
      </c>
      <c r="X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1195.2957999999999</v>
      </c>
      <c r="Y371" s="106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1340.8857999999998</v>
      </c>
    </row>
    <row r="372" spans="1:25" x14ac:dyDescent="0.2">
      <c r="A372" s="79">
        <f t="shared" si="11"/>
        <v>42605</v>
      </c>
      <c r="B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1129.9957999999999</v>
      </c>
      <c r="C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1031.8257999999998</v>
      </c>
      <c r="D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988.30580000000009</v>
      </c>
      <c r="E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968.50580000000002</v>
      </c>
      <c r="F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965.7758</v>
      </c>
      <c r="G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948.51580000000001</v>
      </c>
      <c r="H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1012.7457999999999</v>
      </c>
      <c r="I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1158.2657999999999</v>
      </c>
      <c r="J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993.10579999999993</v>
      </c>
      <c r="K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1289.7858000000001</v>
      </c>
      <c r="L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1365.8358000000001</v>
      </c>
      <c r="M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1394.8558</v>
      </c>
      <c r="N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1365.5258000000001</v>
      </c>
      <c r="O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1408.6658</v>
      </c>
      <c r="P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1301.3058000000001</v>
      </c>
      <c r="Q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1321.2157999999999</v>
      </c>
      <c r="R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1217.2058</v>
      </c>
      <c r="S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1224.7257999999999</v>
      </c>
      <c r="T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1197.4957999999999</v>
      </c>
      <c r="U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1243.5658000000001</v>
      </c>
      <c r="V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1349.4358</v>
      </c>
      <c r="W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1432.2858000000001</v>
      </c>
      <c r="X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1190.5858000000001</v>
      </c>
      <c r="Y372" s="106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1293.4657999999999</v>
      </c>
    </row>
    <row r="373" spans="1:25" x14ac:dyDescent="0.2">
      <c r="A373" s="79">
        <f t="shared" si="11"/>
        <v>42606</v>
      </c>
      <c r="B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1128.8457999999998</v>
      </c>
      <c r="C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1028.9458</v>
      </c>
      <c r="D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988.28579999999988</v>
      </c>
      <c r="E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969.17579999999998</v>
      </c>
      <c r="F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970.5258</v>
      </c>
      <c r="G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950.64580000000001</v>
      </c>
      <c r="H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1016.4558</v>
      </c>
      <c r="I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1151.8358000000001</v>
      </c>
      <c r="J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936.83580000000006</v>
      </c>
      <c r="K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1269.3958</v>
      </c>
      <c r="L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1395.9858000000002</v>
      </c>
      <c r="M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1408.8858</v>
      </c>
      <c r="N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1387.5557999999999</v>
      </c>
      <c r="O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1425.7357999999999</v>
      </c>
      <c r="P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1427.2257999999999</v>
      </c>
      <c r="Q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1415.3858</v>
      </c>
      <c r="R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1276.8258000000001</v>
      </c>
      <c r="S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1265.4358</v>
      </c>
      <c r="T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1228.9757999999999</v>
      </c>
      <c r="U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1297.8058000000001</v>
      </c>
      <c r="V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1368.9158</v>
      </c>
      <c r="W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1340.5357999999999</v>
      </c>
      <c r="X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1184.8857999999998</v>
      </c>
      <c r="Y373" s="106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1328.8458000000001</v>
      </c>
    </row>
    <row r="374" spans="1:25" x14ac:dyDescent="0.2">
      <c r="A374" s="79">
        <f t="shared" si="11"/>
        <v>42607</v>
      </c>
      <c r="B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1118.1058</v>
      </c>
      <c r="C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1027.7157999999999</v>
      </c>
      <c r="D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990.57579999999996</v>
      </c>
      <c r="E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971.63580000000002</v>
      </c>
      <c r="F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971.11579999999992</v>
      </c>
      <c r="G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962.27579999999989</v>
      </c>
      <c r="H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1010.4158</v>
      </c>
      <c r="I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1135.7657999999999</v>
      </c>
      <c r="J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957.45580000000007</v>
      </c>
      <c r="K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1212.3358000000001</v>
      </c>
      <c r="L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1307.4957999999999</v>
      </c>
      <c r="M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1325.0557999999999</v>
      </c>
      <c r="N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1323.0757999999998</v>
      </c>
      <c r="O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1341.8758</v>
      </c>
      <c r="P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1344.0758000000001</v>
      </c>
      <c r="Q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1346.8458000000001</v>
      </c>
      <c r="R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1228.7658000000001</v>
      </c>
      <c r="S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1188.2157999999999</v>
      </c>
      <c r="T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1174.6357999999998</v>
      </c>
      <c r="U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1241.1858</v>
      </c>
      <c r="V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1305.0658000000001</v>
      </c>
      <c r="W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1260.1158</v>
      </c>
      <c r="X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1141.7657999999999</v>
      </c>
      <c r="Y374" s="106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1248.8558</v>
      </c>
    </row>
    <row r="375" spans="1:25" x14ac:dyDescent="0.2">
      <c r="A375" s="79">
        <f t="shared" si="11"/>
        <v>42608</v>
      </c>
      <c r="B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1086.7257999999999</v>
      </c>
      <c r="C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1012.5957999999999</v>
      </c>
      <c r="D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982.41579999999999</v>
      </c>
      <c r="E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973.73579999999993</v>
      </c>
      <c r="F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976.84580000000005</v>
      </c>
      <c r="G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956.04579999999999</v>
      </c>
      <c r="H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1020.7357999999999</v>
      </c>
      <c r="I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1152.4158</v>
      </c>
      <c r="J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957.62580000000003</v>
      </c>
      <c r="K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1203.2757999999999</v>
      </c>
      <c r="L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1272.1958</v>
      </c>
      <c r="M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1294.1758</v>
      </c>
      <c r="N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1297.4757999999999</v>
      </c>
      <c r="O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1308.6758</v>
      </c>
      <c r="P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1327.1058</v>
      </c>
      <c r="Q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1341.8058000000001</v>
      </c>
      <c r="R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1242.8958</v>
      </c>
      <c r="S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1225.7857999999999</v>
      </c>
      <c r="T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1216.5057999999999</v>
      </c>
      <c r="U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1256.2257999999999</v>
      </c>
      <c r="V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1321.9058</v>
      </c>
      <c r="W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1390.4458000000002</v>
      </c>
      <c r="X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1114.8958</v>
      </c>
      <c r="Y375" s="106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1264.9258</v>
      </c>
    </row>
    <row r="376" spans="1:25" x14ac:dyDescent="0.2">
      <c r="A376" s="79">
        <f t="shared" si="11"/>
        <v>42609</v>
      </c>
      <c r="B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1134.9458</v>
      </c>
      <c r="C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1027.7857999999999</v>
      </c>
      <c r="D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988.31580000000008</v>
      </c>
      <c r="E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969.17579999999998</v>
      </c>
      <c r="F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957.71580000000006</v>
      </c>
      <c r="G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943.91579999999999</v>
      </c>
      <c r="H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978.62580000000003</v>
      </c>
      <c r="I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1026.7357999999999</v>
      </c>
      <c r="J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1254.5958000000001</v>
      </c>
      <c r="K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1100.0757999999998</v>
      </c>
      <c r="L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1188.3357999999998</v>
      </c>
      <c r="M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1229.5857999999998</v>
      </c>
      <c r="N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1230.0458000000001</v>
      </c>
      <c r="O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1226.1358</v>
      </c>
      <c r="P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1226.7557999999999</v>
      </c>
      <c r="Q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1220.6558</v>
      </c>
      <c r="R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1223.9258</v>
      </c>
      <c r="S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1224.2157999999999</v>
      </c>
      <c r="T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1258.4558</v>
      </c>
      <c r="U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1336.7958000000001</v>
      </c>
      <c r="V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1351.0357999999999</v>
      </c>
      <c r="W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1285.3057999999999</v>
      </c>
      <c r="X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1156.2957999999999</v>
      </c>
      <c r="Y376" s="106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958.76580000000001</v>
      </c>
    </row>
    <row r="377" spans="1:25" x14ac:dyDescent="0.2">
      <c r="A377" s="79">
        <f t="shared" si="11"/>
        <v>42610</v>
      </c>
      <c r="B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1181.4558</v>
      </c>
      <c r="C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1056.4058</v>
      </c>
      <c r="D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1007.4757999999999</v>
      </c>
      <c r="E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997.47580000000005</v>
      </c>
      <c r="F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979.20579999999995</v>
      </c>
      <c r="G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959.92579999999998</v>
      </c>
      <c r="H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997.59580000000005</v>
      </c>
      <c r="I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1002.7858</v>
      </c>
      <c r="J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1154.4957999999999</v>
      </c>
      <c r="K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1005.2258</v>
      </c>
      <c r="L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1120.8658</v>
      </c>
      <c r="M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1168.4757999999999</v>
      </c>
      <c r="N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1198.2757999999999</v>
      </c>
      <c r="O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1194.7957999999999</v>
      </c>
      <c r="P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1164.8758</v>
      </c>
      <c r="Q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1179.8157999999999</v>
      </c>
      <c r="R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1184.1858</v>
      </c>
      <c r="S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1136.3057999999999</v>
      </c>
      <c r="T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1280.4358</v>
      </c>
      <c r="U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1338.7658000000001</v>
      </c>
      <c r="V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1345.8958</v>
      </c>
      <c r="W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1285.9258</v>
      </c>
      <c r="X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1172.9058</v>
      </c>
      <c r="Y377" s="106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988.04579999999999</v>
      </c>
    </row>
    <row r="378" spans="1:25" x14ac:dyDescent="0.2">
      <c r="A378" s="79">
        <f t="shared" si="11"/>
        <v>42611</v>
      </c>
      <c r="B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1094.5858000000001</v>
      </c>
      <c r="C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1014.2657999999999</v>
      </c>
      <c r="D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989.08579999999995</v>
      </c>
      <c r="E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967.66579999999999</v>
      </c>
      <c r="F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965.05580000000009</v>
      </c>
      <c r="G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943.74580000000003</v>
      </c>
      <c r="H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1011.4158</v>
      </c>
      <c r="I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1139.9458</v>
      </c>
      <c r="J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955.68579999999997</v>
      </c>
      <c r="K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1201.2757999999999</v>
      </c>
      <c r="L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1239.6458</v>
      </c>
      <c r="M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1334.0358000000001</v>
      </c>
      <c r="N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1366.8357999999998</v>
      </c>
      <c r="O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1384.6858</v>
      </c>
      <c r="P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1355.9657999999999</v>
      </c>
      <c r="Q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1337.1558</v>
      </c>
      <c r="R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1225.8257999999998</v>
      </c>
      <c r="S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1212.4158</v>
      </c>
      <c r="T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1208.0558000000001</v>
      </c>
      <c r="U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1200.5758000000001</v>
      </c>
      <c r="V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1429.1858</v>
      </c>
      <c r="W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1346.8758</v>
      </c>
      <c r="X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1112.5658000000001</v>
      </c>
      <c r="Y378" s="106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1256.3858</v>
      </c>
    </row>
    <row r="379" spans="1:25" x14ac:dyDescent="0.2">
      <c r="A379" s="79">
        <f t="shared" si="11"/>
        <v>42612</v>
      </c>
      <c r="B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1080.8357999999998</v>
      </c>
      <c r="C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1003.9158</v>
      </c>
      <c r="D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975.95579999999995</v>
      </c>
      <c r="E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959.37580000000003</v>
      </c>
      <c r="F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956.69579999999996</v>
      </c>
      <c r="G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954.31579999999997</v>
      </c>
      <c r="H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998.41579999999999</v>
      </c>
      <c r="I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1125.7058</v>
      </c>
      <c r="J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952.94579999999996</v>
      </c>
      <c r="K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1174.6157999999998</v>
      </c>
      <c r="L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1233.7658000000001</v>
      </c>
      <c r="M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1265.4558</v>
      </c>
      <c r="N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1237.9258</v>
      </c>
      <c r="O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1251.0658000000001</v>
      </c>
      <c r="P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1253.9358</v>
      </c>
      <c r="Q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1239.7058</v>
      </c>
      <c r="R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1151.0957999999998</v>
      </c>
      <c r="S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1106.2357999999999</v>
      </c>
      <c r="T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1145.7657999999999</v>
      </c>
      <c r="U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1236.7958000000001</v>
      </c>
      <c r="V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1271.8858</v>
      </c>
      <c r="W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1221.1558</v>
      </c>
      <c r="X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1105.2557999999999</v>
      </c>
      <c r="Y379" s="136">
        <f>VLOOKUP($A379+ROUND((COLUMN()-2)/24,5),АТС!$A$41:$F$784,3)+VLOOKUP($A379+ROUND((COLUMN()-2)/24,5),'Расчет сбытовых надбавок'!$B$793:'Расчет сбытовых надбавок'!$G$1536,4)+'Иные услуги '!$C$5+'РСТ РСО-А'!$M$7</f>
        <v>1240.9757999999999</v>
      </c>
    </row>
    <row r="380" spans="1:25" x14ac:dyDescent="0.2">
      <c r="A380" s="79">
        <f t="shared" si="11"/>
        <v>42613</v>
      </c>
      <c r="B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1067.8658</v>
      </c>
      <c r="C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993.72580000000005</v>
      </c>
      <c r="D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957.73580000000004</v>
      </c>
      <c r="E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946.94579999999996</v>
      </c>
      <c r="F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942.30579999999998</v>
      </c>
      <c r="G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931.19579999999996</v>
      </c>
      <c r="H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963.20579999999995</v>
      </c>
      <c r="I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1095.1758</v>
      </c>
      <c r="J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944.1357999999999</v>
      </c>
      <c r="K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1173.2457999999999</v>
      </c>
      <c r="L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1227.4258</v>
      </c>
      <c r="M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1247.9458</v>
      </c>
      <c r="N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1237.7958000000001</v>
      </c>
      <c r="O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1317.3358000000001</v>
      </c>
      <c r="P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1269.4857999999999</v>
      </c>
      <c r="Q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1230.9058</v>
      </c>
      <c r="R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1128.6358</v>
      </c>
      <c r="S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1104.6858</v>
      </c>
      <c r="T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1116.0857999999998</v>
      </c>
      <c r="U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1223.6758</v>
      </c>
      <c r="V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1256.8658</v>
      </c>
      <c r="W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1241.6258</v>
      </c>
      <c r="X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1095.5157999999999</v>
      </c>
      <c r="Y380" s="136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1207.6258</v>
      </c>
    </row>
    <row r="381" spans="1:25" ht="12.75" customHeight="1" x14ac:dyDescent="0.25">
      <c r="A381" s="93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x14ac:dyDescent="0.25">
      <c r="A382" s="87" t="s">
        <v>152</v>
      </c>
      <c r="B382" s="78"/>
      <c r="C382" s="78"/>
      <c r="D382" s="78"/>
    </row>
    <row r="383" spans="1:25" ht="12.75" x14ac:dyDescent="0.2">
      <c r="A383" s="165" t="s">
        <v>48</v>
      </c>
      <c r="B383" s="168" t="s">
        <v>122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5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7" ht="12.75" customHeight="1" x14ac:dyDescent="0.2">
      <c r="A385" s="166"/>
      <c r="B385" s="174" t="s">
        <v>123</v>
      </c>
      <c r="C385" s="163" t="s">
        <v>124</v>
      </c>
      <c r="D385" s="163" t="s">
        <v>125</v>
      </c>
      <c r="E385" s="163" t="s">
        <v>126</v>
      </c>
      <c r="F385" s="163" t="s">
        <v>127</v>
      </c>
      <c r="G385" s="163" t="s">
        <v>128</v>
      </c>
      <c r="H385" s="163" t="s">
        <v>129</v>
      </c>
      <c r="I385" s="163" t="s">
        <v>130</v>
      </c>
      <c r="J385" s="163" t="s">
        <v>131</v>
      </c>
      <c r="K385" s="163" t="s">
        <v>132</v>
      </c>
      <c r="L385" s="163" t="s">
        <v>133</v>
      </c>
      <c r="M385" s="163" t="s">
        <v>134</v>
      </c>
      <c r="N385" s="176" t="s">
        <v>135</v>
      </c>
      <c r="O385" s="163" t="s">
        <v>136</v>
      </c>
      <c r="P385" s="163" t="s">
        <v>137</v>
      </c>
      <c r="Q385" s="163" t="s">
        <v>138</v>
      </c>
      <c r="R385" s="163" t="s">
        <v>139</v>
      </c>
      <c r="S385" s="163" t="s">
        <v>140</v>
      </c>
      <c r="T385" s="163" t="s">
        <v>141</v>
      </c>
      <c r="U385" s="163" t="s">
        <v>142</v>
      </c>
      <c r="V385" s="163" t="s">
        <v>143</v>
      </c>
      <c r="W385" s="163" t="s">
        <v>144</v>
      </c>
      <c r="X385" s="163" t="s">
        <v>145</v>
      </c>
      <c r="Y385" s="163" t="s">
        <v>146</v>
      </c>
    </row>
    <row r="386" spans="1:27" ht="11.25" customHeight="1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7" ht="15.75" customHeight="1" x14ac:dyDescent="0.2">
      <c r="A387" s="79">
        <f>A350</f>
        <v>42583</v>
      </c>
      <c r="B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1067.9458</v>
      </c>
      <c r="C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970.35579999999993</v>
      </c>
      <c r="D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952.44579999999996</v>
      </c>
      <c r="E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938.96579999999994</v>
      </c>
      <c r="F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912.56579999999997</v>
      </c>
      <c r="G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911.56579999999997</v>
      </c>
      <c r="H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962.72579999999994</v>
      </c>
      <c r="I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1044.1658</v>
      </c>
      <c r="J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901.01580000000001</v>
      </c>
      <c r="K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1092.0457999999999</v>
      </c>
      <c r="L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1177.4358</v>
      </c>
      <c r="M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1177.6558</v>
      </c>
      <c r="N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1157.8357999999998</v>
      </c>
      <c r="O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1159.6758</v>
      </c>
      <c r="P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1141.9857999999999</v>
      </c>
      <c r="Q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1126.2157999999999</v>
      </c>
      <c r="R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1041.2657999999999</v>
      </c>
      <c r="S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1018.4358</v>
      </c>
      <c r="T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1031.4058</v>
      </c>
      <c r="U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1086.9657999999999</v>
      </c>
      <c r="V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1169.3557999999998</v>
      </c>
      <c r="W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1139.0257999999999</v>
      </c>
      <c r="X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1070.3458000000001</v>
      </c>
      <c r="Y387" s="106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1169.2857999999999</v>
      </c>
      <c r="AA387" s="80"/>
    </row>
    <row r="388" spans="1:27" x14ac:dyDescent="0.2">
      <c r="A388" s="79">
        <f>A387+1</f>
        <v>42584</v>
      </c>
      <c r="B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1059.2757999999999</v>
      </c>
      <c r="C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955.0258</v>
      </c>
      <c r="D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940.21580000000006</v>
      </c>
      <c r="E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923.33580000000006</v>
      </c>
      <c r="F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903.98579999999993</v>
      </c>
      <c r="G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908.51580000000001</v>
      </c>
      <c r="H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943.72580000000005</v>
      </c>
      <c r="I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1045.7757999999999</v>
      </c>
      <c r="J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901.32580000000007</v>
      </c>
      <c r="K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1093.6558</v>
      </c>
      <c r="L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1175.0257999999999</v>
      </c>
      <c r="M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1167.1158</v>
      </c>
      <c r="N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1165.0557999999999</v>
      </c>
      <c r="O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1196.2157999999999</v>
      </c>
      <c r="P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1267.1658</v>
      </c>
      <c r="Q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1128.1858</v>
      </c>
      <c r="R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1041.4757999999999</v>
      </c>
      <c r="S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1018.9058</v>
      </c>
      <c r="T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1031.0457999999999</v>
      </c>
      <c r="U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1086.0557999999999</v>
      </c>
      <c r="V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1162.3557999999998</v>
      </c>
      <c r="W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1144.8558</v>
      </c>
      <c r="X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1071.1458</v>
      </c>
      <c r="Y388" s="106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1189.3257999999998</v>
      </c>
    </row>
    <row r="389" spans="1:27" x14ac:dyDescent="0.2">
      <c r="A389" s="79">
        <f t="shared" ref="A389:A415" si="12">A388+1</f>
        <v>42585</v>
      </c>
      <c r="B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1060.8457999999998</v>
      </c>
      <c r="C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957.82579999999996</v>
      </c>
      <c r="D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940.46579999999994</v>
      </c>
      <c r="E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925.25580000000002</v>
      </c>
      <c r="F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907.00580000000002</v>
      </c>
      <c r="G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895.50580000000002</v>
      </c>
      <c r="H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931.23580000000004</v>
      </c>
      <c r="I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1037.8057999999999</v>
      </c>
      <c r="J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930.22579999999994</v>
      </c>
      <c r="K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1056.0858000000001</v>
      </c>
      <c r="L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1127.9358</v>
      </c>
      <c r="M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1146.7257999999999</v>
      </c>
      <c r="N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1124.7957999999999</v>
      </c>
      <c r="O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1128.5257999999999</v>
      </c>
      <c r="P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1138.9158</v>
      </c>
      <c r="Q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1114.9258</v>
      </c>
      <c r="R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1025.5257999999999</v>
      </c>
      <c r="S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1013.4658000000001</v>
      </c>
      <c r="T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978.04579999999999</v>
      </c>
      <c r="U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1008.5957999999999</v>
      </c>
      <c r="V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1164.6758</v>
      </c>
      <c r="W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1156.6257999999998</v>
      </c>
      <c r="X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991.80579999999998</v>
      </c>
      <c r="Y389" s="106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1181.8958</v>
      </c>
    </row>
    <row r="390" spans="1:27" x14ac:dyDescent="0.2">
      <c r="A390" s="79">
        <f t="shared" si="12"/>
        <v>42586</v>
      </c>
      <c r="B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1053.3958</v>
      </c>
      <c r="C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958.81579999999997</v>
      </c>
      <c r="D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940.04579999999999</v>
      </c>
      <c r="E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928.86580000000004</v>
      </c>
      <c r="F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910.7758</v>
      </c>
      <c r="G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895.54579999999999</v>
      </c>
      <c r="H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937.59579999999994</v>
      </c>
      <c r="I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1048.3458000000001</v>
      </c>
      <c r="J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932.07579999999996</v>
      </c>
      <c r="K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1063.0558000000001</v>
      </c>
      <c r="L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1139.8057999999999</v>
      </c>
      <c r="M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1170.3358000000001</v>
      </c>
      <c r="N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1127.1758</v>
      </c>
      <c r="O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1197.7157999999999</v>
      </c>
      <c r="P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1208.3458000000001</v>
      </c>
      <c r="Q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1136.9657999999999</v>
      </c>
      <c r="R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1046.2857999999999</v>
      </c>
      <c r="S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1016.8557999999999</v>
      </c>
      <c r="T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980.89580000000001</v>
      </c>
      <c r="U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1015.2658</v>
      </c>
      <c r="V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1160.1658</v>
      </c>
      <c r="W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1146.8257999999998</v>
      </c>
      <c r="X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992.57579999999996</v>
      </c>
      <c r="Y390" s="106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1194.7957999999999</v>
      </c>
    </row>
    <row r="391" spans="1:27" x14ac:dyDescent="0.2">
      <c r="A391" s="79">
        <f t="shared" si="12"/>
        <v>42587</v>
      </c>
      <c r="B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1061.2958000000001</v>
      </c>
      <c r="C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957.09579999999994</v>
      </c>
      <c r="D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933.23579999999993</v>
      </c>
      <c r="E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919.31580000000008</v>
      </c>
      <c r="F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907.66579999999999</v>
      </c>
      <c r="G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894.58579999999995</v>
      </c>
      <c r="H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921.66579999999999</v>
      </c>
      <c r="I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1044.1658</v>
      </c>
      <c r="J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930.42580000000009</v>
      </c>
      <c r="K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1058.3057999999999</v>
      </c>
      <c r="L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1176.8257999999998</v>
      </c>
      <c r="M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1191.4158</v>
      </c>
      <c r="N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1207.8258000000001</v>
      </c>
      <c r="O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1219.4458</v>
      </c>
      <c r="P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1188.0057999999999</v>
      </c>
      <c r="Q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1205.1758</v>
      </c>
      <c r="R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1121.0057999999999</v>
      </c>
      <c r="S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1086.5257999999999</v>
      </c>
      <c r="T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1026.2357999999999</v>
      </c>
      <c r="U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1070.9558</v>
      </c>
      <c r="V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1203.7557999999999</v>
      </c>
      <c r="W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1217.4857999999999</v>
      </c>
      <c r="X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1061.7957999999999</v>
      </c>
      <c r="Y391" s="106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1226.0157999999999</v>
      </c>
    </row>
    <row r="392" spans="1:27" x14ac:dyDescent="0.2">
      <c r="A392" s="79">
        <f t="shared" si="12"/>
        <v>42588</v>
      </c>
      <c r="B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1110.6658</v>
      </c>
      <c r="C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1019.3758</v>
      </c>
      <c r="D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970.18579999999997</v>
      </c>
      <c r="E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945.00579999999991</v>
      </c>
      <c r="F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929.84579999999994</v>
      </c>
      <c r="G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913.42579999999998</v>
      </c>
      <c r="H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943.72580000000005</v>
      </c>
      <c r="I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1030.1058</v>
      </c>
      <c r="J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1170.0357999999999</v>
      </c>
      <c r="K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995.09580000000005</v>
      </c>
      <c r="L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1073.4957999999999</v>
      </c>
      <c r="M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1113.8357999999998</v>
      </c>
      <c r="N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1087.7058</v>
      </c>
      <c r="O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1061.9558</v>
      </c>
      <c r="P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1053.2557999999999</v>
      </c>
      <c r="Q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1044.1858</v>
      </c>
      <c r="R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1014.2358</v>
      </c>
      <c r="S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981.78579999999999</v>
      </c>
      <c r="T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990.38580000000002</v>
      </c>
      <c r="U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1168.5657999999999</v>
      </c>
      <c r="V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1252.3058000000001</v>
      </c>
      <c r="W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1273.2257999999999</v>
      </c>
      <c r="X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1148.1258</v>
      </c>
      <c r="Y392" s="106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948.13580000000002</v>
      </c>
    </row>
    <row r="393" spans="1:27" x14ac:dyDescent="0.2">
      <c r="A393" s="79">
        <f t="shared" si="12"/>
        <v>42589</v>
      </c>
      <c r="B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1103.9358</v>
      </c>
      <c r="C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1005.5957999999999</v>
      </c>
      <c r="D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951.64580000000001</v>
      </c>
      <c r="E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938.37580000000003</v>
      </c>
      <c r="F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916.4058</v>
      </c>
      <c r="G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905.24580000000003</v>
      </c>
      <c r="H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920.30579999999998</v>
      </c>
      <c r="I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970.35579999999993</v>
      </c>
      <c r="J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1113.4458</v>
      </c>
      <c r="K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916.89580000000001</v>
      </c>
      <c r="L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995.0258</v>
      </c>
      <c r="M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1024.7257999999999</v>
      </c>
      <c r="N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1052.4857999999999</v>
      </c>
      <c r="O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1052.7058</v>
      </c>
      <c r="P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1025.2257999999999</v>
      </c>
      <c r="Q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1016.2458</v>
      </c>
      <c r="R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986.72579999999994</v>
      </c>
      <c r="S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975.91579999999999</v>
      </c>
      <c r="T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964.80579999999998</v>
      </c>
      <c r="U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1085.2657999999999</v>
      </c>
      <c r="V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1245.1558</v>
      </c>
      <c r="W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1267.2357999999999</v>
      </c>
      <c r="X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1148.5657999999999</v>
      </c>
      <c r="Y393" s="106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952.10579999999993</v>
      </c>
    </row>
    <row r="394" spans="1:27" x14ac:dyDescent="0.2">
      <c r="A394" s="79">
        <f t="shared" si="12"/>
        <v>42590</v>
      </c>
      <c r="B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1061.8758</v>
      </c>
      <c r="C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972.13580000000002</v>
      </c>
      <c r="D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938.41579999999999</v>
      </c>
      <c r="E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926.14580000000001</v>
      </c>
      <c r="F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914.96579999999994</v>
      </c>
      <c r="G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895.35580000000004</v>
      </c>
      <c r="H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933.29579999999999</v>
      </c>
      <c r="I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1047.6558</v>
      </c>
      <c r="J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902.6357999999999</v>
      </c>
      <c r="K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1136.7457999999999</v>
      </c>
      <c r="L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1240.9258</v>
      </c>
      <c r="M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1300.2258000000002</v>
      </c>
      <c r="N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1277.7058</v>
      </c>
      <c r="O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1310.4358</v>
      </c>
      <c r="P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1327.9657999999999</v>
      </c>
      <c r="Q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1335.0357999999999</v>
      </c>
      <c r="R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1193.8758</v>
      </c>
      <c r="S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1141.4158</v>
      </c>
      <c r="T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1077.7857999999999</v>
      </c>
      <c r="U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1128.4558</v>
      </c>
      <c r="V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1189.1058</v>
      </c>
      <c r="W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1260.7357999999999</v>
      </c>
      <c r="X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1107.7357999999999</v>
      </c>
      <c r="Y394" s="106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1227.8558</v>
      </c>
    </row>
    <row r="395" spans="1:27" x14ac:dyDescent="0.2">
      <c r="A395" s="79">
        <f t="shared" si="12"/>
        <v>42591</v>
      </c>
      <c r="B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1057.6858</v>
      </c>
      <c r="C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952.21579999999994</v>
      </c>
      <c r="D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920.54579999999999</v>
      </c>
      <c r="E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900.68579999999997</v>
      </c>
      <c r="F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897.26580000000001</v>
      </c>
      <c r="G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890.47580000000005</v>
      </c>
      <c r="H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929.32579999999996</v>
      </c>
      <c r="I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1022.7658</v>
      </c>
      <c r="J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902.39579999999989</v>
      </c>
      <c r="K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1112.3357999999998</v>
      </c>
      <c r="L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1189.9158</v>
      </c>
      <c r="M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1246.2157999999999</v>
      </c>
      <c r="N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1230.3358000000001</v>
      </c>
      <c r="O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1254.6458</v>
      </c>
      <c r="P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1256.5558000000001</v>
      </c>
      <c r="Q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1249.6658</v>
      </c>
      <c r="R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1149.0557999999999</v>
      </c>
      <c r="S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1105.8658</v>
      </c>
      <c r="T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1053.9757999999999</v>
      </c>
      <c r="U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1104.8457999999998</v>
      </c>
      <c r="V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1153.1357999999998</v>
      </c>
      <c r="W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1215.3958</v>
      </c>
      <c r="X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1105.3157999999999</v>
      </c>
      <c r="Y395" s="106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1229.9158</v>
      </c>
    </row>
    <row r="396" spans="1:27" x14ac:dyDescent="0.2">
      <c r="A396" s="79">
        <f t="shared" si="12"/>
        <v>42592</v>
      </c>
      <c r="B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1058.4957999999999</v>
      </c>
      <c r="C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953.48580000000004</v>
      </c>
      <c r="D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917.49579999999992</v>
      </c>
      <c r="E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896.17579999999998</v>
      </c>
      <c r="F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893.14580000000001</v>
      </c>
      <c r="G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892.72579999999994</v>
      </c>
      <c r="H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936.71579999999994</v>
      </c>
      <c r="I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1092.5958000000001</v>
      </c>
      <c r="J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902.6357999999999</v>
      </c>
      <c r="K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1123.6457999999998</v>
      </c>
      <c r="L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1240.8457999999998</v>
      </c>
      <c r="M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1246.5158000000001</v>
      </c>
      <c r="N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1292.5357999999999</v>
      </c>
      <c r="O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1319.3458000000001</v>
      </c>
      <c r="P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1273.4158</v>
      </c>
      <c r="Q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1270.6058</v>
      </c>
      <c r="R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1177.3658</v>
      </c>
      <c r="S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1176.1258</v>
      </c>
      <c r="T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1178.8857999999998</v>
      </c>
      <c r="U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1210.2958000000001</v>
      </c>
      <c r="V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1211.0657999999999</v>
      </c>
      <c r="W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1262.1458</v>
      </c>
      <c r="X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1113.5457999999999</v>
      </c>
      <c r="Y396" s="106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1250.5658000000001</v>
      </c>
    </row>
    <row r="397" spans="1:27" x14ac:dyDescent="0.2">
      <c r="A397" s="79">
        <f t="shared" si="12"/>
        <v>42593</v>
      </c>
      <c r="B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1092.2357999999999</v>
      </c>
      <c r="C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976.43579999999997</v>
      </c>
      <c r="D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954.11579999999992</v>
      </c>
      <c r="E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932.97580000000005</v>
      </c>
      <c r="F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911.59579999999994</v>
      </c>
      <c r="G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903.13580000000002</v>
      </c>
      <c r="H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958.73580000000004</v>
      </c>
      <c r="I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1093.4258</v>
      </c>
      <c r="J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906.36580000000004</v>
      </c>
      <c r="K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1185.9158</v>
      </c>
      <c r="L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1279.1358</v>
      </c>
      <c r="M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1278.9358</v>
      </c>
      <c r="N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1270.3758</v>
      </c>
      <c r="O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1283.8257999999998</v>
      </c>
      <c r="P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1252.2558000000001</v>
      </c>
      <c r="Q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1260.3958</v>
      </c>
      <c r="R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1132.9458</v>
      </c>
      <c r="S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1104.1558</v>
      </c>
      <c r="T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1092.8057999999999</v>
      </c>
      <c r="U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1145.8258000000001</v>
      </c>
      <c r="V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1258.1958</v>
      </c>
      <c r="W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1263.3158000000001</v>
      </c>
      <c r="X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1079.3357999999998</v>
      </c>
      <c r="Y397" s="106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1208.9458</v>
      </c>
    </row>
    <row r="398" spans="1:27" x14ac:dyDescent="0.2">
      <c r="A398" s="79">
        <f t="shared" si="12"/>
        <v>42594</v>
      </c>
      <c r="B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1087.1558</v>
      </c>
      <c r="C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979.45579999999995</v>
      </c>
      <c r="D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950.5157999999999</v>
      </c>
      <c r="E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927.31579999999997</v>
      </c>
      <c r="F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916.98579999999993</v>
      </c>
      <c r="G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902.16579999999999</v>
      </c>
      <c r="H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959.83580000000006</v>
      </c>
      <c r="I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1089.6458</v>
      </c>
      <c r="J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906.21579999999994</v>
      </c>
      <c r="K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1170.8858</v>
      </c>
      <c r="L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1340.1958</v>
      </c>
      <c r="M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1376.5657999999999</v>
      </c>
      <c r="N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1387.1158</v>
      </c>
      <c r="O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1402.5257999999999</v>
      </c>
      <c r="P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1440.8558</v>
      </c>
      <c r="Q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1432.5157999999999</v>
      </c>
      <c r="R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1272.0357999999999</v>
      </c>
      <c r="S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1213.9657999999999</v>
      </c>
      <c r="T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1169.7957999999999</v>
      </c>
      <c r="U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1305.3458000000001</v>
      </c>
      <c r="V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1398.3958</v>
      </c>
      <c r="W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1389.4558</v>
      </c>
      <c r="X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1171.4458</v>
      </c>
      <c r="Y398" s="106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1286.4458</v>
      </c>
    </row>
    <row r="399" spans="1:27" x14ac:dyDescent="0.2">
      <c r="A399" s="79">
        <f t="shared" si="12"/>
        <v>42595</v>
      </c>
      <c r="B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1117.1958</v>
      </c>
      <c r="C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1016.2058</v>
      </c>
      <c r="D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977.23580000000004</v>
      </c>
      <c r="E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942.78579999999999</v>
      </c>
      <c r="F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928.18579999999997</v>
      </c>
      <c r="G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921.91579999999999</v>
      </c>
      <c r="H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952.39580000000001</v>
      </c>
      <c r="I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998.71580000000006</v>
      </c>
      <c r="J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1234.7757999999999</v>
      </c>
      <c r="K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1068.5758000000001</v>
      </c>
      <c r="L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1160.9957999999999</v>
      </c>
      <c r="M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1186.5057999999999</v>
      </c>
      <c r="N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1169.1958</v>
      </c>
      <c r="O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1175.0457999999999</v>
      </c>
      <c r="P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1189.5857999999998</v>
      </c>
      <c r="Q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1183.6658</v>
      </c>
      <c r="R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1156.1158</v>
      </c>
      <c r="S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1158.5857999999998</v>
      </c>
      <c r="T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1157.7357999999999</v>
      </c>
      <c r="U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1180.7357999999999</v>
      </c>
      <c r="V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1276.7857999999999</v>
      </c>
      <c r="W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1251.9957999999999</v>
      </c>
      <c r="X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1184.7457999999999</v>
      </c>
      <c r="Y399" s="106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993.7758</v>
      </c>
    </row>
    <row r="400" spans="1:27" x14ac:dyDescent="0.2">
      <c r="A400" s="79">
        <f t="shared" si="12"/>
        <v>42596</v>
      </c>
      <c r="B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1108.2157999999999</v>
      </c>
      <c r="C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996.94580000000008</v>
      </c>
      <c r="D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966.34579999999994</v>
      </c>
      <c r="E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930.89580000000001</v>
      </c>
      <c r="F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920.83579999999995</v>
      </c>
      <c r="G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912.68579999999997</v>
      </c>
      <c r="H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943.86580000000004</v>
      </c>
      <c r="I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980.41579999999999</v>
      </c>
      <c r="J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1126.1058</v>
      </c>
      <c r="K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950.52579999999989</v>
      </c>
      <c r="L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1051.1058</v>
      </c>
      <c r="M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1087.8658</v>
      </c>
      <c r="N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1098.2557999999999</v>
      </c>
      <c r="O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1079.2557999999999</v>
      </c>
      <c r="P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1079.2657999999999</v>
      </c>
      <c r="Q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1079.4058</v>
      </c>
      <c r="R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1079.8358000000001</v>
      </c>
      <c r="S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1053.6758</v>
      </c>
      <c r="T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1061.2657999999999</v>
      </c>
      <c r="U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1162.0257999999999</v>
      </c>
      <c r="V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1276.7457999999999</v>
      </c>
      <c r="W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1256.9258</v>
      </c>
      <c r="X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1154.5857999999998</v>
      </c>
      <c r="Y400" s="106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1008.4658000000001</v>
      </c>
    </row>
    <row r="401" spans="1:25" x14ac:dyDescent="0.2">
      <c r="A401" s="79">
        <f t="shared" si="12"/>
        <v>42597</v>
      </c>
      <c r="B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1058.8157999999999</v>
      </c>
      <c r="C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980.0157999999999</v>
      </c>
      <c r="D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947.99580000000003</v>
      </c>
      <c r="E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934.08580000000006</v>
      </c>
      <c r="F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922.83579999999995</v>
      </c>
      <c r="G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910.93579999999997</v>
      </c>
      <c r="H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942.00580000000002</v>
      </c>
      <c r="I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1062.3057999999999</v>
      </c>
      <c r="J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905.14580000000001</v>
      </c>
      <c r="K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1138.8258000000001</v>
      </c>
      <c r="L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1232.9358</v>
      </c>
      <c r="M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1269.5858000000001</v>
      </c>
      <c r="N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1263.8458000000001</v>
      </c>
      <c r="O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1279.2857999999999</v>
      </c>
      <c r="P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1267.2257999999999</v>
      </c>
      <c r="Q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1267.2058</v>
      </c>
      <c r="R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1155.0257999999999</v>
      </c>
      <c r="S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1127.1157999999998</v>
      </c>
      <c r="T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1108.9657999999999</v>
      </c>
      <c r="U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1198.8057999999999</v>
      </c>
      <c r="V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1231.4258</v>
      </c>
      <c r="W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1165.4158</v>
      </c>
      <c r="X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1035.0757999999998</v>
      </c>
      <c r="Y401" s="106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1167.6458</v>
      </c>
    </row>
    <row r="402" spans="1:25" x14ac:dyDescent="0.2">
      <c r="A402" s="79">
        <f t="shared" si="12"/>
        <v>42598</v>
      </c>
      <c r="B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1016.9458</v>
      </c>
      <c r="C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964.43579999999997</v>
      </c>
      <c r="D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939.57580000000007</v>
      </c>
      <c r="E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934.44580000000008</v>
      </c>
      <c r="F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924.26580000000001</v>
      </c>
      <c r="G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913.81580000000008</v>
      </c>
      <c r="H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948.55579999999998</v>
      </c>
      <c r="I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1081.8658</v>
      </c>
      <c r="J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889.09579999999994</v>
      </c>
      <c r="K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1104.8257999999998</v>
      </c>
      <c r="L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1163.7357999999999</v>
      </c>
      <c r="M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1214.7257999999999</v>
      </c>
      <c r="N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1220.7257999999999</v>
      </c>
      <c r="O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1222.0557999999999</v>
      </c>
      <c r="P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1237.3758</v>
      </c>
      <c r="Q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1237.8358000000001</v>
      </c>
      <c r="R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1125.8358000000001</v>
      </c>
      <c r="S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1103.4458</v>
      </c>
      <c r="T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1099.5757999999998</v>
      </c>
      <c r="U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1154.6458</v>
      </c>
      <c r="V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1241.3558</v>
      </c>
      <c r="W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1181.2257999999999</v>
      </c>
      <c r="X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1083.0657999999999</v>
      </c>
      <c r="Y402" s="106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1174.4458</v>
      </c>
    </row>
    <row r="403" spans="1:25" x14ac:dyDescent="0.2">
      <c r="A403" s="79">
        <f t="shared" si="12"/>
        <v>42599</v>
      </c>
      <c r="B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1028.9358</v>
      </c>
      <c r="C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963.83580000000006</v>
      </c>
      <c r="D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927.37580000000003</v>
      </c>
      <c r="E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914.95579999999995</v>
      </c>
      <c r="F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911.05579999999998</v>
      </c>
      <c r="G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895.96580000000006</v>
      </c>
      <c r="H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941.61580000000004</v>
      </c>
      <c r="I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1062.8157999999999</v>
      </c>
      <c r="J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902.82580000000007</v>
      </c>
      <c r="K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1163.6158</v>
      </c>
      <c r="L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1253.8658</v>
      </c>
      <c r="M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1259.7157999999999</v>
      </c>
      <c r="N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1230.2658000000001</v>
      </c>
      <c r="O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1234.0158000000001</v>
      </c>
      <c r="P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1236.5758000000001</v>
      </c>
      <c r="Q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1234.5157999999999</v>
      </c>
      <c r="R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1126.9058</v>
      </c>
      <c r="S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1076.7657999999999</v>
      </c>
      <c r="T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1017.9258</v>
      </c>
      <c r="U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1145.7457999999999</v>
      </c>
      <c r="V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1221.4258</v>
      </c>
      <c r="W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1176.3257999999998</v>
      </c>
      <c r="X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1066.8658</v>
      </c>
      <c r="Y403" s="106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1140.3458000000001</v>
      </c>
    </row>
    <row r="404" spans="1:25" x14ac:dyDescent="0.2">
      <c r="A404" s="79">
        <f t="shared" si="12"/>
        <v>42600</v>
      </c>
      <c r="B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1043.2157999999999</v>
      </c>
      <c r="C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957.09579999999994</v>
      </c>
      <c r="D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933.96579999999994</v>
      </c>
      <c r="E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927.18579999999997</v>
      </c>
      <c r="F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921.0157999999999</v>
      </c>
      <c r="G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901.72580000000005</v>
      </c>
      <c r="H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941.80579999999998</v>
      </c>
      <c r="I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1071.7557999999999</v>
      </c>
      <c r="J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895.95579999999995</v>
      </c>
      <c r="K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1091.5557999999999</v>
      </c>
      <c r="L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1165.9058</v>
      </c>
      <c r="M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1168.8758</v>
      </c>
      <c r="N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1151.2058</v>
      </c>
      <c r="O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1152.6458</v>
      </c>
      <c r="P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1152.7957999999999</v>
      </c>
      <c r="Q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1153.4957999999999</v>
      </c>
      <c r="R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1056.7157999999999</v>
      </c>
      <c r="S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976.50579999999991</v>
      </c>
      <c r="T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1025.8857999999998</v>
      </c>
      <c r="U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1166.0457999999999</v>
      </c>
      <c r="V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1210.7157999999999</v>
      </c>
      <c r="W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1174.4558</v>
      </c>
      <c r="X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1038.4458</v>
      </c>
      <c r="Y404" s="106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1193.6658</v>
      </c>
    </row>
    <row r="405" spans="1:25" x14ac:dyDescent="0.2">
      <c r="A405" s="79">
        <f t="shared" si="12"/>
        <v>42601</v>
      </c>
      <c r="B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1056.1858</v>
      </c>
      <c r="C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966.47579999999994</v>
      </c>
      <c r="D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936.83579999999995</v>
      </c>
      <c r="E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928.05579999999998</v>
      </c>
      <c r="F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926.20579999999995</v>
      </c>
      <c r="G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918.36580000000004</v>
      </c>
      <c r="H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955.55579999999998</v>
      </c>
      <c r="I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1086.5557999999999</v>
      </c>
      <c r="J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904.01580000000001</v>
      </c>
      <c r="K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1143.9657999999999</v>
      </c>
      <c r="L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1193.3057999999999</v>
      </c>
      <c r="M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1291.3458000000001</v>
      </c>
      <c r="N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1291.3558</v>
      </c>
      <c r="O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1292.8958</v>
      </c>
      <c r="P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1293.9158</v>
      </c>
      <c r="Q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1292.6658</v>
      </c>
      <c r="R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1174.0657999999999</v>
      </c>
      <c r="S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1130.5357999999999</v>
      </c>
      <c r="T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1088.0457999999999</v>
      </c>
      <c r="U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1231.3157999999999</v>
      </c>
      <c r="V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1322.3058000000001</v>
      </c>
      <c r="W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1269.2657999999999</v>
      </c>
      <c r="X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1115.3558</v>
      </c>
      <c r="Y405" s="106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1252.3658</v>
      </c>
    </row>
    <row r="406" spans="1:25" x14ac:dyDescent="0.2">
      <c r="A406" s="79">
        <f t="shared" si="12"/>
        <v>42602</v>
      </c>
      <c r="B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1175.8158000000001</v>
      </c>
      <c r="C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1072.3558</v>
      </c>
      <c r="D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1012.8158</v>
      </c>
      <c r="E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1000.8858</v>
      </c>
      <c r="F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982.9058</v>
      </c>
      <c r="G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960.28579999999999</v>
      </c>
      <c r="H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997.74580000000003</v>
      </c>
      <c r="I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1109.5057999999999</v>
      </c>
      <c r="J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1280.9158</v>
      </c>
      <c r="K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1135.1258</v>
      </c>
      <c r="L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1369.4058</v>
      </c>
      <c r="M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1366.7658000000001</v>
      </c>
      <c r="N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1384.4558</v>
      </c>
      <c r="O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1356.2257999999999</v>
      </c>
      <c r="P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1383.7757999999999</v>
      </c>
      <c r="Q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1376.9158</v>
      </c>
      <c r="R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1349.2958000000001</v>
      </c>
      <c r="S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1309.2757999999999</v>
      </c>
      <c r="T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1345.5758000000001</v>
      </c>
      <c r="U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1493.6758</v>
      </c>
      <c r="V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1661.5458000000001</v>
      </c>
      <c r="W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1563.4957999999999</v>
      </c>
      <c r="X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1249.0157999999999</v>
      </c>
      <c r="Y406" s="106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978.02579999999989</v>
      </c>
    </row>
    <row r="407" spans="1:25" x14ac:dyDescent="0.2">
      <c r="A407" s="79">
        <f t="shared" si="12"/>
        <v>42603</v>
      </c>
      <c r="B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1165.5257999999999</v>
      </c>
      <c r="C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1069.0557999999999</v>
      </c>
      <c r="D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1005.3657999999999</v>
      </c>
      <c r="E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983.04579999999999</v>
      </c>
      <c r="F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967.80579999999998</v>
      </c>
      <c r="G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952.66579999999999</v>
      </c>
      <c r="H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975.76580000000001</v>
      </c>
      <c r="I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1035.4058</v>
      </c>
      <c r="J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1241.2357999999999</v>
      </c>
      <c r="K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1080.6658</v>
      </c>
      <c r="L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1204.1958</v>
      </c>
      <c r="M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1245.2657999999999</v>
      </c>
      <c r="N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1245.7657999999999</v>
      </c>
      <c r="O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1225.7257999999999</v>
      </c>
      <c r="P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1208.4258</v>
      </c>
      <c r="Q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1196.1958</v>
      </c>
      <c r="R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1192.9957999999999</v>
      </c>
      <c r="S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1187.1258</v>
      </c>
      <c r="T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1200.3457999999998</v>
      </c>
      <c r="U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1314.7058</v>
      </c>
      <c r="V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1404.4757999999999</v>
      </c>
      <c r="W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1348.8158000000001</v>
      </c>
      <c r="X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1177.4058</v>
      </c>
      <c r="Y407" s="106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967.0157999999999</v>
      </c>
    </row>
    <row r="408" spans="1:25" x14ac:dyDescent="0.2">
      <c r="A408" s="79">
        <f t="shared" si="12"/>
        <v>42604</v>
      </c>
      <c r="B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1084.4757999999999</v>
      </c>
      <c r="C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996.60580000000004</v>
      </c>
      <c r="D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948.93580000000009</v>
      </c>
      <c r="E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940.7758</v>
      </c>
      <c r="F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937.11579999999992</v>
      </c>
      <c r="G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928.01580000000001</v>
      </c>
      <c r="H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991.69579999999996</v>
      </c>
      <c r="I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1137.7757999999999</v>
      </c>
      <c r="J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926.74580000000003</v>
      </c>
      <c r="K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1221.4857999999999</v>
      </c>
      <c r="L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1350.0858000000001</v>
      </c>
      <c r="M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1404.8958</v>
      </c>
      <c r="N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1462.7058</v>
      </c>
      <c r="O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1511.9857999999999</v>
      </c>
      <c r="P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1506.3358000000001</v>
      </c>
      <c r="Q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1524.1758</v>
      </c>
      <c r="R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1348.0658000000001</v>
      </c>
      <c r="S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1377.4958000000001</v>
      </c>
      <c r="T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1256.8858</v>
      </c>
      <c r="U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1218.6358</v>
      </c>
      <c r="V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1467.1558</v>
      </c>
      <c r="W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1354.9657999999999</v>
      </c>
      <c r="X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1164.1658</v>
      </c>
      <c r="Y408" s="106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1305.2757999999999</v>
      </c>
    </row>
    <row r="409" spans="1:25" x14ac:dyDescent="0.2">
      <c r="A409" s="79">
        <f t="shared" si="12"/>
        <v>42605</v>
      </c>
      <c r="B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1100.8858</v>
      </c>
      <c r="C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1005.7457999999999</v>
      </c>
      <c r="D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963.56580000000008</v>
      </c>
      <c r="E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944.36580000000004</v>
      </c>
      <c r="F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941.71580000000006</v>
      </c>
      <c r="G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924.99580000000003</v>
      </c>
      <c r="H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987.24579999999992</v>
      </c>
      <c r="I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1128.2857999999999</v>
      </c>
      <c r="J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968.20579999999995</v>
      </c>
      <c r="K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1255.7457999999999</v>
      </c>
      <c r="L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1329.4558</v>
      </c>
      <c r="M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1357.5858000000001</v>
      </c>
      <c r="N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1329.1558</v>
      </c>
      <c r="O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1370.9657999999999</v>
      </c>
      <c r="P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1266.9158</v>
      </c>
      <c r="Q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1286.2157999999999</v>
      </c>
      <c r="R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1185.4058</v>
      </c>
      <c r="S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1192.6958</v>
      </c>
      <c r="T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1166.3058000000001</v>
      </c>
      <c r="U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1210.9558</v>
      </c>
      <c r="V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1313.5657999999999</v>
      </c>
      <c r="W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1393.8558</v>
      </c>
      <c r="X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1159.6058</v>
      </c>
      <c r="Y409" s="106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1259.3257999999998</v>
      </c>
    </row>
    <row r="410" spans="1:25" x14ac:dyDescent="0.2">
      <c r="A410" s="79">
        <f t="shared" si="12"/>
        <v>42606</v>
      </c>
      <c r="B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1099.7657999999999</v>
      </c>
      <c r="C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1002.9458</v>
      </c>
      <c r="D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963.53579999999988</v>
      </c>
      <c r="E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945.0157999999999</v>
      </c>
      <c r="F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946.32579999999996</v>
      </c>
      <c r="G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927.05579999999998</v>
      </c>
      <c r="H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990.84579999999994</v>
      </c>
      <c r="I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1122.0558000000001</v>
      </c>
      <c r="J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913.67579999999998</v>
      </c>
      <c r="K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1235.9857999999999</v>
      </c>
      <c r="L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1358.6858</v>
      </c>
      <c r="M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1371.1758</v>
      </c>
      <c r="N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1350.5057999999999</v>
      </c>
      <c r="O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1387.5157999999999</v>
      </c>
      <c r="P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1388.9558</v>
      </c>
      <c r="Q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1377.4858000000002</v>
      </c>
      <c r="R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1243.1858</v>
      </c>
      <c r="S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1232.1458</v>
      </c>
      <c r="T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1196.8157999999999</v>
      </c>
      <c r="U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1263.5258000000001</v>
      </c>
      <c r="V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1332.4458</v>
      </c>
      <c r="W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1304.9358</v>
      </c>
      <c r="X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1154.0857999999998</v>
      </c>
      <c r="Y410" s="106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1293.6058</v>
      </c>
    </row>
    <row r="411" spans="1:25" x14ac:dyDescent="0.2">
      <c r="A411" s="79">
        <f t="shared" si="12"/>
        <v>42607</v>
      </c>
      <c r="B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1089.3658</v>
      </c>
      <c r="C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1001.7557999999999</v>
      </c>
      <c r="D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965.75580000000002</v>
      </c>
      <c r="E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947.4058</v>
      </c>
      <c r="F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946.89579999999989</v>
      </c>
      <c r="G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938.32579999999996</v>
      </c>
      <c r="H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984.98579999999993</v>
      </c>
      <c r="I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1106.4757999999999</v>
      </c>
      <c r="J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933.66579999999999</v>
      </c>
      <c r="K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1180.6858</v>
      </c>
      <c r="L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1272.9158</v>
      </c>
      <c r="M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1289.9358</v>
      </c>
      <c r="N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1288.0157999999999</v>
      </c>
      <c r="O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1306.2357999999999</v>
      </c>
      <c r="P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1308.3658</v>
      </c>
      <c r="Q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1311.0558000000001</v>
      </c>
      <c r="R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1196.6058</v>
      </c>
      <c r="S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1157.3158000000001</v>
      </c>
      <c r="T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1144.1458</v>
      </c>
      <c r="U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1208.6458</v>
      </c>
      <c r="V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1270.5658000000001</v>
      </c>
      <c r="W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1226.9957999999999</v>
      </c>
      <c r="X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1112.2857999999999</v>
      </c>
      <c r="Y411" s="106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1216.0758000000001</v>
      </c>
    </row>
    <row r="412" spans="1:25" x14ac:dyDescent="0.2">
      <c r="A412" s="79">
        <f t="shared" si="12"/>
        <v>42608</v>
      </c>
      <c r="B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1058.9558</v>
      </c>
      <c r="C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987.09579999999994</v>
      </c>
      <c r="D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957.85579999999993</v>
      </c>
      <c r="E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949.43579999999997</v>
      </c>
      <c r="F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952.44579999999996</v>
      </c>
      <c r="G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932.28579999999988</v>
      </c>
      <c r="H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994.99580000000003</v>
      </c>
      <c r="I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1122.6058</v>
      </c>
      <c r="J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933.82579999999996</v>
      </c>
      <c r="K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1171.9058</v>
      </c>
      <c r="L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1238.7058</v>
      </c>
      <c r="M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1260.0057999999999</v>
      </c>
      <c r="N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1263.2058</v>
      </c>
      <c r="O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1274.0658000000001</v>
      </c>
      <c r="P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1291.9258</v>
      </c>
      <c r="Q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1306.1658</v>
      </c>
      <c r="R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1210.3058000000001</v>
      </c>
      <c r="S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1193.7257999999999</v>
      </c>
      <c r="T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1184.7357999999999</v>
      </c>
      <c r="U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1223.2257999999999</v>
      </c>
      <c r="V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1286.8858</v>
      </c>
      <c r="W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1353.3058000000001</v>
      </c>
      <c r="X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1086.2557999999999</v>
      </c>
      <c r="Y412" s="106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1231.6558</v>
      </c>
    </row>
    <row r="413" spans="1:25" x14ac:dyDescent="0.2">
      <c r="A413" s="79">
        <f t="shared" si="12"/>
        <v>42609</v>
      </c>
      <c r="B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1105.6758</v>
      </c>
      <c r="C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1001.8258</v>
      </c>
      <c r="D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963.57580000000007</v>
      </c>
      <c r="E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945.0157999999999</v>
      </c>
      <c r="F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933.9058</v>
      </c>
      <c r="G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920.53579999999999</v>
      </c>
      <c r="H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954.17579999999998</v>
      </c>
      <c r="I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1000.8058</v>
      </c>
      <c r="J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1221.6458</v>
      </c>
      <c r="K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1071.8857999999998</v>
      </c>
      <c r="L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1157.4358</v>
      </c>
      <c r="M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1197.4058</v>
      </c>
      <c r="N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1197.8558</v>
      </c>
      <c r="O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1194.0658000000001</v>
      </c>
      <c r="P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1194.6658</v>
      </c>
      <c r="Q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1188.7557999999999</v>
      </c>
      <c r="R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1191.9158</v>
      </c>
      <c r="S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1192.1958</v>
      </c>
      <c r="T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1225.3858</v>
      </c>
      <c r="U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1301.3058000000001</v>
      </c>
      <c r="V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1315.1158</v>
      </c>
      <c r="W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1251.4058</v>
      </c>
      <c r="X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1126.3758</v>
      </c>
      <c r="Y413" s="106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934.92579999999998</v>
      </c>
    </row>
    <row r="414" spans="1:25" x14ac:dyDescent="0.2">
      <c r="A414" s="79">
        <f t="shared" si="12"/>
        <v>42610</v>
      </c>
      <c r="B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1150.7557999999999</v>
      </c>
      <c r="C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1029.5557999999999</v>
      </c>
      <c r="D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982.14580000000001</v>
      </c>
      <c r="E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972.44579999999996</v>
      </c>
      <c r="F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954.74580000000003</v>
      </c>
      <c r="G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936.05580000000009</v>
      </c>
      <c r="H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972.56579999999997</v>
      </c>
      <c r="I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977.59579999999994</v>
      </c>
      <c r="J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1124.6258</v>
      </c>
      <c r="K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979.95579999999995</v>
      </c>
      <c r="L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1092.0357999999999</v>
      </c>
      <c r="M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1138.1758</v>
      </c>
      <c r="N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1167.0657999999999</v>
      </c>
      <c r="O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1163.6858</v>
      </c>
      <c r="P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1134.6858</v>
      </c>
      <c r="Q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1149.1658</v>
      </c>
      <c r="R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1153.4058</v>
      </c>
      <c r="S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1106.9957999999999</v>
      </c>
      <c r="T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1246.6858</v>
      </c>
      <c r="U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1303.2157999999999</v>
      </c>
      <c r="V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1310.1258</v>
      </c>
      <c r="W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1252.0058000000001</v>
      </c>
      <c r="X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1142.4757999999999</v>
      </c>
      <c r="Y414" s="106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963.30579999999998</v>
      </c>
    </row>
    <row r="415" spans="1:25" x14ac:dyDescent="0.2">
      <c r="A415" s="79">
        <f t="shared" si="12"/>
        <v>42611</v>
      </c>
      <c r="B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1066.5657999999999</v>
      </c>
      <c r="C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988.71579999999994</v>
      </c>
      <c r="D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964.31579999999997</v>
      </c>
      <c r="E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943.55579999999998</v>
      </c>
      <c r="F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941.0258</v>
      </c>
      <c r="G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920.37580000000003</v>
      </c>
      <c r="H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985.95580000000007</v>
      </c>
      <c r="I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1110.5257999999999</v>
      </c>
      <c r="J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931.94579999999996</v>
      </c>
      <c r="K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1169.9757999999999</v>
      </c>
      <c r="L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1207.1558</v>
      </c>
      <c r="M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1298.6358</v>
      </c>
      <c r="N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1330.4258</v>
      </c>
      <c r="O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1347.7257999999999</v>
      </c>
      <c r="P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1319.8858</v>
      </c>
      <c r="Q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1301.6658</v>
      </c>
      <c r="R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1193.7657999999999</v>
      </c>
      <c r="S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1180.7657999999999</v>
      </c>
      <c r="T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1176.5357999999999</v>
      </c>
      <c r="U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1169.2857999999999</v>
      </c>
      <c r="V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1390.8558</v>
      </c>
      <c r="W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1311.0858000000001</v>
      </c>
      <c r="X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1083.9857999999999</v>
      </c>
      <c r="Y415" s="106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1223.3858</v>
      </c>
    </row>
    <row r="416" spans="1:25" x14ac:dyDescent="0.25">
      <c r="A416" s="94"/>
      <c r="B416" s="78"/>
      <c r="C416" s="78"/>
      <c r="D416" s="78"/>
    </row>
    <row r="417" spans="1:27" x14ac:dyDescent="0.25">
      <c r="A417" s="87" t="s">
        <v>153</v>
      </c>
      <c r="B417" s="78"/>
      <c r="C417" s="78"/>
      <c r="D417" s="78"/>
    </row>
    <row r="418" spans="1:27" ht="12.75" x14ac:dyDescent="0.2">
      <c r="A418" s="165" t="s">
        <v>48</v>
      </c>
      <c r="B418" s="168" t="s">
        <v>122</v>
      </c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70"/>
    </row>
    <row r="419" spans="1:27" ht="12.75" x14ac:dyDescent="0.2">
      <c r="A419" s="166"/>
      <c r="B419" s="171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  <c r="N419" s="172"/>
      <c r="O419" s="172"/>
      <c r="P419" s="172"/>
      <c r="Q419" s="172"/>
      <c r="R419" s="172"/>
      <c r="S419" s="172"/>
      <c r="T419" s="172"/>
      <c r="U419" s="172"/>
      <c r="V419" s="172"/>
      <c r="W419" s="172"/>
      <c r="X419" s="172"/>
      <c r="Y419" s="173"/>
    </row>
    <row r="420" spans="1:27" ht="12.75" customHeight="1" x14ac:dyDescent="0.2">
      <c r="A420" s="166"/>
      <c r="B420" s="174" t="s">
        <v>123</v>
      </c>
      <c r="C420" s="163" t="s">
        <v>124</v>
      </c>
      <c r="D420" s="163" t="s">
        <v>125</v>
      </c>
      <c r="E420" s="163" t="s">
        <v>126</v>
      </c>
      <c r="F420" s="163" t="s">
        <v>127</v>
      </c>
      <c r="G420" s="163" t="s">
        <v>128</v>
      </c>
      <c r="H420" s="163" t="s">
        <v>129</v>
      </c>
      <c r="I420" s="163" t="s">
        <v>130</v>
      </c>
      <c r="J420" s="163" t="s">
        <v>131</v>
      </c>
      <c r="K420" s="163" t="s">
        <v>132</v>
      </c>
      <c r="L420" s="163" t="s">
        <v>133</v>
      </c>
      <c r="M420" s="163" t="s">
        <v>134</v>
      </c>
      <c r="N420" s="176" t="s">
        <v>135</v>
      </c>
      <c r="O420" s="163" t="s">
        <v>136</v>
      </c>
      <c r="P420" s="163" t="s">
        <v>137</v>
      </c>
      <c r="Q420" s="163" t="s">
        <v>138</v>
      </c>
      <c r="R420" s="163" t="s">
        <v>139</v>
      </c>
      <c r="S420" s="163" t="s">
        <v>140</v>
      </c>
      <c r="T420" s="163" t="s">
        <v>141</v>
      </c>
      <c r="U420" s="163" t="s">
        <v>142</v>
      </c>
      <c r="V420" s="163" t="s">
        <v>143</v>
      </c>
      <c r="W420" s="163" t="s">
        <v>144</v>
      </c>
      <c r="X420" s="163" t="s">
        <v>145</v>
      </c>
      <c r="Y420" s="163" t="s">
        <v>146</v>
      </c>
    </row>
    <row r="421" spans="1:27" ht="11.25" customHeight="1" x14ac:dyDescent="0.2">
      <c r="A421" s="167"/>
      <c r="B421" s="175"/>
      <c r="C421" s="164"/>
      <c r="D421" s="164"/>
      <c r="E421" s="164"/>
      <c r="F421" s="164"/>
      <c r="G421" s="164"/>
      <c r="H421" s="164"/>
      <c r="I421" s="164"/>
      <c r="J421" s="164"/>
      <c r="K421" s="164"/>
      <c r="L421" s="164"/>
      <c r="M421" s="164"/>
      <c r="N421" s="177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</row>
    <row r="422" spans="1:27" ht="15.75" customHeight="1" x14ac:dyDescent="0.2">
      <c r="A422" s="79">
        <f>A387</f>
        <v>42583</v>
      </c>
      <c r="B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1043.1058</v>
      </c>
      <c r="C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948.26580000000001</v>
      </c>
      <c r="D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930.86580000000004</v>
      </c>
      <c r="E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917.75580000000002</v>
      </c>
      <c r="F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892.09579999999994</v>
      </c>
      <c r="G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891.12580000000003</v>
      </c>
      <c r="H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940.84579999999994</v>
      </c>
      <c r="I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1020.0058</v>
      </c>
      <c r="J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880.87579999999991</v>
      </c>
      <c r="K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1066.5357999999999</v>
      </c>
      <c r="L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1149.5257999999999</v>
      </c>
      <c r="M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1149.7357999999999</v>
      </c>
      <c r="N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1130.4757999999999</v>
      </c>
      <c r="O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1132.2557999999999</v>
      </c>
      <c r="P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1115.0657999999999</v>
      </c>
      <c r="Q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1099.7457999999999</v>
      </c>
      <c r="R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1017.1758</v>
      </c>
      <c r="S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994.99580000000003</v>
      </c>
      <c r="T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1007.5958000000001</v>
      </c>
      <c r="U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1061.5958000000001</v>
      </c>
      <c r="V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1141.6758</v>
      </c>
      <c r="W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1112.1858</v>
      </c>
      <c r="X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1045.4458</v>
      </c>
      <c r="Y422" s="106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1141.6058</v>
      </c>
      <c r="AA422" s="80"/>
    </row>
    <row r="423" spans="1:27" x14ac:dyDescent="0.2">
      <c r="A423" s="79">
        <f>A422+1</f>
        <v>42584</v>
      </c>
      <c r="B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1034.6858</v>
      </c>
      <c r="C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933.36580000000004</v>
      </c>
      <c r="D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918.97580000000005</v>
      </c>
      <c r="E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902.56580000000008</v>
      </c>
      <c r="F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883.7657999999999</v>
      </c>
      <c r="G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888.16579999999999</v>
      </c>
      <c r="H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922.38580000000002</v>
      </c>
      <c r="I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1021.5658</v>
      </c>
      <c r="J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881.18580000000009</v>
      </c>
      <c r="K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1068.0958000000001</v>
      </c>
      <c r="L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1147.1758</v>
      </c>
      <c r="M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1139.4957999999999</v>
      </c>
      <c r="N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1137.4957999999999</v>
      </c>
      <c r="O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1167.7757999999999</v>
      </c>
      <c r="P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1236.7257999999999</v>
      </c>
      <c r="Q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1101.6558</v>
      </c>
      <c r="R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1017.3858</v>
      </c>
      <c r="S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995.45579999999995</v>
      </c>
      <c r="T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1007.2558</v>
      </c>
      <c r="U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1060.7157999999999</v>
      </c>
      <c r="V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1134.8658</v>
      </c>
      <c r="W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1117.8658</v>
      </c>
      <c r="X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1046.2257999999999</v>
      </c>
      <c r="Y423" s="106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1161.0757999999998</v>
      </c>
    </row>
    <row r="424" spans="1:27" x14ac:dyDescent="0.2">
      <c r="A424" s="79">
        <f t="shared" ref="A424:A452" si="13">A423+1</f>
        <v>42585</v>
      </c>
      <c r="B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1036.2157999999999</v>
      </c>
      <c r="C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936.08580000000006</v>
      </c>
      <c r="D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919.21579999999994</v>
      </c>
      <c r="E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904.43579999999997</v>
      </c>
      <c r="F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886.69579999999996</v>
      </c>
      <c r="G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875.5258</v>
      </c>
      <c r="H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910.24580000000003</v>
      </c>
      <c r="I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1013.8258</v>
      </c>
      <c r="J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909.26580000000001</v>
      </c>
      <c r="K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1031.5858000000001</v>
      </c>
      <c r="L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1101.4158</v>
      </c>
      <c r="M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1119.6758</v>
      </c>
      <c r="N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1098.3658</v>
      </c>
      <c r="O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1101.9957999999999</v>
      </c>
      <c r="P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1112.0857999999998</v>
      </c>
      <c r="Q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1088.7757999999999</v>
      </c>
      <c r="R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1001.8858</v>
      </c>
      <c r="S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990.16579999999999</v>
      </c>
      <c r="T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955.73580000000004</v>
      </c>
      <c r="U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985.43579999999997</v>
      </c>
      <c r="V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1137.1157999999998</v>
      </c>
      <c r="W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1129.2957999999999</v>
      </c>
      <c r="X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969.11579999999992</v>
      </c>
      <c r="Y424" s="106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1153.8658</v>
      </c>
    </row>
    <row r="425" spans="1:27" x14ac:dyDescent="0.2">
      <c r="A425" s="79">
        <f t="shared" si="13"/>
        <v>42586</v>
      </c>
      <c r="B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1028.9657999999999</v>
      </c>
      <c r="C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937.05579999999998</v>
      </c>
      <c r="D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918.80579999999998</v>
      </c>
      <c r="E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907.94579999999996</v>
      </c>
      <c r="F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890.36580000000004</v>
      </c>
      <c r="G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875.56579999999997</v>
      </c>
      <c r="H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916.43579999999997</v>
      </c>
      <c r="I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1024.0557999999999</v>
      </c>
      <c r="J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911.06579999999997</v>
      </c>
      <c r="K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1038.3658</v>
      </c>
      <c r="L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1112.9558</v>
      </c>
      <c r="M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1142.6258</v>
      </c>
      <c r="N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1100.6758</v>
      </c>
      <c r="O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1169.2357999999999</v>
      </c>
      <c r="P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1179.5657999999999</v>
      </c>
      <c r="Q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1110.1858</v>
      </c>
      <c r="R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1022.0558000000001</v>
      </c>
      <c r="S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993.45579999999995</v>
      </c>
      <c r="T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958.51580000000001</v>
      </c>
      <c r="U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991.91579999999999</v>
      </c>
      <c r="V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1132.7357999999999</v>
      </c>
      <c r="W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1119.7657999999999</v>
      </c>
      <c r="X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969.86580000000004</v>
      </c>
      <c r="Y425" s="106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1166.3958</v>
      </c>
    </row>
    <row r="426" spans="1:27" x14ac:dyDescent="0.2">
      <c r="A426" s="79">
        <f t="shared" si="13"/>
        <v>42587</v>
      </c>
      <c r="B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1036.6558</v>
      </c>
      <c r="C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935.37579999999991</v>
      </c>
      <c r="D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912.18579999999997</v>
      </c>
      <c r="E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898.66579999999999</v>
      </c>
      <c r="F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887.34580000000005</v>
      </c>
      <c r="G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874.62579999999991</v>
      </c>
      <c r="H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900.94579999999996</v>
      </c>
      <c r="I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1020.0058</v>
      </c>
      <c r="J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909.45580000000007</v>
      </c>
      <c r="K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1033.7457999999999</v>
      </c>
      <c r="L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1148.9358</v>
      </c>
      <c r="M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1163.1158</v>
      </c>
      <c r="N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1179.0657999999999</v>
      </c>
      <c r="O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1190.3558</v>
      </c>
      <c r="P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1159.7957999999999</v>
      </c>
      <c r="Q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1176.4857999999999</v>
      </c>
      <c r="R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1094.6858</v>
      </c>
      <c r="S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1061.1658</v>
      </c>
      <c r="T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1002.5758</v>
      </c>
      <c r="U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1046.0357999999999</v>
      </c>
      <c r="V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1175.1058</v>
      </c>
      <c r="W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1188.4458</v>
      </c>
      <c r="X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1037.1358</v>
      </c>
      <c r="Y426" s="106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1196.7357999999999</v>
      </c>
    </row>
    <row r="427" spans="1:27" x14ac:dyDescent="0.2">
      <c r="A427" s="79">
        <f t="shared" si="13"/>
        <v>42588</v>
      </c>
      <c r="B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1084.6358</v>
      </c>
      <c r="C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995.9058</v>
      </c>
      <c r="D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948.10579999999993</v>
      </c>
      <c r="E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923.62579999999991</v>
      </c>
      <c r="F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908.89580000000001</v>
      </c>
      <c r="G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892.94579999999996</v>
      </c>
      <c r="H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922.38580000000002</v>
      </c>
      <c r="I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1006.3358000000001</v>
      </c>
      <c r="J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1142.3357999999998</v>
      </c>
      <c r="K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972.31579999999997</v>
      </c>
      <c r="L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1048.5057999999999</v>
      </c>
      <c r="M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1087.7058</v>
      </c>
      <c r="N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1062.3157999999999</v>
      </c>
      <c r="O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1037.2857999999999</v>
      </c>
      <c r="P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1028.8358000000001</v>
      </c>
      <c r="Q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1020.0258</v>
      </c>
      <c r="R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990.91579999999999</v>
      </c>
      <c r="S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959.37580000000003</v>
      </c>
      <c r="T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967.73580000000004</v>
      </c>
      <c r="U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1140.9058</v>
      </c>
      <c r="V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1222.2858000000001</v>
      </c>
      <c r="W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1242.6158</v>
      </c>
      <c r="X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1121.0457999999999</v>
      </c>
      <c r="Y427" s="106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926.67579999999998</v>
      </c>
    </row>
    <row r="428" spans="1:27" x14ac:dyDescent="0.2">
      <c r="A428" s="79">
        <f t="shared" si="13"/>
        <v>42589</v>
      </c>
      <c r="B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1078.0857999999998</v>
      </c>
      <c r="C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982.51580000000001</v>
      </c>
      <c r="D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930.07580000000007</v>
      </c>
      <c r="E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917.18579999999997</v>
      </c>
      <c r="F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895.83579999999995</v>
      </c>
      <c r="G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884.98580000000004</v>
      </c>
      <c r="H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899.62580000000003</v>
      </c>
      <c r="I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948.26580000000001</v>
      </c>
      <c r="J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1087.3357999999998</v>
      </c>
      <c r="K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896.30579999999998</v>
      </c>
      <c r="L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972.24579999999992</v>
      </c>
      <c r="M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1001.1158</v>
      </c>
      <c r="N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1028.0858000000001</v>
      </c>
      <c r="O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1028.3057999999999</v>
      </c>
      <c r="P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1001.5957999999999</v>
      </c>
      <c r="Q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992.86580000000004</v>
      </c>
      <c r="R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964.17579999999998</v>
      </c>
      <c r="S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953.67579999999998</v>
      </c>
      <c r="T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942.87580000000003</v>
      </c>
      <c r="U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1059.9458</v>
      </c>
      <c r="V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1215.3358000000001</v>
      </c>
      <c r="W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1236.8057999999999</v>
      </c>
      <c r="X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1121.4657999999999</v>
      </c>
      <c r="Y428" s="106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930.5258</v>
      </c>
    </row>
    <row r="429" spans="1:27" x14ac:dyDescent="0.2">
      <c r="A429" s="79">
        <f t="shared" si="13"/>
        <v>42590</v>
      </c>
      <c r="B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1037.2157999999999</v>
      </c>
      <c r="C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949.99580000000003</v>
      </c>
      <c r="D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917.22579999999994</v>
      </c>
      <c r="E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905.29579999999999</v>
      </c>
      <c r="F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894.43579999999997</v>
      </c>
      <c r="G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875.37580000000003</v>
      </c>
      <c r="H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912.25580000000002</v>
      </c>
      <c r="I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1023.3958</v>
      </c>
      <c r="J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882.45579999999995</v>
      </c>
      <c r="K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1109.9757999999999</v>
      </c>
      <c r="L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1211.2257999999999</v>
      </c>
      <c r="M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1268.8658</v>
      </c>
      <c r="N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1246.9757999999999</v>
      </c>
      <c r="O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1278.7858000000001</v>
      </c>
      <c r="P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1295.8258000000001</v>
      </c>
      <c r="Q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1302.6958</v>
      </c>
      <c r="R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1165.4957999999999</v>
      </c>
      <c r="S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1114.5157999999999</v>
      </c>
      <c r="T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1052.6758</v>
      </c>
      <c r="U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1101.9258</v>
      </c>
      <c r="V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1160.8658</v>
      </c>
      <c r="W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1230.4857999999999</v>
      </c>
      <c r="X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1081.7857999999999</v>
      </c>
      <c r="Y429" s="106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1198.5257999999999</v>
      </c>
    </row>
    <row r="430" spans="1:27" x14ac:dyDescent="0.2">
      <c r="A430" s="79">
        <f t="shared" si="13"/>
        <v>42591</v>
      </c>
      <c r="B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1033.1458</v>
      </c>
      <c r="C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930.63580000000002</v>
      </c>
      <c r="D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899.85580000000004</v>
      </c>
      <c r="E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880.55579999999998</v>
      </c>
      <c r="F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877.23579999999993</v>
      </c>
      <c r="G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870.63580000000002</v>
      </c>
      <c r="H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908.39579999999989</v>
      </c>
      <c r="I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999.20579999999995</v>
      </c>
      <c r="J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882.21579999999994</v>
      </c>
      <c r="K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1086.2557999999999</v>
      </c>
      <c r="L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1161.6558</v>
      </c>
      <c r="M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1216.3658</v>
      </c>
      <c r="N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1200.9358</v>
      </c>
      <c r="O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1224.5657999999999</v>
      </c>
      <c r="P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1226.4158</v>
      </c>
      <c r="Q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1219.7257999999999</v>
      </c>
      <c r="R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1121.9358</v>
      </c>
      <c r="S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1079.9657999999999</v>
      </c>
      <c r="T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1029.5357999999999</v>
      </c>
      <c r="U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1078.9757999999999</v>
      </c>
      <c r="V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1125.9158</v>
      </c>
      <c r="W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1186.4158</v>
      </c>
      <c r="X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1079.4358</v>
      </c>
      <c r="Y430" s="106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1200.5257999999999</v>
      </c>
    </row>
    <row r="431" spans="1:27" x14ac:dyDescent="0.2">
      <c r="A431" s="79">
        <f t="shared" si="13"/>
        <v>42592</v>
      </c>
      <c r="B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1033.9358</v>
      </c>
      <c r="C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931.87580000000003</v>
      </c>
      <c r="D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896.89580000000001</v>
      </c>
      <c r="E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876.17579999999998</v>
      </c>
      <c r="F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873.22580000000005</v>
      </c>
      <c r="G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872.82579999999996</v>
      </c>
      <c r="H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915.57579999999996</v>
      </c>
      <c r="I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1067.0657999999999</v>
      </c>
      <c r="J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882.45579999999995</v>
      </c>
      <c r="K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1097.2457999999999</v>
      </c>
      <c r="L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1211.1558</v>
      </c>
      <c r="M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1216.6558</v>
      </c>
      <c r="N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1261.3858</v>
      </c>
      <c r="O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1287.4358</v>
      </c>
      <c r="P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1242.8057999999999</v>
      </c>
      <c r="Q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1240.0757999999998</v>
      </c>
      <c r="R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1149.4558</v>
      </c>
      <c r="S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1148.2557999999999</v>
      </c>
      <c r="T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1150.9358</v>
      </c>
      <c r="U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1181.4558</v>
      </c>
      <c r="V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1182.2157999999999</v>
      </c>
      <c r="W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1231.8458000000001</v>
      </c>
      <c r="X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1087.4258</v>
      </c>
      <c r="Y431" s="106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1220.5958000000001</v>
      </c>
    </row>
    <row r="432" spans="1:27" x14ac:dyDescent="0.2">
      <c r="A432" s="79">
        <f t="shared" si="13"/>
        <v>42593</v>
      </c>
      <c r="B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1066.7257999999999</v>
      </c>
      <c r="C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954.17579999999998</v>
      </c>
      <c r="D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932.48579999999993</v>
      </c>
      <c r="E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911.93580000000009</v>
      </c>
      <c r="F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891.1558</v>
      </c>
      <c r="G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882.93579999999997</v>
      </c>
      <c r="H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936.97580000000005</v>
      </c>
      <c r="I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1067.8758</v>
      </c>
      <c r="J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886.07579999999996</v>
      </c>
      <c r="K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1157.7657999999999</v>
      </c>
      <c r="L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1248.3658</v>
      </c>
      <c r="M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1248.1658</v>
      </c>
      <c r="N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1239.8458000000001</v>
      </c>
      <c r="O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1252.9158</v>
      </c>
      <c r="P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1222.2358000000002</v>
      </c>
      <c r="Q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1230.1458</v>
      </c>
      <c r="R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1106.2857999999999</v>
      </c>
      <c r="S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1078.3057999999999</v>
      </c>
      <c r="T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1067.2757999999999</v>
      </c>
      <c r="U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1118.7957999999999</v>
      </c>
      <c r="V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1228.0157999999999</v>
      </c>
      <c r="W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1232.9857999999999</v>
      </c>
      <c r="X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1054.1758</v>
      </c>
      <c r="Y432" s="106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1180.1458</v>
      </c>
    </row>
    <row r="433" spans="1:25" x14ac:dyDescent="0.2">
      <c r="A433" s="79">
        <f t="shared" si="13"/>
        <v>42594</v>
      </c>
      <c r="B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1061.7857999999999</v>
      </c>
      <c r="C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957.11579999999992</v>
      </c>
      <c r="D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928.98579999999993</v>
      </c>
      <c r="E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906.43579999999997</v>
      </c>
      <c r="F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896.39580000000001</v>
      </c>
      <c r="G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881.99580000000003</v>
      </c>
      <c r="H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938.04579999999999</v>
      </c>
      <c r="I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1064.1958</v>
      </c>
      <c r="J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885.92579999999998</v>
      </c>
      <c r="K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1143.1558</v>
      </c>
      <c r="L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1307.7058</v>
      </c>
      <c r="M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1343.0557999999999</v>
      </c>
      <c r="N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1353.3158000000001</v>
      </c>
      <c r="O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1368.2857999999999</v>
      </c>
      <c r="P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1405.5357999999999</v>
      </c>
      <c r="Q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1397.4358</v>
      </c>
      <c r="R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1241.4657999999999</v>
      </c>
      <c r="S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1185.0257999999999</v>
      </c>
      <c r="T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1142.1058</v>
      </c>
      <c r="U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1273.8358000000001</v>
      </c>
      <c r="V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1364.2658000000001</v>
      </c>
      <c r="W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1355.5857999999998</v>
      </c>
      <c r="X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1143.6958</v>
      </c>
      <c r="Y433" s="106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1255.4657999999999</v>
      </c>
    </row>
    <row r="434" spans="1:25" x14ac:dyDescent="0.2">
      <c r="A434" s="79">
        <f t="shared" si="13"/>
        <v>42595</v>
      </c>
      <c r="B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1090.9757999999999</v>
      </c>
      <c r="C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992.82579999999996</v>
      </c>
      <c r="D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954.95580000000007</v>
      </c>
      <c r="E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921.46580000000006</v>
      </c>
      <c r="F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907.2758</v>
      </c>
      <c r="G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901.18579999999997</v>
      </c>
      <c r="H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930.80579999999998</v>
      </c>
      <c r="I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975.82580000000007</v>
      </c>
      <c r="J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1205.2557999999999</v>
      </c>
      <c r="K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1043.7257999999999</v>
      </c>
      <c r="L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1133.5457999999999</v>
      </c>
      <c r="M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1158.3357999999998</v>
      </c>
      <c r="N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1141.5157999999999</v>
      </c>
      <c r="O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1147.2058</v>
      </c>
      <c r="P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1161.3257999999998</v>
      </c>
      <c r="Q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1155.5857999999998</v>
      </c>
      <c r="R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1128.7958000000001</v>
      </c>
      <c r="S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1131.2058</v>
      </c>
      <c r="T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1130.3758</v>
      </c>
      <c r="U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1152.7257999999999</v>
      </c>
      <c r="V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1246.0857999999998</v>
      </c>
      <c r="W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1221.9857999999999</v>
      </c>
      <c r="X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1156.6258</v>
      </c>
      <c r="Y434" s="106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971.03579999999999</v>
      </c>
    </row>
    <row r="435" spans="1:25" x14ac:dyDescent="0.2">
      <c r="A435" s="79">
        <f t="shared" si="13"/>
        <v>42596</v>
      </c>
      <c r="B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1082.2457999999999</v>
      </c>
      <c r="C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974.10580000000004</v>
      </c>
      <c r="D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944.37579999999991</v>
      </c>
      <c r="E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909.91579999999999</v>
      </c>
      <c r="F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900.13580000000002</v>
      </c>
      <c r="G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892.22579999999994</v>
      </c>
      <c r="H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922.5258</v>
      </c>
      <c r="I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958.04579999999999</v>
      </c>
      <c r="J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1099.6358</v>
      </c>
      <c r="K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928.99579999999992</v>
      </c>
      <c r="L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1026.7457999999999</v>
      </c>
      <c r="M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1062.4657999999999</v>
      </c>
      <c r="N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1072.5757999999998</v>
      </c>
      <c r="O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1054.1057999999998</v>
      </c>
      <c r="P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1054.1158</v>
      </c>
      <c r="Q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1054.2557999999999</v>
      </c>
      <c r="R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1054.6658</v>
      </c>
      <c r="S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1029.2457999999999</v>
      </c>
      <c r="T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1036.6257999999998</v>
      </c>
      <c r="U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1134.5457999999999</v>
      </c>
      <c r="V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1246.0357999999999</v>
      </c>
      <c r="W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1226.7857999999999</v>
      </c>
      <c r="X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1127.3157999999999</v>
      </c>
      <c r="Y435" s="106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985.30580000000009</v>
      </c>
    </row>
    <row r="436" spans="1:25" x14ac:dyDescent="0.2">
      <c r="A436" s="79">
        <f t="shared" si="13"/>
        <v>42597</v>
      </c>
      <c r="B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1034.2357999999999</v>
      </c>
      <c r="C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957.6558</v>
      </c>
      <c r="D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926.53579999999999</v>
      </c>
      <c r="E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913.01580000000001</v>
      </c>
      <c r="F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902.08579999999995</v>
      </c>
      <c r="G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890.51580000000001</v>
      </c>
      <c r="H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920.71579999999994</v>
      </c>
      <c r="I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1037.6358</v>
      </c>
      <c r="J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884.89580000000001</v>
      </c>
      <c r="K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1112.0057999999999</v>
      </c>
      <c r="L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1203.4558</v>
      </c>
      <c r="M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1239.0858000000001</v>
      </c>
      <c r="N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1233.5057999999999</v>
      </c>
      <c r="O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1248.5057999999999</v>
      </c>
      <c r="P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1236.7957999999999</v>
      </c>
      <c r="Q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1236.7657999999999</v>
      </c>
      <c r="R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1127.7457999999999</v>
      </c>
      <c r="S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1100.6157999999998</v>
      </c>
      <c r="T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1082.9757999999999</v>
      </c>
      <c r="U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1170.2957999999999</v>
      </c>
      <c r="V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1201.9957999999999</v>
      </c>
      <c r="W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1137.8357999999998</v>
      </c>
      <c r="X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1011.1658</v>
      </c>
      <c r="Y436" s="106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1140.0057999999999</v>
      </c>
    </row>
    <row r="437" spans="1:25" x14ac:dyDescent="0.2">
      <c r="A437" s="79">
        <f t="shared" si="13"/>
        <v>42598</v>
      </c>
      <c r="B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993.54579999999999</v>
      </c>
      <c r="C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942.51580000000001</v>
      </c>
      <c r="D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918.35580000000004</v>
      </c>
      <c r="E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913.36580000000004</v>
      </c>
      <c r="F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903.47580000000005</v>
      </c>
      <c r="G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893.31580000000008</v>
      </c>
      <c r="H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927.07580000000007</v>
      </c>
      <c r="I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1056.6458</v>
      </c>
      <c r="J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869.29579999999999</v>
      </c>
      <c r="K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1078.9558</v>
      </c>
      <c r="L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1136.2157999999999</v>
      </c>
      <c r="M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1185.7657999999999</v>
      </c>
      <c r="N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1191.5957999999998</v>
      </c>
      <c r="O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1192.8857999999998</v>
      </c>
      <c r="P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1207.7758000000001</v>
      </c>
      <c r="Q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1208.2257999999999</v>
      </c>
      <c r="R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1099.3758</v>
      </c>
      <c r="S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1077.6158</v>
      </c>
      <c r="T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1073.8558</v>
      </c>
      <c r="U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1127.3758</v>
      </c>
      <c r="V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1211.6458</v>
      </c>
      <c r="W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1153.2058</v>
      </c>
      <c r="X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1057.8057999999999</v>
      </c>
      <c r="Y437" s="106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1146.6157999999998</v>
      </c>
    </row>
    <row r="438" spans="1:25" x14ac:dyDescent="0.2">
      <c r="A438" s="79">
        <f t="shared" si="13"/>
        <v>42599</v>
      </c>
      <c r="B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1005.1958</v>
      </c>
      <c r="C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941.93579999999997</v>
      </c>
      <c r="D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906.49580000000003</v>
      </c>
      <c r="E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894.42579999999998</v>
      </c>
      <c r="F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890.63580000000002</v>
      </c>
      <c r="G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875.96580000000006</v>
      </c>
      <c r="H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920.33579999999995</v>
      </c>
      <c r="I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1038.1258</v>
      </c>
      <c r="J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882.63580000000002</v>
      </c>
      <c r="K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1136.0958000000001</v>
      </c>
      <c r="L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1223.7958000000001</v>
      </c>
      <c r="M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1229.4957999999999</v>
      </c>
      <c r="N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1200.8658</v>
      </c>
      <c r="O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1204.5157999999999</v>
      </c>
      <c r="P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1207.0058000000001</v>
      </c>
      <c r="Q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1205.0057999999999</v>
      </c>
      <c r="R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1100.4158</v>
      </c>
      <c r="S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1051.6858</v>
      </c>
      <c r="T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994.50580000000002</v>
      </c>
      <c r="U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1118.7257999999999</v>
      </c>
      <c r="V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1192.2757999999999</v>
      </c>
      <c r="W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1148.4458</v>
      </c>
      <c r="X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1042.0657999999999</v>
      </c>
      <c r="Y438" s="106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1113.4757999999999</v>
      </c>
    </row>
    <row r="439" spans="1:25" x14ac:dyDescent="0.2">
      <c r="A439" s="79">
        <f t="shared" si="13"/>
        <v>42600</v>
      </c>
      <c r="B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1019.0758000000001</v>
      </c>
      <c r="C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935.37579999999991</v>
      </c>
      <c r="D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912.89580000000001</v>
      </c>
      <c r="E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906.30579999999998</v>
      </c>
      <c r="F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900.31579999999997</v>
      </c>
      <c r="G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881.56580000000008</v>
      </c>
      <c r="H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920.5157999999999</v>
      </c>
      <c r="I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1046.8158000000001</v>
      </c>
      <c r="J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875.95579999999995</v>
      </c>
      <c r="K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1066.0557999999999</v>
      </c>
      <c r="L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1138.3158000000001</v>
      </c>
      <c r="M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1141.2058</v>
      </c>
      <c r="N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1124.0357999999999</v>
      </c>
      <c r="O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1125.4358</v>
      </c>
      <c r="P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1125.5757999999998</v>
      </c>
      <c r="Q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1126.2557999999999</v>
      </c>
      <c r="R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1032.2058</v>
      </c>
      <c r="S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954.24579999999992</v>
      </c>
      <c r="T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1002.2357999999999</v>
      </c>
      <c r="U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1138.4558</v>
      </c>
      <c r="V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1181.8658</v>
      </c>
      <c r="W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1146.6257999999998</v>
      </c>
      <c r="X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1014.4458</v>
      </c>
      <c r="Y439" s="106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1165.2957999999999</v>
      </c>
    </row>
    <row r="440" spans="1:25" x14ac:dyDescent="0.2">
      <c r="A440" s="79">
        <f t="shared" si="13"/>
        <v>42601</v>
      </c>
      <c r="B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1031.6858</v>
      </c>
      <c r="C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944.49579999999992</v>
      </c>
      <c r="D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915.69579999999996</v>
      </c>
      <c r="E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907.1558</v>
      </c>
      <c r="F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905.35579999999993</v>
      </c>
      <c r="G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897.73580000000004</v>
      </c>
      <c r="H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933.88580000000002</v>
      </c>
      <c r="I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1061.1958</v>
      </c>
      <c r="J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883.78579999999999</v>
      </c>
      <c r="K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1116.9957999999999</v>
      </c>
      <c r="L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1164.9458</v>
      </c>
      <c r="M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1260.2258000000002</v>
      </c>
      <c r="N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1260.2358000000002</v>
      </c>
      <c r="O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1261.7357999999999</v>
      </c>
      <c r="P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1262.7357999999999</v>
      </c>
      <c r="Q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1261.5157999999999</v>
      </c>
      <c r="R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1146.2557999999999</v>
      </c>
      <c r="S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1103.9458</v>
      </c>
      <c r="T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1062.6458</v>
      </c>
      <c r="U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1201.8857999999998</v>
      </c>
      <c r="V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1290.3158000000001</v>
      </c>
      <c r="W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1238.7757999999999</v>
      </c>
      <c r="X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1089.1958</v>
      </c>
      <c r="Y440" s="106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1222.3558</v>
      </c>
    </row>
    <row r="441" spans="1:25" x14ac:dyDescent="0.2">
      <c r="A441" s="79">
        <f t="shared" si="13"/>
        <v>42602</v>
      </c>
      <c r="B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1147.9558</v>
      </c>
      <c r="C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1047.4058</v>
      </c>
      <c r="D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989.5258</v>
      </c>
      <c r="E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977.93579999999997</v>
      </c>
      <c r="F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960.46580000000006</v>
      </c>
      <c r="G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938.48579999999993</v>
      </c>
      <c r="H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974.89580000000001</v>
      </c>
      <c r="I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1083.5057999999999</v>
      </c>
      <c r="J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1250.0958000000001</v>
      </c>
      <c r="K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1108.4058</v>
      </c>
      <c r="L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1336.0958000000001</v>
      </c>
      <c r="M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1333.5358000000001</v>
      </c>
      <c r="N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1350.7258000000002</v>
      </c>
      <c r="O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1323.2857999999999</v>
      </c>
      <c r="P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1350.0557999999999</v>
      </c>
      <c r="Q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1343.3958</v>
      </c>
      <c r="R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1316.5458000000001</v>
      </c>
      <c r="S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1277.6658</v>
      </c>
      <c r="T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1312.9358</v>
      </c>
      <c r="U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1456.8758</v>
      </c>
      <c r="V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1620.0158000000001</v>
      </c>
      <c r="W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1524.7257999999999</v>
      </c>
      <c r="X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1219.0858000000001</v>
      </c>
      <c r="Y441" s="106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955.71579999999994</v>
      </c>
    </row>
    <row r="442" spans="1:25" x14ac:dyDescent="0.2">
      <c r="A442" s="79">
        <f t="shared" si="13"/>
        <v>42603</v>
      </c>
      <c r="B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1137.9558</v>
      </c>
      <c r="C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1044.1958</v>
      </c>
      <c r="D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982.29579999999999</v>
      </c>
      <c r="E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960.59580000000005</v>
      </c>
      <c r="F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945.79579999999999</v>
      </c>
      <c r="G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931.06579999999997</v>
      </c>
      <c r="H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953.5258</v>
      </c>
      <c r="I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1011.4857999999999</v>
      </c>
      <c r="J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1211.5257999999999</v>
      </c>
      <c r="K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1055.4757999999999</v>
      </c>
      <c r="L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1175.5257999999999</v>
      </c>
      <c r="M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1215.4458</v>
      </c>
      <c r="N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1215.9258</v>
      </c>
      <c r="O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1196.4558</v>
      </c>
      <c r="P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1179.6458</v>
      </c>
      <c r="Q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1167.7657999999999</v>
      </c>
      <c r="R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1164.6458</v>
      </c>
      <c r="S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1158.9358</v>
      </c>
      <c r="T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1171.7857999999999</v>
      </c>
      <c r="U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1282.9358</v>
      </c>
      <c r="V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1370.1858</v>
      </c>
      <c r="W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1316.0758000000001</v>
      </c>
      <c r="X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1149.4957999999999</v>
      </c>
      <c r="Y442" s="106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945.0157999999999</v>
      </c>
    </row>
    <row r="443" spans="1:25" x14ac:dyDescent="0.2">
      <c r="A443" s="79">
        <f t="shared" si="13"/>
        <v>42604</v>
      </c>
      <c r="B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1059.1758</v>
      </c>
      <c r="C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973.7758</v>
      </c>
      <c r="D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927.45580000000007</v>
      </c>
      <c r="E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919.51580000000001</v>
      </c>
      <c r="F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915.96579999999994</v>
      </c>
      <c r="G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907.12580000000003</v>
      </c>
      <c r="H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969.0157999999999</v>
      </c>
      <c r="I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1110.9857999999999</v>
      </c>
      <c r="J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905.88580000000002</v>
      </c>
      <c r="K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1192.3357999999998</v>
      </c>
      <c r="L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1317.3258000000001</v>
      </c>
      <c r="M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1370.5858000000001</v>
      </c>
      <c r="N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1426.7757999999999</v>
      </c>
      <c r="O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1474.6658</v>
      </c>
      <c r="P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1469.1758</v>
      </c>
      <c r="Q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1486.5158000000001</v>
      </c>
      <c r="R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1315.3558</v>
      </c>
      <c r="S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1343.9558</v>
      </c>
      <c r="T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1226.7357999999999</v>
      </c>
      <c r="U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1189.5657999999999</v>
      </c>
      <c r="V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1431.0958000000001</v>
      </c>
      <c r="W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1322.0658000000001</v>
      </c>
      <c r="X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1136.6258</v>
      </c>
      <c r="Y443" s="106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1273.7757999999999</v>
      </c>
    </row>
    <row r="444" spans="1:25" x14ac:dyDescent="0.2">
      <c r="A444" s="79">
        <f t="shared" si="13"/>
        <v>42605</v>
      </c>
      <c r="B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1075.1258</v>
      </c>
      <c r="C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982.6558</v>
      </c>
      <c r="D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941.66579999999999</v>
      </c>
      <c r="E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923.01580000000001</v>
      </c>
      <c r="F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920.43579999999997</v>
      </c>
      <c r="G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904.18579999999997</v>
      </c>
      <c r="H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964.68579999999997</v>
      </c>
      <c r="I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1101.7557999999999</v>
      </c>
      <c r="J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946.17579999999998</v>
      </c>
      <c r="K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1225.6358</v>
      </c>
      <c r="L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1297.2758000000001</v>
      </c>
      <c r="M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1324.6058</v>
      </c>
      <c r="N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1296.9758000000002</v>
      </c>
      <c r="O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1337.6057999999998</v>
      </c>
      <c r="P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1236.4857999999999</v>
      </c>
      <c r="Q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1255.2457999999999</v>
      </c>
      <c r="R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1157.2757999999999</v>
      </c>
      <c r="S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1164.3557999999998</v>
      </c>
      <c r="T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1138.7058</v>
      </c>
      <c r="U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1182.0958000000001</v>
      </c>
      <c r="V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1281.8257999999998</v>
      </c>
      <c r="W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1359.8558</v>
      </c>
      <c r="X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1132.1958</v>
      </c>
      <c r="Y444" s="106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1229.1058</v>
      </c>
    </row>
    <row r="445" spans="1:25" x14ac:dyDescent="0.2">
      <c r="A445" s="79">
        <f t="shared" si="13"/>
        <v>42606</v>
      </c>
      <c r="B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1074.0457999999999</v>
      </c>
      <c r="C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979.93579999999997</v>
      </c>
      <c r="D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941.64579999999989</v>
      </c>
      <c r="E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923.6357999999999</v>
      </c>
      <c r="F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924.9058</v>
      </c>
      <c r="G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906.18579999999997</v>
      </c>
      <c r="H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968.17579999999998</v>
      </c>
      <c r="I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1095.6958</v>
      </c>
      <c r="J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893.18580000000009</v>
      </c>
      <c r="K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1206.4358</v>
      </c>
      <c r="L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1325.6758</v>
      </c>
      <c r="M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1337.8157999999999</v>
      </c>
      <c r="N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1317.7257999999999</v>
      </c>
      <c r="O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1353.6958</v>
      </c>
      <c r="P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1355.0957999999998</v>
      </c>
      <c r="Q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1343.9458</v>
      </c>
      <c r="R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1213.4258</v>
      </c>
      <c r="S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1202.6958</v>
      </c>
      <c r="T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1168.3557999999998</v>
      </c>
      <c r="U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1233.1958</v>
      </c>
      <c r="V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1300.1658</v>
      </c>
      <c r="W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1273.4358</v>
      </c>
      <c r="X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1126.8257999999998</v>
      </c>
      <c r="Y445" s="106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1262.4258</v>
      </c>
    </row>
    <row r="446" spans="1:25" x14ac:dyDescent="0.2">
      <c r="A446" s="79">
        <f t="shared" si="13"/>
        <v>42607</v>
      </c>
      <c r="B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1063.9258</v>
      </c>
      <c r="C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978.77579999999989</v>
      </c>
      <c r="D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943.80579999999998</v>
      </c>
      <c r="E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925.96579999999994</v>
      </c>
      <c r="F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925.47579999999994</v>
      </c>
      <c r="G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917.14579999999989</v>
      </c>
      <c r="H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962.48579999999993</v>
      </c>
      <c r="I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1080.5557999999999</v>
      </c>
      <c r="J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912.60580000000004</v>
      </c>
      <c r="K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1152.6858</v>
      </c>
      <c r="L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1242.3158000000001</v>
      </c>
      <c r="M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1258.8658</v>
      </c>
      <c r="N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1256.9957999999999</v>
      </c>
      <c r="O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1274.6958</v>
      </c>
      <c r="P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1276.7757999999999</v>
      </c>
      <c r="Q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1279.3858</v>
      </c>
      <c r="R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1168.1558</v>
      </c>
      <c r="S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1129.9657999999999</v>
      </c>
      <c r="T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1117.1758</v>
      </c>
      <c r="U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1179.8557999999998</v>
      </c>
      <c r="V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1240.0357999999999</v>
      </c>
      <c r="W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1197.6958</v>
      </c>
      <c r="X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1086.2058</v>
      </c>
      <c r="Y446" s="106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1187.0758000000001</v>
      </c>
    </row>
    <row r="447" spans="1:25" x14ac:dyDescent="0.2">
      <c r="A447" s="79">
        <f t="shared" si="13"/>
        <v>42608</v>
      </c>
      <c r="B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1034.3758</v>
      </c>
      <c r="C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964.53579999999999</v>
      </c>
      <c r="D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936.11580000000004</v>
      </c>
      <c r="E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927.93579999999997</v>
      </c>
      <c r="F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930.86580000000004</v>
      </c>
      <c r="G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911.27579999999989</v>
      </c>
      <c r="H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972.21579999999994</v>
      </c>
      <c r="I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1096.2357999999999</v>
      </c>
      <c r="J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912.76580000000001</v>
      </c>
      <c r="K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1144.1458</v>
      </c>
      <c r="L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1209.0657999999999</v>
      </c>
      <c r="M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1229.7757999999999</v>
      </c>
      <c r="N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1232.8858</v>
      </c>
      <c r="O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1243.4358</v>
      </c>
      <c r="P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1260.7958000000001</v>
      </c>
      <c r="Q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1274.6358</v>
      </c>
      <c r="R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1181.4757999999999</v>
      </c>
      <c r="S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1165.3558</v>
      </c>
      <c r="T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1156.6158</v>
      </c>
      <c r="U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1194.0257999999999</v>
      </c>
      <c r="V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1255.8958</v>
      </c>
      <c r="W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1320.4458000000002</v>
      </c>
      <c r="X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1060.9058</v>
      </c>
      <c r="Y447" s="106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1202.2157999999999</v>
      </c>
    </row>
    <row r="448" spans="1:25" x14ac:dyDescent="0.2">
      <c r="A448" s="79">
        <f t="shared" si="13"/>
        <v>42609</v>
      </c>
      <c r="B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1079.7857999999999</v>
      </c>
      <c r="C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978.85580000000004</v>
      </c>
      <c r="D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941.67579999999998</v>
      </c>
      <c r="E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923.6357999999999</v>
      </c>
      <c r="F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912.84580000000005</v>
      </c>
      <c r="G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899.84580000000005</v>
      </c>
      <c r="H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932.54579999999999</v>
      </c>
      <c r="I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977.86579999999992</v>
      </c>
      <c r="J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1192.4957999999999</v>
      </c>
      <c r="K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1046.9458</v>
      </c>
      <c r="L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1130.0857999999998</v>
      </c>
      <c r="M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1168.9258</v>
      </c>
      <c r="N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1169.3658</v>
      </c>
      <c r="O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1165.6858</v>
      </c>
      <c r="P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1166.2657999999999</v>
      </c>
      <c r="Q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1160.5257999999999</v>
      </c>
      <c r="R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1163.6058</v>
      </c>
      <c r="S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1163.8758</v>
      </c>
      <c r="T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1196.1258</v>
      </c>
      <c r="U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1269.9158</v>
      </c>
      <c r="V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1283.3358000000001</v>
      </c>
      <c r="W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1221.4158</v>
      </c>
      <c r="X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1099.8958</v>
      </c>
      <c r="Y448" s="106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913.83579999999995</v>
      </c>
    </row>
    <row r="449" spans="1:27" x14ac:dyDescent="0.2">
      <c r="A449" s="79">
        <f t="shared" si="13"/>
        <v>42610</v>
      </c>
      <c r="B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1123.5958000000001</v>
      </c>
      <c r="C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1005.8058</v>
      </c>
      <c r="D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959.72579999999994</v>
      </c>
      <c r="E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950.29579999999999</v>
      </c>
      <c r="F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933.09580000000005</v>
      </c>
      <c r="G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914.93580000000009</v>
      </c>
      <c r="H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950.41579999999999</v>
      </c>
      <c r="I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955.29579999999999</v>
      </c>
      <c r="J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1098.1958</v>
      </c>
      <c r="K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957.59580000000005</v>
      </c>
      <c r="L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1066.5257999999999</v>
      </c>
      <c r="M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1111.3658</v>
      </c>
      <c r="N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1139.4458</v>
      </c>
      <c r="O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1136.1558</v>
      </c>
      <c r="P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1107.9757999999999</v>
      </c>
      <c r="Q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1122.0557999999999</v>
      </c>
      <c r="R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1126.1758</v>
      </c>
      <c r="S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1081.0657999999999</v>
      </c>
      <c r="T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1216.8258000000001</v>
      </c>
      <c r="U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1271.7658000000001</v>
      </c>
      <c r="V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1278.4858000000002</v>
      </c>
      <c r="W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1221.9957999999999</v>
      </c>
      <c r="X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1115.5457999999999</v>
      </c>
      <c r="Y449" s="106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941.41579999999999</v>
      </c>
    </row>
    <row r="450" spans="1:27" x14ac:dyDescent="0.2">
      <c r="A450" s="79">
        <f t="shared" si="13"/>
        <v>42611</v>
      </c>
      <c r="B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1041.7757999999999</v>
      </c>
      <c r="C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966.11579999999992</v>
      </c>
      <c r="D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942.39580000000001</v>
      </c>
      <c r="E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922.21579999999994</v>
      </c>
      <c r="F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919.75580000000002</v>
      </c>
      <c r="G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899.68580000000009</v>
      </c>
      <c r="H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963.43579999999997</v>
      </c>
      <c r="I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1084.4957999999999</v>
      </c>
      <c r="J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910.93579999999997</v>
      </c>
      <c r="K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1142.2657999999999</v>
      </c>
      <c r="L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1178.4058</v>
      </c>
      <c r="M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1267.3158000000001</v>
      </c>
      <c r="N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1298.2058</v>
      </c>
      <c r="O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1315.0258000000001</v>
      </c>
      <c r="P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1287.9757999999999</v>
      </c>
      <c r="Q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1270.2557999999999</v>
      </c>
      <c r="R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1165.3958</v>
      </c>
      <c r="S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1152.7557999999999</v>
      </c>
      <c r="T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1148.6458</v>
      </c>
      <c r="U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1141.6058</v>
      </c>
      <c r="V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1356.9358000000002</v>
      </c>
      <c r="W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1279.4158</v>
      </c>
      <c r="X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1058.7058</v>
      </c>
      <c r="Y450" s="106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1194.1758</v>
      </c>
    </row>
    <row r="451" spans="1:27" x14ac:dyDescent="0.2">
      <c r="A451" s="79">
        <f t="shared" si="13"/>
        <v>42612</v>
      </c>
      <c r="B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1028.8157999999999</v>
      </c>
      <c r="C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956.36579999999992</v>
      </c>
      <c r="D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930.0258</v>
      </c>
      <c r="E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914.4058</v>
      </c>
      <c r="F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911.88580000000002</v>
      </c>
      <c r="G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909.64580000000001</v>
      </c>
      <c r="H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951.18579999999997</v>
      </c>
      <c r="I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1071.0858000000001</v>
      </c>
      <c r="J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908.35579999999993</v>
      </c>
      <c r="K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1117.1558</v>
      </c>
      <c r="L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1172.8658</v>
      </c>
      <c r="M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1202.7157999999999</v>
      </c>
      <c r="N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1176.7857999999999</v>
      </c>
      <c r="O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1189.1658</v>
      </c>
      <c r="P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1191.8657999999998</v>
      </c>
      <c r="Q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1178.4657999999999</v>
      </c>
      <c r="R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1094.9957999999999</v>
      </c>
      <c r="S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1052.7457999999999</v>
      </c>
      <c r="T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1089.9857999999999</v>
      </c>
      <c r="U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1175.7257999999999</v>
      </c>
      <c r="V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1208.7758000000001</v>
      </c>
      <c r="W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1160.9957999999999</v>
      </c>
      <c r="X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1051.8257999999998</v>
      </c>
      <c r="Y451" s="136">
        <f>VLOOKUP($A451+ROUND((COLUMN()-2)/24,5),АТС!$A$41:$F$784,3)+VLOOKUP($A451+ROUND((COLUMN()-2)/24,5),'Расчет сбытовых надбавок'!$B$793:'Расчет сбытовых надбавок'!$G$1536,6)+'Иные услуги '!$C$5+'РСТ РСО-А'!$M$7</f>
        <v>1179.6558</v>
      </c>
    </row>
    <row r="452" spans="1:27" x14ac:dyDescent="0.2">
      <c r="A452" s="79">
        <f t="shared" si="13"/>
        <v>42613</v>
      </c>
      <c r="B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1016.6058</v>
      </c>
      <c r="C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946.76580000000001</v>
      </c>
      <c r="D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912.86580000000004</v>
      </c>
      <c r="E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902.70580000000007</v>
      </c>
      <c r="F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898.33579999999995</v>
      </c>
      <c r="G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887.86580000000004</v>
      </c>
      <c r="H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918.01580000000001</v>
      </c>
      <c r="I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1042.3257999999998</v>
      </c>
      <c r="J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900.05579999999998</v>
      </c>
      <c r="K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1115.8557999999998</v>
      </c>
      <c r="L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1166.8958</v>
      </c>
      <c r="M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1186.2257999999999</v>
      </c>
      <c r="N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1176.6658</v>
      </c>
      <c r="O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1251.5858000000001</v>
      </c>
      <c r="P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1206.5158000000001</v>
      </c>
      <c r="Q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1170.1758</v>
      </c>
      <c r="R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1073.8458000000001</v>
      </c>
      <c r="S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1051.2857999999999</v>
      </c>
      <c r="T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1062.0257999999999</v>
      </c>
      <c r="U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1163.3658</v>
      </c>
      <c r="V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1194.6258</v>
      </c>
      <c r="W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1180.2757999999999</v>
      </c>
      <c r="X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1042.6458</v>
      </c>
      <c r="Y452" s="136">
        <f>VLOOKUP($A452+ROUND((COLUMN()-2)/24,5),АТС!$A$41:$F$784,3)+VLOOKUP($A452+ROUND((COLUMN()-2)/24,5),'Расчет сбытовых надбавок'!$B$793:'Расчет сбытовых надбавок'!$G$1536,6)+'Иные услуги '!$C$5+'РСТ РСО-А'!$M$7</f>
        <v>1148.2457999999999</v>
      </c>
    </row>
    <row r="454" spans="1:27" x14ac:dyDescent="0.25">
      <c r="A454" s="77" t="s">
        <v>149</v>
      </c>
    </row>
    <row r="455" spans="1:27" x14ac:dyDescent="0.25">
      <c r="A455" s="87" t="s">
        <v>150</v>
      </c>
      <c r="B455" s="78"/>
      <c r="C455" s="78"/>
      <c r="D455" s="78"/>
    </row>
    <row r="456" spans="1:27" ht="12.75" x14ac:dyDescent="0.2">
      <c r="A456" s="165" t="s">
        <v>48</v>
      </c>
      <c r="B456" s="168" t="s">
        <v>122</v>
      </c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70"/>
    </row>
    <row r="457" spans="1:27" ht="12.75" x14ac:dyDescent="0.2">
      <c r="A457" s="166"/>
      <c r="B457" s="171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  <c r="N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3"/>
    </row>
    <row r="458" spans="1:27" ht="12.75" customHeight="1" x14ac:dyDescent="0.2">
      <c r="A458" s="166"/>
      <c r="B458" s="174" t="s">
        <v>123</v>
      </c>
      <c r="C458" s="163" t="s">
        <v>124</v>
      </c>
      <c r="D458" s="163" t="s">
        <v>125</v>
      </c>
      <c r="E458" s="163" t="s">
        <v>126</v>
      </c>
      <c r="F458" s="163" t="s">
        <v>127</v>
      </c>
      <c r="G458" s="163" t="s">
        <v>128</v>
      </c>
      <c r="H458" s="163" t="s">
        <v>129</v>
      </c>
      <c r="I458" s="163" t="s">
        <v>130</v>
      </c>
      <c r="J458" s="163" t="s">
        <v>131</v>
      </c>
      <c r="K458" s="163" t="s">
        <v>132</v>
      </c>
      <c r="L458" s="163" t="s">
        <v>133</v>
      </c>
      <c r="M458" s="163" t="s">
        <v>134</v>
      </c>
      <c r="N458" s="176" t="s">
        <v>135</v>
      </c>
      <c r="O458" s="163" t="s">
        <v>136</v>
      </c>
      <c r="P458" s="163" t="s">
        <v>137</v>
      </c>
      <c r="Q458" s="163" t="s">
        <v>138</v>
      </c>
      <c r="R458" s="163" t="s">
        <v>139</v>
      </c>
      <c r="S458" s="163" t="s">
        <v>140</v>
      </c>
      <c r="T458" s="163" t="s">
        <v>141</v>
      </c>
      <c r="U458" s="163" t="s">
        <v>142</v>
      </c>
      <c r="V458" s="163" t="s">
        <v>143</v>
      </c>
      <c r="W458" s="163" t="s">
        <v>144</v>
      </c>
      <c r="X458" s="163" t="s">
        <v>145</v>
      </c>
      <c r="Y458" s="163" t="s">
        <v>146</v>
      </c>
    </row>
    <row r="459" spans="1:27" ht="11.25" customHeight="1" x14ac:dyDescent="0.2">
      <c r="A459" s="167"/>
      <c r="B459" s="175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  <c r="M459" s="164"/>
      <c r="N459" s="177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</row>
    <row r="460" spans="1:27" ht="15.75" customHeight="1" x14ac:dyDescent="0.2">
      <c r="A460" s="79">
        <f>A422</f>
        <v>42583</v>
      </c>
      <c r="B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1410.16893</v>
      </c>
      <c r="C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1308.6189299999999</v>
      </c>
      <c r="D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1289.98893</v>
      </c>
      <c r="E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1275.95893</v>
      </c>
      <c r="F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1248.48893</v>
      </c>
      <c r="G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1247.44893</v>
      </c>
      <c r="H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1300.6789299999998</v>
      </c>
      <c r="I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1385.42893</v>
      </c>
      <c r="J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1236.46893</v>
      </c>
      <c r="K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1435.24893</v>
      </c>
      <c r="L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1524.1089299999999</v>
      </c>
      <c r="M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1524.3289299999999</v>
      </c>
      <c r="N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1503.70893</v>
      </c>
      <c r="O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1505.6189299999999</v>
      </c>
      <c r="P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1487.20893</v>
      </c>
      <c r="Q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1470.7989299999999</v>
      </c>
      <c r="R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1382.4089300000001</v>
      </c>
      <c r="S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1358.6489300000001</v>
      </c>
      <c r="T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1372.1489300000001</v>
      </c>
      <c r="U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1429.95893</v>
      </c>
      <c r="V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1515.6989299999998</v>
      </c>
      <c r="W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1484.1289299999999</v>
      </c>
      <c r="X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1412.66893</v>
      </c>
      <c r="Y460" s="106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1515.6189299999999</v>
      </c>
      <c r="AA460" s="80"/>
    </row>
    <row r="461" spans="1:27" x14ac:dyDescent="0.2">
      <c r="A461" s="79">
        <f>A460+1</f>
        <v>42584</v>
      </c>
      <c r="B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1401.1489299999998</v>
      </c>
      <c r="C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1292.66893</v>
      </c>
      <c r="D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1277.25893</v>
      </c>
      <c r="E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1259.68893</v>
      </c>
      <c r="F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1239.5689299999999</v>
      </c>
      <c r="G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1244.2789299999999</v>
      </c>
      <c r="H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1280.9089300000001</v>
      </c>
      <c r="I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1387.1089299999999</v>
      </c>
      <c r="J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1236.7989299999999</v>
      </c>
      <c r="K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1436.92893</v>
      </c>
      <c r="L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1521.5989299999999</v>
      </c>
      <c r="M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1513.3689300000001</v>
      </c>
      <c r="N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1511.22893</v>
      </c>
      <c r="O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1543.6389300000001</v>
      </c>
      <c r="P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1617.46893</v>
      </c>
      <c r="Q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1472.8589299999999</v>
      </c>
      <c r="R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1382.6289300000001</v>
      </c>
      <c r="S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1359.1389299999998</v>
      </c>
      <c r="T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1371.7789299999999</v>
      </c>
      <c r="U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1429.01893</v>
      </c>
      <c r="V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1508.4089300000001</v>
      </c>
      <c r="W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1490.20893</v>
      </c>
      <c r="X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1413.50893</v>
      </c>
      <c r="Y461" s="106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1536.4789299999998</v>
      </c>
    </row>
    <row r="462" spans="1:27" x14ac:dyDescent="0.2">
      <c r="A462" s="79">
        <f t="shared" ref="A462:A490" si="14">A461+1</f>
        <v>42585</v>
      </c>
      <c r="B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1402.7889299999999</v>
      </c>
      <c r="C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1295.5789299999999</v>
      </c>
      <c r="D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1277.51893</v>
      </c>
      <c r="E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1261.68893</v>
      </c>
      <c r="F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1242.69893</v>
      </c>
      <c r="G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1230.73893</v>
      </c>
      <c r="H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1267.91893</v>
      </c>
      <c r="I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1378.8089299999999</v>
      </c>
      <c r="J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1266.8689299999999</v>
      </c>
      <c r="K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1397.8289299999999</v>
      </c>
      <c r="L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1472.5989299999999</v>
      </c>
      <c r="M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1492.1489300000001</v>
      </c>
      <c r="N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1469.3289299999999</v>
      </c>
      <c r="O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1473.21893</v>
      </c>
      <c r="P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1484.01893</v>
      </c>
      <c r="Q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1459.0589299999999</v>
      </c>
      <c r="R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1366.0289299999999</v>
      </c>
      <c r="S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1353.47893</v>
      </c>
      <c r="T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1316.6189300000001</v>
      </c>
      <c r="U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1348.4189299999998</v>
      </c>
      <c r="V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1510.8189299999999</v>
      </c>
      <c r="W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1502.44893</v>
      </c>
      <c r="X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1330.94893</v>
      </c>
      <c r="Y462" s="106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1528.74893</v>
      </c>
    </row>
    <row r="463" spans="1:27" x14ac:dyDescent="0.2">
      <c r="A463" s="79">
        <f t="shared" si="14"/>
        <v>42586</v>
      </c>
      <c r="B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1395.0289299999999</v>
      </c>
      <c r="C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1296.6189299999999</v>
      </c>
      <c r="D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1277.0789299999999</v>
      </c>
      <c r="E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1265.44893</v>
      </c>
      <c r="F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1246.6289299999999</v>
      </c>
      <c r="G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1230.7789299999999</v>
      </c>
      <c r="H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1274.5389299999999</v>
      </c>
      <c r="I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1389.76893</v>
      </c>
      <c r="J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1268.7889299999999</v>
      </c>
      <c r="K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1405.0889299999999</v>
      </c>
      <c r="L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1484.94893</v>
      </c>
      <c r="M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1516.71893</v>
      </c>
      <c r="N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1471.8089299999999</v>
      </c>
      <c r="O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1545.20893</v>
      </c>
      <c r="P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1556.26893</v>
      </c>
      <c r="Q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1481.98893</v>
      </c>
      <c r="R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1387.6289300000001</v>
      </c>
      <c r="S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1357.00893</v>
      </c>
      <c r="T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1319.5889299999999</v>
      </c>
      <c r="U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1355.3589299999999</v>
      </c>
      <c r="V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1506.1389300000001</v>
      </c>
      <c r="W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1492.24893</v>
      </c>
      <c r="X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1331.74893</v>
      </c>
      <c r="Y463" s="106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1542.1689299999998</v>
      </c>
    </row>
    <row r="464" spans="1:27" x14ac:dyDescent="0.2">
      <c r="A464" s="79">
        <f t="shared" si="14"/>
        <v>42587</v>
      </c>
      <c r="B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1403.25893</v>
      </c>
      <c r="C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1294.8189299999999</v>
      </c>
      <c r="D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1269.99893</v>
      </c>
      <c r="E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1255.51893</v>
      </c>
      <c r="F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1243.3889300000001</v>
      </c>
      <c r="G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1229.7789299999999</v>
      </c>
      <c r="H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1257.95893</v>
      </c>
      <c r="I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1385.42893</v>
      </c>
      <c r="J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1267.0689299999999</v>
      </c>
      <c r="K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1400.1389299999998</v>
      </c>
      <c r="L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1523.46893</v>
      </c>
      <c r="M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1538.6489299999998</v>
      </c>
      <c r="N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1555.7289299999998</v>
      </c>
      <c r="O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1567.8189299999999</v>
      </c>
      <c r="P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1535.0989299999999</v>
      </c>
      <c r="Q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1552.9689299999998</v>
      </c>
      <c r="R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1465.3889300000001</v>
      </c>
      <c r="S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1429.49893</v>
      </c>
      <c r="T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1366.76893</v>
      </c>
      <c r="U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1413.2989299999999</v>
      </c>
      <c r="V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1551.48893</v>
      </c>
      <c r="W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1565.7789299999999</v>
      </c>
      <c r="X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1403.76893</v>
      </c>
      <c r="Y464" s="106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1574.6489299999998</v>
      </c>
    </row>
    <row r="465" spans="1:25" x14ac:dyDescent="0.2">
      <c r="A465" s="79">
        <f t="shared" si="14"/>
        <v>42588</v>
      </c>
      <c r="B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1454.6289300000001</v>
      </c>
      <c r="C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1359.6289300000001</v>
      </c>
      <c r="D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1308.44893</v>
      </c>
      <c r="E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1282.23893</v>
      </c>
      <c r="F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1266.46893</v>
      </c>
      <c r="G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1249.3889300000001</v>
      </c>
      <c r="H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1280.9089300000001</v>
      </c>
      <c r="I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1370.7989299999999</v>
      </c>
      <c r="J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1516.3989299999998</v>
      </c>
      <c r="K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1334.3689299999999</v>
      </c>
      <c r="L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1415.9489299999998</v>
      </c>
      <c r="M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1457.9189299999998</v>
      </c>
      <c r="N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1430.72893</v>
      </c>
      <c r="O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1403.9389299999998</v>
      </c>
      <c r="P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1394.8889300000001</v>
      </c>
      <c r="Q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1385.44893</v>
      </c>
      <c r="R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1354.2889299999999</v>
      </c>
      <c r="S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1320.51893</v>
      </c>
      <c r="T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1329.46893</v>
      </c>
      <c r="U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1514.8789299999999</v>
      </c>
      <c r="V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1602.00893</v>
      </c>
      <c r="W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1623.7789299999999</v>
      </c>
      <c r="X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1493.6089299999999</v>
      </c>
      <c r="Y465" s="106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1285.49893</v>
      </c>
    </row>
    <row r="466" spans="1:25" x14ac:dyDescent="0.2">
      <c r="A466" s="79">
        <f t="shared" si="14"/>
        <v>42589</v>
      </c>
      <c r="B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1447.6189299999999</v>
      </c>
      <c r="C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1345.2889299999999</v>
      </c>
      <c r="D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1289.1489300000001</v>
      </c>
      <c r="E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1275.3389299999999</v>
      </c>
      <c r="F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1252.47893</v>
      </c>
      <c r="G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1240.8689300000001</v>
      </c>
      <c r="H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1256.5389299999999</v>
      </c>
      <c r="I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1308.6189299999999</v>
      </c>
      <c r="J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1457.51893</v>
      </c>
      <c r="K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1252.99893</v>
      </c>
      <c r="L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1334.2889299999999</v>
      </c>
      <c r="M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1365.19893</v>
      </c>
      <c r="N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1394.0789299999999</v>
      </c>
      <c r="O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1394.3189299999999</v>
      </c>
      <c r="P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1365.71893</v>
      </c>
      <c r="Q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1356.3689300000001</v>
      </c>
      <c r="R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1325.6489299999998</v>
      </c>
      <c r="S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1314.4089300000001</v>
      </c>
      <c r="T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1302.8489299999999</v>
      </c>
      <c r="U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1428.19893</v>
      </c>
      <c r="V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1594.5689299999999</v>
      </c>
      <c r="W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1617.5489299999999</v>
      </c>
      <c r="X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1494.0689299999999</v>
      </c>
      <c r="Y466" s="106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1289.6289299999999</v>
      </c>
    </row>
    <row r="467" spans="1:25" x14ac:dyDescent="0.2">
      <c r="A467" s="79">
        <f t="shared" si="14"/>
        <v>42590</v>
      </c>
      <c r="B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1403.8589299999999</v>
      </c>
      <c r="C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1310.46893</v>
      </c>
      <c r="D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1275.3889299999998</v>
      </c>
      <c r="E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1262.6189300000001</v>
      </c>
      <c r="F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1250.98893</v>
      </c>
      <c r="G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1230.5789299999999</v>
      </c>
      <c r="H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1270.0589299999999</v>
      </c>
      <c r="I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1389.0589299999999</v>
      </c>
      <c r="J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1238.1589299999998</v>
      </c>
      <c r="K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1481.76893</v>
      </c>
      <c r="L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1590.1689299999998</v>
      </c>
      <c r="M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1651.8789300000001</v>
      </c>
      <c r="N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1628.4489299999998</v>
      </c>
      <c r="O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1662.49893</v>
      </c>
      <c r="P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1680.73893</v>
      </c>
      <c r="Q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1688.0989299999999</v>
      </c>
      <c r="R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1541.2089299999998</v>
      </c>
      <c r="S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1486.6189299999999</v>
      </c>
      <c r="T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1420.4189299999998</v>
      </c>
      <c r="U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1473.1389299999998</v>
      </c>
      <c r="V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1536.24893</v>
      </c>
      <c r="W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1610.7889299999999</v>
      </c>
      <c r="X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1451.5789299999999</v>
      </c>
      <c r="Y467" s="106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1576.5689299999999</v>
      </c>
    </row>
    <row r="468" spans="1:25" x14ac:dyDescent="0.2">
      <c r="A468" s="79">
        <f t="shared" si="14"/>
        <v>42591</v>
      </c>
      <c r="B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1399.49893</v>
      </c>
      <c r="C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1289.73893</v>
      </c>
      <c r="D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1256.7889299999999</v>
      </c>
      <c r="E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1236.1289300000001</v>
      </c>
      <c r="F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1232.5689299999999</v>
      </c>
      <c r="G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1225.49893</v>
      </c>
      <c r="H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1265.9289299999998</v>
      </c>
      <c r="I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1363.1589299999998</v>
      </c>
      <c r="J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1237.8989299999998</v>
      </c>
      <c r="K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1456.3589299999999</v>
      </c>
      <c r="L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1537.0889299999999</v>
      </c>
      <c r="M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1595.6689299999998</v>
      </c>
      <c r="N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1579.1489299999998</v>
      </c>
      <c r="O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1604.4489299999998</v>
      </c>
      <c r="P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1606.42893</v>
      </c>
      <c r="Q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1599.26893</v>
      </c>
      <c r="R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1494.5689299999999</v>
      </c>
      <c r="S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1449.6289300000001</v>
      </c>
      <c r="T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1395.6289300000001</v>
      </c>
      <c r="U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1448.5689299999999</v>
      </c>
      <c r="V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1498.8189299999999</v>
      </c>
      <c r="W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1563.5989299999999</v>
      </c>
      <c r="X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1449.0589299999999</v>
      </c>
      <c r="Y468" s="106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1578.71893</v>
      </c>
    </row>
    <row r="469" spans="1:25" x14ac:dyDescent="0.2">
      <c r="A469" s="79">
        <f t="shared" si="14"/>
        <v>42592</v>
      </c>
      <c r="B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1400.3389299999999</v>
      </c>
      <c r="C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1291.0689299999999</v>
      </c>
      <c r="D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1253.6189299999999</v>
      </c>
      <c r="E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1231.43893</v>
      </c>
      <c r="F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1228.2789299999999</v>
      </c>
      <c r="G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1227.8489299999999</v>
      </c>
      <c r="H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1273.6189299999999</v>
      </c>
      <c r="I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1435.8189299999999</v>
      </c>
      <c r="J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1238.1589299999998</v>
      </c>
      <c r="K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1468.1389299999998</v>
      </c>
      <c r="L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1590.0889299999999</v>
      </c>
      <c r="M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1595.97893</v>
      </c>
      <c r="N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1643.8689299999999</v>
      </c>
      <c r="O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1671.76893</v>
      </c>
      <c r="P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1623.9789299999998</v>
      </c>
      <c r="Q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1621.0589299999999</v>
      </c>
      <c r="R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1524.0289299999999</v>
      </c>
      <c r="S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1522.74893</v>
      </c>
      <c r="T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1525.6089299999999</v>
      </c>
      <c r="U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1558.2989299999999</v>
      </c>
      <c r="V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1559.0989299999999</v>
      </c>
      <c r="W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1612.24893</v>
      </c>
      <c r="X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1457.6189299999999</v>
      </c>
      <c r="Y469" s="106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1600.19893</v>
      </c>
    </row>
    <row r="470" spans="1:25" x14ac:dyDescent="0.2">
      <c r="A470" s="79">
        <f t="shared" si="14"/>
        <v>42593</v>
      </c>
      <c r="B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1435.44893</v>
      </c>
      <c r="C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1314.94893</v>
      </c>
      <c r="D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1291.72893</v>
      </c>
      <c r="E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1269.72893</v>
      </c>
      <c r="F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1247.47893</v>
      </c>
      <c r="G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1238.66893</v>
      </c>
      <c r="H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1296.5289299999999</v>
      </c>
      <c r="I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1436.68893</v>
      </c>
      <c r="J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1242.0289299999999</v>
      </c>
      <c r="K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1532.92893</v>
      </c>
      <c r="L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1629.9289299999998</v>
      </c>
      <c r="M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1629.7189299999998</v>
      </c>
      <c r="N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1620.8089299999999</v>
      </c>
      <c r="O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1634.8089299999997</v>
      </c>
      <c r="P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1601.95893</v>
      </c>
      <c r="Q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1610.4289299999998</v>
      </c>
      <c r="R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1477.8089299999999</v>
      </c>
      <c r="S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1447.8489299999999</v>
      </c>
      <c r="T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1436.0389299999999</v>
      </c>
      <c r="U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1491.20893</v>
      </c>
      <c r="V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1608.1389299999998</v>
      </c>
      <c r="W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1613.46893</v>
      </c>
      <c r="X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1422.01893</v>
      </c>
      <c r="Y470" s="106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1556.8889300000001</v>
      </c>
    </row>
    <row r="471" spans="1:25" x14ac:dyDescent="0.2">
      <c r="A471" s="79">
        <f t="shared" si="14"/>
        <v>42594</v>
      </c>
      <c r="B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1430.1589299999998</v>
      </c>
      <c r="C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1318.0989299999999</v>
      </c>
      <c r="D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1287.97893</v>
      </c>
      <c r="E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1263.8289299999999</v>
      </c>
      <c r="F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1253.0789299999999</v>
      </c>
      <c r="G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1237.66893</v>
      </c>
      <c r="H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1297.67893</v>
      </c>
      <c r="I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1432.74893</v>
      </c>
      <c r="J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1241.8789299999999</v>
      </c>
      <c r="K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1517.2889299999999</v>
      </c>
      <c r="L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1693.46893</v>
      </c>
      <c r="M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1731.3089299999999</v>
      </c>
      <c r="N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1742.2989299999999</v>
      </c>
      <c r="O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1758.3289299999999</v>
      </c>
      <c r="P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1798.2089299999998</v>
      </c>
      <c r="Q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1789.5389299999999</v>
      </c>
      <c r="R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1622.5389299999999</v>
      </c>
      <c r="S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1562.1189299999999</v>
      </c>
      <c r="T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1516.1589300000001</v>
      </c>
      <c r="U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1657.19893</v>
      </c>
      <c r="V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1754.0289299999999</v>
      </c>
      <c r="W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1744.7289299999998</v>
      </c>
      <c r="X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1517.8689299999999</v>
      </c>
      <c r="Y471" s="106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1637.5289299999999</v>
      </c>
    </row>
    <row r="472" spans="1:25" x14ac:dyDescent="0.2">
      <c r="A472" s="79">
        <f t="shared" si="14"/>
        <v>42595</v>
      </c>
      <c r="B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1461.4189299999998</v>
      </c>
      <c r="C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1356.3289299999999</v>
      </c>
      <c r="D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1315.7889299999999</v>
      </c>
      <c r="E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1279.92893</v>
      </c>
      <c r="F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1264.73893</v>
      </c>
      <c r="G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1258.21893</v>
      </c>
      <c r="H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1289.9289299999998</v>
      </c>
      <c r="I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1338.1289300000001</v>
      </c>
      <c r="J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1583.76893</v>
      </c>
      <c r="K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1410.8289299999999</v>
      </c>
      <c r="L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1506.98893</v>
      </c>
      <c r="M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1533.5389299999999</v>
      </c>
      <c r="N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1515.5289299999999</v>
      </c>
      <c r="O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1521.6189299999999</v>
      </c>
      <c r="P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1536.73893</v>
      </c>
      <c r="Q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1530.5889299999999</v>
      </c>
      <c r="R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1501.91893</v>
      </c>
      <c r="S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1504.48893</v>
      </c>
      <c r="T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1503.5989300000001</v>
      </c>
      <c r="U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1527.5289299999999</v>
      </c>
      <c r="V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1627.4889299999998</v>
      </c>
      <c r="W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1601.68893</v>
      </c>
      <c r="X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1531.7089299999998</v>
      </c>
      <c r="Y472" s="106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1332.99893</v>
      </c>
    </row>
    <row r="473" spans="1:25" x14ac:dyDescent="0.2">
      <c r="A473" s="79">
        <f t="shared" si="14"/>
        <v>42596</v>
      </c>
      <c r="B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1452.0689299999999</v>
      </c>
      <c r="C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1336.2889299999999</v>
      </c>
      <c r="D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1304.45893</v>
      </c>
      <c r="E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1267.5589299999999</v>
      </c>
      <c r="F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1257.0889299999999</v>
      </c>
      <c r="G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1248.6189299999999</v>
      </c>
      <c r="H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1281.0589299999999</v>
      </c>
      <c r="I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1319.0889299999999</v>
      </c>
      <c r="J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1470.68893</v>
      </c>
      <c r="K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1287.98893</v>
      </c>
      <c r="L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1392.6489300000001</v>
      </c>
      <c r="M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1430.8989300000001</v>
      </c>
      <c r="N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1441.70893</v>
      </c>
      <c r="O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1421.9389299999998</v>
      </c>
      <c r="P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1421.95893</v>
      </c>
      <c r="Q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1422.0989300000001</v>
      </c>
      <c r="R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1422.5489299999999</v>
      </c>
      <c r="S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1395.3189299999999</v>
      </c>
      <c r="T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1403.21893</v>
      </c>
      <c r="U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1508.0689299999999</v>
      </c>
      <c r="V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1627.4389299999998</v>
      </c>
      <c r="W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1606.8189299999999</v>
      </c>
      <c r="X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1500.3289299999999</v>
      </c>
      <c r="Y473" s="106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1348.2789299999999</v>
      </c>
    </row>
    <row r="474" spans="1:25" x14ac:dyDescent="0.2">
      <c r="A474" s="79">
        <f t="shared" si="14"/>
        <v>42597</v>
      </c>
      <c r="B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1400.66893</v>
      </c>
      <c r="C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1318.6789299999998</v>
      </c>
      <c r="D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1285.3589300000001</v>
      </c>
      <c r="E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1270.8789300000001</v>
      </c>
      <c r="F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1259.17893</v>
      </c>
      <c r="G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1246.7889299999999</v>
      </c>
      <c r="H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1279.1289299999999</v>
      </c>
      <c r="I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1404.3089299999999</v>
      </c>
      <c r="J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1240.76893</v>
      </c>
      <c r="K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1483.92893</v>
      </c>
      <c r="L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1581.8489299999999</v>
      </c>
      <c r="M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1619.99893</v>
      </c>
      <c r="N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1614.01893</v>
      </c>
      <c r="O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1630.0889299999999</v>
      </c>
      <c r="P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1617.5389299999999</v>
      </c>
      <c r="Q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1617.51893</v>
      </c>
      <c r="R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1500.7889299999999</v>
      </c>
      <c r="S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1471.73893</v>
      </c>
      <c r="T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1452.8489299999999</v>
      </c>
      <c r="U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1546.3389299999999</v>
      </c>
      <c r="V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1580.2889299999999</v>
      </c>
      <c r="W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1511.5889299999999</v>
      </c>
      <c r="X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1375.96893</v>
      </c>
      <c r="Y474" s="106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1513.91893</v>
      </c>
    </row>
    <row r="475" spans="1:25" x14ac:dyDescent="0.2">
      <c r="A475" s="79">
        <f t="shared" si="14"/>
        <v>42598</v>
      </c>
      <c r="B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1357.0989299999999</v>
      </c>
      <c r="C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1302.46893</v>
      </c>
      <c r="D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1276.5889299999999</v>
      </c>
      <c r="E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1271.25893</v>
      </c>
      <c r="F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1260.6589300000001</v>
      </c>
      <c r="G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1249.7889299999999</v>
      </c>
      <c r="H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1285.93893</v>
      </c>
      <c r="I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1424.6589300000001</v>
      </c>
      <c r="J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1224.0689299999999</v>
      </c>
      <c r="K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1448.5489299999999</v>
      </c>
      <c r="L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1509.8489299999999</v>
      </c>
      <c r="M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1562.9089300000001</v>
      </c>
      <c r="N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1569.1489299999998</v>
      </c>
      <c r="O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1570.5289299999999</v>
      </c>
      <c r="P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1586.46893</v>
      </c>
      <c r="Q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1586.94893</v>
      </c>
      <c r="R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1470.4089300000001</v>
      </c>
      <c r="S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1447.1189299999999</v>
      </c>
      <c r="T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1443.0889299999999</v>
      </c>
      <c r="U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1500.3889300000001</v>
      </c>
      <c r="V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1590.6189299999999</v>
      </c>
      <c r="W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1528.0489299999999</v>
      </c>
      <c r="X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1425.9089300000001</v>
      </c>
      <c r="Y475" s="106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1520.98893</v>
      </c>
    </row>
    <row r="476" spans="1:25" x14ac:dyDescent="0.2">
      <c r="A476" s="79">
        <f t="shared" si="14"/>
        <v>42599</v>
      </c>
      <c r="B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1369.5789299999999</v>
      </c>
      <c r="C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1301.8389299999999</v>
      </c>
      <c r="D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1263.8989300000001</v>
      </c>
      <c r="E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1250.96893</v>
      </c>
      <c r="F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1246.91893</v>
      </c>
      <c r="G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1231.21893</v>
      </c>
      <c r="H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1278.70893</v>
      </c>
      <c r="I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1404.8289299999999</v>
      </c>
      <c r="J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1238.3489299999999</v>
      </c>
      <c r="K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1509.72893</v>
      </c>
      <c r="L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1603.6289299999999</v>
      </c>
      <c r="M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1609.72893</v>
      </c>
      <c r="N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1579.0689299999999</v>
      </c>
      <c r="O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1582.97893</v>
      </c>
      <c r="P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1585.6489299999998</v>
      </c>
      <c r="Q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1583.49893</v>
      </c>
      <c r="R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1471.5289299999999</v>
      </c>
      <c r="S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1419.3589299999999</v>
      </c>
      <c r="T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1358.1289299999999</v>
      </c>
      <c r="U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1491.1289299999999</v>
      </c>
      <c r="V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1569.8689299999999</v>
      </c>
      <c r="W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1522.9489299999998</v>
      </c>
      <c r="X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1409.0489299999999</v>
      </c>
      <c r="Y476" s="106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1485.50893</v>
      </c>
    </row>
    <row r="477" spans="1:25" x14ac:dyDescent="0.2">
      <c r="A477" s="79">
        <f t="shared" si="14"/>
        <v>42600</v>
      </c>
      <c r="B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1384.43893</v>
      </c>
      <c r="C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1294.8189299999999</v>
      </c>
      <c r="D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1270.75893</v>
      </c>
      <c r="E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1263.69893</v>
      </c>
      <c r="F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1257.2789299999999</v>
      </c>
      <c r="G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1237.20893</v>
      </c>
      <c r="H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1278.9189299999998</v>
      </c>
      <c r="I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1414.1389300000001</v>
      </c>
      <c r="J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1231.20893</v>
      </c>
      <c r="K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1434.73893</v>
      </c>
      <c r="L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1512.1089300000001</v>
      </c>
      <c r="M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1515.19893</v>
      </c>
      <c r="N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1496.8089299999999</v>
      </c>
      <c r="O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1498.3089299999999</v>
      </c>
      <c r="P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1498.46893</v>
      </c>
      <c r="Q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1499.18893</v>
      </c>
      <c r="R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1398.48893</v>
      </c>
      <c r="S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1315.0289299999999</v>
      </c>
      <c r="T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1366.4089299999998</v>
      </c>
      <c r="U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1512.24893</v>
      </c>
      <c r="V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1558.72893</v>
      </c>
      <c r="W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1520.99893</v>
      </c>
      <c r="X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1379.47893</v>
      </c>
      <c r="Y477" s="106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1540.99893</v>
      </c>
    </row>
    <row r="478" spans="1:25" x14ac:dyDescent="0.2">
      <c r="A478" s="79">
        <f t="shared" si="14"/>
        <v>42601</v>
      </c>
      <c r="B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1397.9289299999998</v>
      </c>
      <c r="C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1304.5889299999999</v>
      </c>
      <c r="D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1273.74893</v>
      </c>
      <c r="E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1264.5989299999999</v>
      </c>
      <c r="F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1262.67893</v>
      </c>
      <c r="G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1254.51893</v>
      </c>
      <c r="H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1293.22893</v>
      </c>
      <c r="I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1429.5389299999999</v>
      </c>
      <c r="J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1239.5889300000001</v>
      </c>
      <c r="K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1489.2789299999999</v>
      </c>
      <c r="L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1540.6189299999999</v>
      </c>
      <c r="M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1642.6289300000001</v>
      </c>
      <c r="N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1642.6489300000001</v>
      </c>
      <c r="O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1644.2489299999997</v>
      </c>
      <c r="P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1645.3089299999999</v>
      </c>
      <c r="Q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1644.0089299999997</v>
      </c>
      <c r="R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1520.5989299999999</v>
      </c>
      <c r="S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1475.2989299999999</v>
      </c>
      <c r="T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1431.0889299999999</v>
      </c>
      <c r="U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1580.1689299999998</v>
      </c>
      <c r="V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1674.8489299999999</v>
      </c>
      <c r="W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1619.6589299999998</v>
      </c>
      <c r="X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1459.50893</v>
      </c>
      <c r="Y478" s="106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1602.0789299999999</v>
      </c>
    </row>
    <row r="479" spans="1:25" x14ac:dyDescent="0.2">
      <c r="A479" s="79">
        <f t="shared" si="14"/>
        <v>42602</v>
      </c>
      <c r="B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1522.41893</v>
      </c>
      <c r="C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1414.76893</v>
      </c>
      <c r="D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1352.7989299999999</v>
      </c>
      <c r="E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1340.3889300000001</v>
      </c>
      <c r="F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1321.67893</v>
      </c>
      <c r="G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1298.1489299999998</v>
      </c>
      <c r="H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1337.1289300000001</v>
      </c>
      <c r="I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1453.41893</v>
      </c>
      <c r="J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1631.7789299999999</v>
      </c>
      <c r="K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1480.0789299999999</v>
      </c>
      <c r="L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1723.8689300000001</v>
      </c>
      <c r="M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1721.1189300000001</v>
      </c>
      <c r="N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1739.5289299999999</v>
      </c>
      <c r="O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1710.1489299999998</v>
      </c>
      <c r="P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1738.8089299999999</v>
      </c>
      <c r="Q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1731.67893</v>
      </c>
      <c r="R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1702.93893</v>
      </c>
      <c r="S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1661.2989299999999</v>
      </c>
      <c r="T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1699.0589299999999</v>
      </c>
      <c r="U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1853.17893</v>
      </c>
      <c r="V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2027.8489299999999</v>
      </c>
      <c r="W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1925.8189299999999</v>
      </c>
      <c r="X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1598.5889299999999</v>
      </c>
      <c r="Y479" s="106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1316.5989299999999</v>
      </c>
    </row>
    <row r="480" spans="1:25" x14ac:dyDescent="0.2">
      <c r="A480" s="79">
        <f t="shared" si="14"/>
        <v>42603</v>
      </c>
      <c r="B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1511.71893</v>
      </c>
      <c r="C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1411.3289299999999</v>
      </c>
      <c r="D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1345.0589299999999</v>
      </c>
      <c r="E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1321.8289299999999</v>
      </c>
      <c r="F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1305.96893</v>
      </c>
      <c r="G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1290.20893</v>
      </c>
      <c r="H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1314.25893</v>
      </c>
      <c r="I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1376.3089299999999</v>
      </c>
      <c r="J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1590.48893</v>
      </c>
      <c r="K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1423.4089300000001</v>
      </c>
      <c r="L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1551.9489299999998</v>
      </c>
      <c r="M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1594.6889299999998</v>
      </c>
      <c r="N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1595.1989299999998</v>
      </c>
      <c r="O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1574.3489299999999</v>
      </c>
      <c r="P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1556.3589299999999</v>
      </c>
      <c r="Q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1543.6289299999999</v>
      </c>
      <c r="R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1540.2889299999999</v>
      </c>
      <c r="S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1534.18893</v>
      </c>
      <c r="T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1547.9389299999998</v>
      </c>
      <c r="U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1666.94893</v>
      </c>
      <c r="V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1760.3589299999999</v>
      </c>
      <c r="W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1702.42893</v>
      </c>
      <c r="X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1524.0689299999999</v>
      </c>
      <c r="Y480" s="106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1305.1489299999998</v>
      </c>
    </row>
    <row r="481" spans="1:25" x14ac:dyDescent="0.2">
      <c r="A481" s="79">
        <f t="shared" si="14"/>
        <v>42604</v>
      </c>
      <c r="B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1427.3689299999999</v>
      </c>
      <c r="C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1335.93893</v>
      </c>
      <c r="D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1286.3389299999999</v>
      </c>
      <c r="E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1277.8389299999999</v>
      </c>
      <c r="F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1274.0389299999999</v>
      </c>
      <c r="G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1264.5689299999999</v>
      </c>
      <c r="H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1330.8289299999999</v>
      </c>
      <c r="I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1482.8389299999999</v>
      </c>
      <c r="J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1263.23893</v>
      </c>
      <c r="K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1569.9389299999998</v>
      </c>
      <c r="L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1703.75893</v>
      </c>
      <c r="M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1760.7889299999999</v>
      </c>
      <c r="N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1820.9489299999998</v>
      </c>
      <c r="O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1872.2289299999998</v>
      </c>
      <c r="P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1866.3489299999999</v>
      </c>
      <c r="Q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1884.9089300000001</v>
      </c>
      <c r="R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1701.6489299999998</v>
      </c>
      <c r="S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1732.2789299999999</v>
      </c>
      <c r="T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1606.7789299999999</v>
      </c>
      <c r="U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1566.96893</v>
      </c>
      <c r="V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1825.5789299999999</v>
      </c>
      <c r="W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1708.8389299999999</v>
      </c>
      <c r="X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1510.2989299999999</v>
      </c>
      <c r="Y481" s="106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1657.1289299999999</v>
      </c>
    </row>
    <row r="482" spans="1:25" x14ac:dyDescent="0.2">
      <c r="A482" s="79">
        <f t="shared" si="14"/>
        <v>42605</v>
      </c>
      <c r="B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1444.44893</v>
      </c>
      <c r="C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1345.44893</v>
      </c>
      <c r="D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1301.5489299999999</v>
      </c>
      <c r="E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1281.5789299999999</v>
      </c>
      <c r="F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1278.8289299999999</v>
      </c>
      <c r="G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1261.41893</v>
      </c>
      <c r="H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1326.19893</v>
      </c>
      <c r="I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1472.95893</v>
      </c>
      <c r="J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1306.3889299999998</v>
      </c>
      <c r="K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1605.5989299999999</v>
      </c>
      <c r="L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1682.2989299999999</v>
      </c>
      <c r="M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1711.5689299999999</v>
      </c>
      <c r="N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1681.97893</v>
      </c>
      <c r="O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1725.4889299999998</v>
      </c>
      <c r="P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1617.21893</v>
      </c>
      <c r="Q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1637.2989299999999</v>
      </c>
      <c r="R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1532.3989299999998</v>
      </c>
      <c r="S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1539.9789299999998</v>
      </c>
      <c r="T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1512.51893</v>
      </c>
      <c r="U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1558.97893</v>
      </c>
      <c r="V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1665.7489299999997</v>
      </c>
      <c r="W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1749.3089299999999</v>
      </c>
      <c r="X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1505.5489299999999</v>
      </c>
      <c r="Y482" s="106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1609.3089299999999</v>
      </c>
    </row>
    <row r="483" spans="1:25" x14ac:dyDescent="0.2">
      <c r="A483" s="79">
        <f t="shared" si="14"/>
        <v>42606</v>
      </c>
      <c r="B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1443.2889299999999</v>
      </c>
      <c r="C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1342.5289299999999</v>
      </c>
      <c r="D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1301.5289299999999</v>
      </c>
      <c r="E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1282.24893</v>
      </c>
      <c r="F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1283.6089299999999</v>
      </c>
      <c r="G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1263.5689299999999</v>
      </c>
      <c r="H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1329.93893</v>
      </c>
      <c r="I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1466.46893</v>
      </c>
      <c r="J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1249.6489300000001</v>
      </c>
      <c r="K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1585.0289299999999</v>
      </c>
      <c r="L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1712.69893</v>
      </c>
      <c r="M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1725.7089299999998</v>
      </c>
      <c r="N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1704.1989299999998</v>
      </c>
      <c r="O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1742.7089299999998</v>
      </c>
      <c r="P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1744.2089299999998</v>
      </c>
      <c r="Q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1732.26893</v>
      </c>
      <c r="R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1592.51893</v>
      </c>
      <c r="S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1581.0389299999999</v>
      </c>
      <c r="T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1544.26893</v>
      </c>
      <c r="U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1613.68893</v>
      </c>
      <c r="V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1685.3989300000001</v>
      </c>
      <c r="W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1656.7789299999999</v>
      </c>
      <c r="X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1499.8089299999999</v>
      </c>
      <c r="Y483" s="106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1644.98893</v>
      </c>
    </row>
    <row r="484" spans="1:25" x14ac:dyDescent="0.2">
      <c r="A484" s="79">
        <f t="shared" si="14"/>
        <v>42607</v>
      </c>
      <c r="B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1432.45893</v>
      </c>
      <c r="C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1341.2889299999999</v>
      </c>
      <c r="D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1303.8389299999999</v>
      </c>
      <c r="E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1284.73893</v>
      </c>
      <c r="F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1284.21893</v>
      </c>
      <c r="G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1275.2989299999999</v>
      </c>
      <c r="H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1323.8489299999999</v>
      </c>
      <c r="I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1450.25893</v>
      </c>
      <c r="J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1270.43893</v>
      </c>
      <c r="K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1527.48893</v>
      </c>
      <c r="L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1623.45893</v>
      </c>
      <c r="M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1641.1689299999998</v>
      </c>
      <c r="N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1639.1689299999998</v>
      </c>
      <c r="O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1658.1289299999999</v>
      </c>
      <c r="P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1660.3489299999999</v>
      </c>
      <c r="Q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1663.1389299999998</v>
      </c>
      <c r="R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1544.0589299999999</v>
      </c>
      <c r="S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1503.16893</v>
      </c>
      <c r="T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1489.46893</v>
      </c>
      <c r="U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1556.5789299999999</v>
      </c>
      <c r="V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1621.00893</v>
      </c>
      <c r="W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1575.6789299999998</v>
      </c>
      <c r="X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1456.3189299999999</v>
      </c>
      <c r="Y484" s="106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1564.3189299999999</v>
      </c>
    </row>
    <row r="485" spans="1:25" x14ac:dyDescent="0.2">
      <c r="A485" s="79">
        <f t="shared" si="14"/>
        <v>42608</v>
      </c>
      <c r="B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1400.8089299999999</v>
      </c>
      <c r="C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1326.0389299999999</v>
      </c>
      <c r="D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1295.6089299999999</v>
      </c>
      <c r="E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1286.8489299999999</v>
      </c>
      <c r="F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1289.98893</v>
      </c>
      <c r="G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1269.00893</v>
      </c>
      <c r="H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1334.25893</v>
      </c>
      <c r="I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1467.0489299999999</v>
      </c>
      <c r="J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1270.6089299999999</v>
      </c>
      <c r="K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1518.3489299999999</v>
      </c>
      <c r="L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1587.8589299999999</v>
      </c>
      <c r="M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1610.0289299999999</v>
      </c>
      <c r="N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1613.3489299999999</v>
      </c>
      <c r="O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1624.6489299999998</v>
      </c>
      <c r="P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1643.23893</v>
      </c>
      <c r="Q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1658.0589299999999</v>
      </c>
      <c r="R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1558.3089299999999</v>
      </c>
      <c r="S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1541.0489299999999</v>
      </c>
      <c r="T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1531.69893</v>
      </c>
      <c r="U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1571.74893</v>
      </c>
      <c r="V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1637.98893</v>
      </c>
      <c r="W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1707.1089300000001</v>
      </c>
      <c r="X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1429.21893</v>
      </c>
      <c r="Y485" s="106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1580.51893</v>
      </c>
    </row>
    <row r="486" spans="1:25" x14ac:dyDescent="0.2">
      <c r="A486" s="79">
        <f t="shared" si="14"/>
        <v>42609</v>
      </c>
      <c r="B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1449.4389299999998</v>
      </c>
      <c r="C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1341.3689299999999</v>
      </c>
      <c r="D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1301.5589299999999</v>
      </c>
      <c r="E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1282.24893</v>
      </c>
      <c r="F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1270.69893</v>
      </c>
      <c r="G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1256.7789299999999</v>
      </c>
      <c r="H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1291.7889299999999</v>
      </c>
      <c r="I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1340.3089299999999</v>
      </c>
      <c r="J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1570.1089299999999</v>
      </c>
      <c r="K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1414.2789299999999</v>
      </c>
      <c r="L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1503.2889299999999</v>
      </c>
      <c r="M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1544.8789299999999</v>
      </c>
      <c r="N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1545.3489299999999</v>
      </c>
      <c r="O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1541.4089300000001</v>
      </c>
      <c r="P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1542.0289299999999</v>
      </c>
      <c r="Q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1535.8789299999999</v>
      </c>
      <c r="R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1539.17893</v>
      </c>
      <c r="S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1539.46893</v>
      </c>
      <c r="T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1574.00893</v>
      </c>
      <c r="U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1652.99893</v>
      </c>
      <c r="V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1667.3689299999999</v>
      </c>
      <c r="W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1601.0789299999999</v>
      </c>
      <c r="X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1470.96893</v>
      </c>
      <c r="Y486" s="106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1271.75893</v>
      </c>
    </row>
    <row r="487" spans="1:25" x14ac:dyDescent="0.2">
      <c r="A487" s="79">
        <f t="shared" si="14"/>
        <v>42610</v>
      </c>
      <c r="B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1496.3489300000001</v>
      </c>
      <c r="C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1370.22893</v>
      </c>
      <c r="D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1320.8889299999998</v>
      </c>
      <c r="E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1310.7989299999999</v>
      </c>
      <c r="F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1292.3789300000001</v>
      </c>
      <c r="G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1272.92893</v>
      </c>
      <c r="H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1310.91893</v>
      </c>
      <c r="I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1316.1489299999998</v>
      </c>
      <c r="J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1469.1489300000001</v>
      </c>
      <c r="K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1318.6089299999999</v>
      </c>
      <c r="L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1435.23893</v>
      </c>
      <c r="M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1483.24893</v>
      </c>
      <c r="N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1513.3089299999999</v>
      </c>
      <c r="O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1509.7989299999999</v>
      </c>
      <c r="P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1479.6189300000001</v>
      </c>
      <c r="Q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1494.68893</v>
      </c>
      <c r="R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1499.0989299999999</v>
      </c>
      <c r="S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1450.8089299999999</v>
      </c>
      <c r="T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1596.1589299999998</v>
      </c>
      <c r="U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1654.98893</v>
      </c>
      <c r="V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1662.17893</v>
      </c>
      <c r="W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1601.69893</v>
      </c>
      <c r="X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1487.72893</v>
      </c>
      <c r="Y487" s="106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1301.2889299999999</v>
      </c>
    </row>
    <row r="488" spans="1:25" x14ac:dyDescent="0.2">
      <c r="A488" s="79">
        <f t="shared" si="14"/>
        <v>42611</v>
      </c>
      <c r="B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1408.73893</v>
      </c>
      <c r="C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1327.72893</v>
      </c>
      <c r="D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1302.3289299999999</v>
      </c>
      <c r="E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1280.72893</v>
      </c>
      <c r="F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1278.0989300000001</v>
      </c>
      <c r="G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1256.6089300000001</v>
      </c>
      <c r="H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1324.8589300000001</v>
      </c>
      <c r="I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1454.47893</v>
      </c>
      <c r="J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1268.6589300000001</v>
      </c>
      <c r="K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1516.3389299999999</v>
      </c>
      <c r="L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1555.0289299999999</v>
      </c>
      <c r="M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1650.22893</v>
      </c>
      <c r="N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1683.2989299999999</v>
      </c>
      <c r="O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1701.3089299999999</v>
      </c>
      <c r="P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1672.3389299999999</v>
      </c>
      <c r="Q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1653.3689299999999</v>
      </c>
      <c r="R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1541.0989299999999</v>
      </c>
      <c r="S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1527.5689299999999</v>
      </c>
      <c r="T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1523.1689299999998</v>
      </c>
      <c r="U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1515.6189299999999</v>
      </c>
      <c r="V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1746.17893</v>
      </c>
      <c r="W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1663.1689299999998</v>
      </c>
      <c r="X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1426.8689300000001</v>
      </c>
      <c r="Y488" s="106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1571.9189299999998</v>
      </c>
    </row>
    <row r="489" spans="1:25" x14ac:dyDescent="0.2">
      <c r="A489" s="79">
        <f t="shared" si="14"/>
        <v>42612</v>
      </c>
      <c r="B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1394.8589299999999</v>
      </c>
      <c r="C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1317.2889299999999</v>
      </c>
      <c r="D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1289.0989299999999</v>
      </c>
      <c r="E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1272.3689300000001</v>
      </c>
      <c r="F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1269.66893</v>
      </c>
      <c r="G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1267.26893</v>
      </c>
      <c r="H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1311.74893</v>
      </c>
      <c r="I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1440.1189300000001</v>
      </c>
      <c r="J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1265.8889299999998</v>
      </c>
      <c r="K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1489.44893</v>
      </c>
      <c r="L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1549.0989299999999</v>
      </c>
      <c r="M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1581.0589299999999</v>
      </c>
      <c r="N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1553.2989299999999</v>
      </c>
      <c r="O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1566.5489299999999</v>
      </c>
      <c r="P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1569.4389299999998</v>
      </c>
      <c r="Q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1555.0989299999999</v>
      </c>
      <c r="R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1465.72893</v>
      </c>
      <c r="S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1420.47893</v>
      </c>
      <c r="T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1460.3589300000001</v>
      </c>
      <c r="U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1552.1589300000001</v>
      </c>
      <c r="V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1587.5489299999999</v>
      </c>
      <c r="W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1536.3889300000001</v>
      </c>
      <c r="X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1419.49893</v>
      </c>
      <c r="Y489" s="136">
        <f>VLOOKUP($A489+ROUND((COLUMN()-2)/24,5),АТС!$A$41:$F$784,3)+VLOOKUP($A489+ROUND((COLUMN()-2)/24,5),'Расчет сбытовых надбавок'!$B$793:'Расчет сбытовых надбавок'!$G$1536,3)+'Иные услуги '!$C$5+'РСТ РСО-А'!$N$7</f>
        <v>1556.3689299999999</v>
      </c>
    </row>
    <row r="490" spans="1:25" x14ac:dyDescent="0.2">
      <c r="A490" s="79">
        <f t="shared" si="14"/>
        <v>42613</v>
      </c>
      <c r="B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1381.7889299999999</v>
      </c>
      <c r="C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1307.00893</v>
      </c>
      <c r="D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1270.71893</v>
      </c>
      <c r="E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1259.8389299999999</v>
      </c>
      <c r="F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1255.1589299999998</v>
      </c>
      <c r="G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1243.94893</v>
      </c>
      <c r="H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1276.23893</v>
      </c>
      <c r="I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1409.3289299999999</v>
      </c>
      <c r="J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1256.99893</v>
      </c>
      <c r="K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1488.0589299999999</v>
      </c>
      <c r="L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1542.69893</v>
      </c>
      <c r="M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1563.3989299999998</v>
      </c>
      <c r="N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1553.1589299999998</v>
      </c>
      <c r="O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1633.3789299999999</v>
      </c>
      <c r="P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1585.1189299999999</v>
      </c>
      <c r="Q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1546.21893</v>
      </c>
      <c r="R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1443.0789299999999</v>
      </c>
      <c r="S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1418.91893</v>
      </c>
      <c r="T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1430.41893</v>
      </c>
      <c r="U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1538.9189299999998</v>
      </c>
      <c r="V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1572.3989299999998</v>
      </c>
      <c r="W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1557.0289299999999</v>
      </c>
      <c r="X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1409.67893</v>
      </c>
      <c r="Y490" s="136">
        <f>VLOOKUP($A490+ROUND((COLUMN()-2)/24,5),АТС!$A$41:$F$784,3)+VLOOKUP($A490+ROUND((COLUMN()-2)/24,5),'Расчет сбытовых надбавок'!$B$793:'Расчет сбытовых надбавок'!$G$1536,3)+'Иные услуги '!$C$5+'РСТ РСО-А'!$N$7</f>
        <v>1522.72893</v>
      </c>
    </row>
    <row r="491" spans="1:25" x14ac:dyDescent="0.2">
      <c r="A491" s="91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92"/>
    </row>
    <row r="492" spans="1:25" x14ac:dyDescent="0.25">
      <c r="A492" s="87" t="s">
        <v>151</v>
      </c>
      <c r="B492" s="78"/>
      <c r="C492" s="78"/>
      <c r="D492" s="78"/>
    </row>
    <row r="493" spans="1:25" ht="12.75" x14ac:dyDescent="0.2">
      <c r="A493" s="165" t="s">
        <v>48</v>
      </c>
      <c r="B493" s="168" t="s">
        <v>122</v>
      </c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70"/>
    </row>
    <row r="494" spans="1:25" ht="12.75" x14ac:dyDescent="0.2">
      <c r="A494" s="166"/>
      <c r="B494" s="171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  <c r="N494" s="172"/>
      <c r="O494" s="172"/>
      <c r="P494" s="172"/>
      <c r="Q494" s="172"/>
      <c r="R494" s="172"/>
      <c r="S494" s="172"/>
      <c r="T494" s="172"/>
      <c r="U494" s="172"/>
      <c r="V494" s="172"/>
      <c r="W494" s="172"/>
      <c r="X494" s="172"/>
      <c r="Y494" s="173"/>
    </row>
    <row r="495" spans="1:25" s="112" customFormat="1" ht="12.75" customHeight="1" x14ac:dyDescent="0.2">
      <c r="A495" s="166"/>
      <c r="B495" s="174" t="s">
        <v>123</v>
      </c>
      <c r="C495" s="163" t="s">
        <v>124</v>
      </c>
      <c r="D495" s="163" t="s">
        <v>125</v>
      </c>
      <c r="E495" s="163" t="s">
        <v>126</v>
      </c>
      <c r="F495" s="163" t="s">
        <v>127</v>
      </c>
      <c r="G495" s="163" t="s">
        <v>128</v>
      </c>
      <c r="H495" s="163" t="s">
        <v>129</v>
      </c>
      <c r="I495" s="163" t="s">
        <v>130</v>
      </c>
      <c r="J495" s="163" t="s">
        <v>131</v>
      </c>
      <c r="K495" s="163" t="s">
        <v>132</v>
      </c>
      <c r="L495" s="163" t="s">
        <v>133</v>
      </c>
      <c r="M495" s="163" t="s">
        <v>134</v>
      </c>
      <c r="N495" s="176" t="s">
        <v>135</v>
      </c>
      <c r="O495" s="163" t="s">
        <v>136</v>
      </c>
      <c r="P495" s="163" t="s">
        <v>137</v>
      </c>
      <c r="Q495" s="163" t="s">
        <v>138</v>
      </c>
      <c r="R495" s="163" t="s">
        <v>139</v>
      </c>
      <c r="S495" s="163" t="s">
        <v>140</v>
      </c>
      <c r="T495" s="163" t="s">
        <v>141</v>
      </c>
      <c r="U495" s="163" t="s">
        <v>142</v>
      </c>
      <c r="V495" s="163" t="s">
        <v>143</v>
      </c>
      <c r="W495" s="163" t="s">
        <v>144</v>
      </c>
      <c r="X495" s="163" t="s">
        <v>145</v>
      </c>
      <c r="Y495" s="163" t="s">
        <v>146</v>
      </c>
    </row>
    <row r="496" spans="1:25" s="112" customFormat="1" ht="11.25" customHeight="1" x14ac:dyDescent="0.2">
      <c r="A496" s="167"/>
      <c r="B496" s="175"/>
      <c r="C496" s="164"/>
      <c r="D496" s="164"/>
      <c r="E496" s="164"/>
      <c r="F496" s="164"/>
      <c r="G496" s="164"/>
      <c r="H496" s="164"/>
      <c r="I496" s="164"/>
      <c r="J496" s="164"/>
      <c r="K496" s="164"/>
      <c r="L496" s="164"/>
      <c r="M496" s="164"/>
      <c r="N496" s="177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</row>
    <row r="497" spans="1:27" ht="15.75" customHeight="1" x14ac:dyDescent="0.2">
      <c r="A497" s="79">
        <f>A460</f>
        <v>42583</v>
      </c>
      <c r="B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1402.4089300000001</v>
      </c>
      <c r="C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1301.71893</v>
      </c>
      <c r="D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1283.24893</v>
      </c>
      <c r="E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1269.3289299999999</v>
      </c>
      <c r="F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1242.0889299999999</v>
      </c>
      <c r="G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1241.0589299999999</v>
      </c>
      <c r="H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1293.8489299999999</v>
      </c>
      <c r="I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1377.8789300000001</v>
      </c>
      <c r="J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1230.17893</v>
      </c>
      <c r="K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1427.2789299999999</v>
      </c>
      <c r="L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1515.3889300000001</v>
      </c>
      <c r="M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1515.6089299999999</v>
      </c>
      <c r="N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1495.1689299999998</v>
      </c>
      <c r="O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1497.0589299999999</v>
      </c>
      <c r="P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1478.8089299999999</v>
      </c>
      <c r="Q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1462.5289299999999</v>
      </c>
      <c r="R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1374.8789299999999</v>
      </c>
      <c r="S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1351.3289299999999</v>
      </c>
      <c r="T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1364.70893</v>
      </c>
      <c r="U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1422.0289299999999</v>
      </c>
      <c r="V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1507.0489299999999</v>
      </c>
      <c r="W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1475.74893</v>
      </c>
      <c r="X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1404.8889300000001</v>
      </c>
      <c r="Y497" s="106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1506.97893</v>
      </c>
      <c r="AA497" s="80"/>
    </row>
    <row r="498" spans="1:27" x14ac:dyDescent="0.2">
      <c r="A498" s="79">
        <f>A497+1</f>
        <v>42584</v>
      </c>
      <c r="B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1393.46893</v>
      </c>
      <c r="C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1285.8989300000001</v>
      </c>
      <c r="D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1270.6289300000001</v>
      </c>
      <c r="E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1253.20893</v>
      </c>
      <c r="F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1233.24893</v>
      </c>
      <c r="G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1237.91893</v>
      </c>
      <c r="H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1274.24893</v>
      </c>
      <c r="I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1379.5389299999999</v>
      </c>
      <c r="J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1230.49893</v>
      </c>
      <c r="K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1428.93893</v>
      </c>
      <c r="L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1512.8989300000001</v>
      </c>
      <c r="M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1504.73893</v>
      </c>
      <c r="N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1502.6089299999999</v>
      </c>
      <c r="O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1534.75893</v>
      </c>
      <c r="P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1607.96893</v>
      </c>
      <c r="Q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1464.5689299999999</v>
      </c>
      <c r="R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1375.0989299999999</v>
      </c>
      <c r="S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1351.8189299999999</v>
      </c>
      <c r="T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1364.3489299999999</v>
      </c>
      <c r="U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1421.1089299999999</v>
      </c>
      <c r="V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1499.8189299999999</v>
      </c>
      <c r="W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1481.76893</v>
      </c>
      <c r="X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1405.71893</v>
      </c>
      <c r="Y498" s="106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1527.6489299999998</v>
      </c>
    </row>
    <row r="499" spans="1:27" x14ac:dyDescent="0.2">
      <c r="A499" s="79">
        <f t="shared" ref="A499:A527" si="15">A498+1</f>
        <v>42585</v>
      </c>
      <c r="B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1395.0889299999999</v>
      </c>
      <c r="C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1288.7889299999999</v>
      </c>
      <c r="D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1270.8789299999999</v>
      </c>
      <c r="E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1255.18893</v>
      </c>
      <c r="F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1236.3589299999999</v>
      </c>
      <c r="G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1224.48893</v>
      </c>
      <c r="H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1261.3589300000001</v>
      </c>
      <c r="I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1371.3189299999999</v>
      </c>
      <c r="J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1260.3189299999999</v>
      </c>
      <c r="K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1390.17893</v>
      </c>
      <c r="L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1464.3189299999999</v>
      </c>
      <c r="M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1483.69893</v>
      </c>
      <c r="N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1461.0689299999999</v>
      </c>
      <c r="O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1464.92893</v>
      </c>
      <c r="P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1475.6389299999998</v>
      </c>
      <c r="Q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1450.8889299999998</v>
      </c>
      <c r="R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1358.6389300000001</v>
      </c>
      <c r="S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1346.19893</v>
      </c>
      <c r="T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1309.6589300000001</v>
      </c>
      <c r="U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1341.1789299999998</v>
      </c>
      <c r="V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1502.21893</v>
      </c>
      <c r="W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1493.9089299999998</v>
      </c>
      <c r="X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1323.8589299999999</v>
      </c>
      <c r="Y499" s="106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1519.98893</v>
      </c>
    </row>
    <row r="500" spans="1:27" x14ac:dyDescent="0.2">
      <c r="A500" s="79">
        <f t="shared" si="15"/>
        <v>42586</v>
      </c>
      <c r="B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1387.3989300000001</v>
      </c>
      <c r="C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1289.8189299999999</v>
      </c>
      <c r="D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1270.44893</v>
      </c>
      <c r="E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1258.91893</v>
      </c>
      <c r="F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1240.25893</v>
      </c>
      <c r="G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1224.5389299999999</v>
      </c>
      <c r="H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1267.92893</v>
      </c>
      <c r="I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1382.18893</v>
      </c>
      <c r="J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1262.22893</v>
      </c>
      <c r="K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1397.3689300000001</v>
      </c>
      <c r="L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1476.5589299999999</v>
      </c>
      <c r="M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1508.0589299999999</v>
      </c>
      <c r="N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1463.5289299999999</v>
      </c>
      <c r="O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1536.3089299999999</v>
      </c>
      <c r="P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1547.2789299999999</v>
      </c>
      <c r="Q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1473.6289300000001</v>
      </c>
      <c r="R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1380.0589299999999</v>
      </c>
      <c r="S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1349.69893</v>
      </c>
      <c r="T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1312.5989299999999</v>
      </c>
      <c r="U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1348.0589299999999</v>
      </c>
      <c r="V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1497.5689299999999</v>
      </c>
      <c r="W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1483.7989299999999</v>
      </c>
      <c r="X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1324.6489300000001</v>
      </c>
      <c r="Y500" s="106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1533.2989299999999</v>
      </c>
    </row>
    <row r="501" spans="1:27" x14ac:dyDescent="0.2">
      <c r="A501" s="79">
        <f t="shared" si="15"/>
        <v>42587</v>
      </c>
      <c r="B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1395.5589299999999</v>
      </c>
      <c r="C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1288.0389299999999</v>
      </c>
      <c r="D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1263.4189299999998</v>
      </c>
      <c r="E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1249.0689299999999</v>
      </c>
      <c r="F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1237.0489299999999</v>
      </c>
      <c r="G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1223.5389299999999</v>
      </c>
      <c r="H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1251.48893</v>
      </c>
      <c r="I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1377.8789300000001</v>
      </c>
      <c r="J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1260.51893</v>
      </c>
      <c r="K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1392.46893</v>
      </c>
      <c r="L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1514.75893</v>
      </c>
      <c r="M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1529.8089299999999</v>
      </c>
      <c r="N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1546.73893</v>
      </c>
      <c r="O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1558.72893</v>
      </c>
      <c r="P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1526.2889299999999</v>
      </c>
      <c r="Q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1544.00893</v>
      </c>
      <c r="R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1457.16893</v>
      </c>
      <c r="S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1421.5789299999999</v>
      </c>
      <c r="T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1359.3789299999999</v>
      </c>
      <c r="U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1405.51893</v>
      </c>
      <c r="V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1542.5389299999999</v>
      </c>
      <c r="W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1556.7089299999998</v>
      </c>
      <c r="X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1396.0689299999999</v>
      </c>
      <c r="Y501" s="106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1565.50893</v>
      </c>
    </row>
    <row r="502" spans="1:27" x14ac:dyDescent="0.2">
      <c r="A502" s="79">
        <f t="shared" si="15"/>
        <v>42588</v>
      </c>
      <c r="B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1446.49893</v>
      </c>
      <c r="C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1352.2989299999999</v>
      </c>
      <c r="D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1301.5489299999999</v>
      </c>
      <c r="E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1275.5589299999999</v>
      </c>
      <c r="F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1259.91893</v>
      </c>
      <c r="G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1242.98893</v>
      </c>
      <c r="H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1274.24893</v>
      </c>
      <c r="I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1363.3689299999999</v>
      </c>
      <c r="J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1507.74893</v>
      </c>
      <c r="K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1327.24893</v>
      </c>
      <c r="L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1408.1389299999998</v>
      </c>
      <c r="M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1449.75893</v>
      </c>
      <c r="N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1422.7989299999999</v>
      </c>
      <c r="O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1396.22893</v>
      </c>
      <c r="P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1387.25893</v>
      </c>
      <c r="Q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1377.8989300000001</v>
      </c>
      <c r="R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1346.99893</v>
      </c>
      <c r="S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1313.51893</v>
      </c>
      <c r="T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1322.3989300000001</v>
      </c>
      <c r="U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1506.22893</v>
      </c>
      <c r="V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1592.6389299999998</v>
      </c>
      <c r="W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1614.21893</v>
      </c>
      <c r="X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1485.1489300000001</v>
      </c>
      <c r="Y502" s="106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1278.7989299999999</v>
      </c>
    </row>
    <row r="503" spans="1:27" x14ac:dyDescent="0.2">
      <c r="A503" s="79">
        <f t="shared" si="15"/>
        <v>42589</v>
      </c>
      <c r="B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1439.5489299999999</v>
      </c>
      <c r="C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1338.0789299999999</v>
      </c>
      <c r="D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1282.41893</v>
      </c>
      <c r="E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1268.71893</v>
      </c>
      <c r="F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1246.0589299999999</v>
      </c>
      <c r="G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1234.5389299999999</v>
      </c>
      <c r="H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1250.0789299999999</v>
      </c>
      <c r="I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1301.71893</v>
      </c>
      <c r="J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1449.3589299999999</v>
      </c>
      <c r="K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1246.5589299999999</v>
      </c>
      <c r="L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1327.17893</v>
      </c>
      <c r="M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1357.8289299999999</v>
      </c>
      <c r="N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1386.45893</v>
      </c>
      <c r="O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1386.6889299999998</v>
      </c>
      <c r="P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1358.3289299999999</v>
      </c>
      <c r="Q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1349.0689299999999</v>
      </c>
      <c r="R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1318.6089299999999</v>
      </c>
      <c r="S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1307.45893</v>
      </c>
      <c r="T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1295.99893</v>
      </c>
      <c r="U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1420.2889299999999</v>
      </c>
      <c r="V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1585.24893</v>
      </c>
      <c r="W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1608.0389299999999</v>
      </c>
      <c r="X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1485.5989299999999</v>
      </c>
      <c r="Y503" s="106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1282.8889299999998</v>
      </c>
    </row>
    <row r="504" spans="1:27" x14ac:dyDescent="0.2">
      <c r="A504" s="79">
        <f t="shared" si="15"/>
        <v>42590</v>
      </c>
      <c r="B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1396.1589300000001</v>
      </c>
      <c r="C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1303.5589299999999</v>
      </c>
      <c r="D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1268.76893</v>
      </c>
      <c r="E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1256.1089300000001</v>
      </c>
      <c r="F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1244.5689299999999</v>
      </c>
      <c r="G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1224.3389299999999</v>
      </c>
      <c r="H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1263.48893</v>
      </c>
      <c r="I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1381.47893</v>
      </c>
      <c r="J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1231.8489299999999</v>
      </c>
      <c r="K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1473.3989299999998</v>
      </c>
      <c r="L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1580.8889299999998</v>
      </c>
      <c r="M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1642.0789299999999</v>
      </c>
      <c r="N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1618.8489299999999</v>
      </c>
      <c r="O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1652.6189300000001</v>
      </c>
      <c r="P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1670.6989299999998</v>
      </c>
      <c r="Q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1677.9989299999997</v>
      </c>
      <c r="R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1532.3389299999999</v>
      </c>
      <c r="S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1478.21893</v>
      </c>
      <c r="T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1412.5689299999999</v>
      </c>
      <c r="U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1464.8489299999999</v>
      </c>
      <c r="V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1527.42893</v>
      </c>
      <c r="W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1601.3389299999999</v>
      </c>
      <c r="X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1443.46893</v>
      </c>
      <c r="Y504" s="106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1567.4089300000001</v>
      </c>
    </row>
    <row r="505" spans="1:27" x14ac:dyDescent="0.2">
      <c r="A505" s="79">
        <f t="shared" si="15"/>
        <v>42591</v>
      </c>
      <c r="B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1391.8289299999999</v>
      </c>
      <c r="C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1282.99893</v>
      </c>
      <c r="D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1250.3289299999999</v>
      </c>
      <c r="E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1229.8389299999999</v>
      </c>
      <c r="F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1226.3089299999999</v>
      </c>
      <c r="G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1219.2989299999999</v>
      </c>
      <c r="H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1259.3889299999998</v>
      </c>
      <c r="I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1355.7989299999999</v>
      </c>
      <c r="J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1231.5989299999999</v>
      </c>
      <c r="K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1448.20893</v>
      </c>
      <c r="L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1528.25893</v>
      </c>
      <c r="M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1586.3489299999999</v>
      </c>
      <c r="N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1569.96893</v>
      </c>
      <c r="O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1595.0489299999999</v>
      </c>
      <c r="P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1597.01893</v>
      </c>
      <c r="Q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1589.9089299999998</v>
      </c>
      <c r="R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1486.0989299999999</v>
      </c>
      <c r="S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1441.5389299999999</v>
      </c>
      <c r="T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1387.99893</v>
      </c>
      <c r="U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1440.48893</v>
      </c>
      <c r="V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1490.3189299999999</v>
      </c>
      <c r="W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1554.5489299999999</v>
      </c>
      <c r="X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1440.96893</v>
      </c>
      <c r="Y505" s="106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1569.5389299999999</v>
      </c>
    </row>
    <row r="506" spans="1:27" x14ac:dyDescent="0.2">
      <c r="A506" s="79">
        <f t="shared" si="15"/>
        <v>42592</v>
      </c>
      <c r="B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1392.66893</v>
      </c>
      <c r="C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1284.3189299999999</v>
      </c>
      <c r="D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1247.17893</v>
      </c>
      <c r="E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1225.18893</v>
      </c>
      <c r="F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1222.0589299999999</v>
      </c>
      <c r="G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1221.6289299999999</v>
      </c>
      <c r="H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1267.01893</v>
      </c>
      <c r="I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1427.8489299999999</v>
      </c>
      <c r="J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1231.8489299999999</v>
      </c>
      <c r="K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1459.8889299999998</v>
      </c>
      <c r="L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1580.8089299999999</v>
      </c>
      <c r="M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1586.6589300000001</v>
      </c>
      <c r="N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1634.1389299999998</v>
      </c>
      <c r="O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1661.7989299999999</v>
      </c>
      <c r="P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1614.4189299999998</v>
      </c>
      <c r="Q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1611.51893</v>
      </c>
      <c r="R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1515.3089299999999</v>
      </c>
      <c r="S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1514.0389299999999</v>
      </c>
      <c r="T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1516.8789299999999</v>
      </c>
      <c r="U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1549.2889299999999</v>
      </c>
      <c r="V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1550.0889299999999</v>
      </c>
      <c r="W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1602.7889299999999</v>
      </c>
      <c r="X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1449.45893</v>
      </c>
      <c r="Y506" s="106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1590.8389299999999</v>
      </c>
    </row>
    <row r="507" spans="1:27" x14ac:dyDescent="0.2">
      <c r="A507" s="79">
        <f t="shared" si="15"/>
        <v>42593</v>
      </c>
      <c r="B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1427.47893</v>
      </c>
      <c r="C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1307.98893</v>
      </c>
      <c r="D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1284.96893</v>
      </c>
      <c r="E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1263.1589300000001</v>
      </c>
      <c r="F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1241.0989299999999</v>
      </c>
      <c r="G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1232.3589299999999</v>
      </c>
      <c r="H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1289.72893</v>
      </c>
      <c r="I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1428.70893</v>
      </c>
      <c r="J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1235.68893</v>
      </c>
      <c r="K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1524.1289299999999</v>
      </c>
      <c r="L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1620.3189299999999</v>
      </c>
      <c r="M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1620.1089299999999</v>
      </c>
      <c r="N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1611.26893</v>
      </c>
      <c r="O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1625.1489299999998</v>
      </c>
      <c r="P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1592.5789299999999</v>
      </c>
      <c r="Q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1600.9789299999998</v>
      </c>
      <c r="R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1469.48893</v>
      </c>
      <c r="S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1439.7789299999999</v>
      </c>
      <c r="T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1428.0689299999999</v>
      </c>
      <c r="U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1482.76893</v>
      </c>
      <c r="V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1598.70893</v>
      </c>
      <c r="W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1603.98893</v>
      </c>
      <c r="X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1414.16893</v>
      </c>
      <c r="Y507" s="106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1547.8989300000001</v>
      </c>
    </row>
    <row r="508" spans="1:27" x14ac:dyDescent="0.2">
      <c r="A508" s="79">
        <f t="shared" si="15"/>
        <v>42594</v>
      </c>
      <c r="B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1422.22893</v>
      </c>
      <c r="C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1311.1189299999999</v>
      </c>
      <c r="D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1281.24893</v>
      </c>
      <c r="E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1257.3089299999999</v>
      </c>
      <c r="F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1246.6489299999998</v>
      </c>
      <c r="G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1231.3689300000001</v>
      </c>
      <c r="H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1290.8689299999999</v>
      </c>
      <c r="I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1424.7989299999999</v>
      </c>
      <c r="J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1235.5389299999999</v>
      </c>
      <c r="K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1508.6189300000001</v>
      </c>
      <c r="L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1683.3189299999999</v>
      </c>
      <c r="M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1720.8389299999999</v>
      </c>
      <c r="N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1731.72893</v>
      </c>
      <c r="O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1747.6289299999999</v>
      </c>
      <c r="P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1787.1789299999998</v>
      </c>
      <c r="Q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1778.5789299999999</v>
      </c>
      <c r="R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1612.98893</v>
      </c>
      <c r="S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1553.0789299999999</v>
      </c>
      <c r="T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1507.50893</v>
      </c>
      <c r="U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1647.3589299999999</v>
      </c>
      <c r="V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1743.3689300000001</v>
      </c>
      <c r="W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1734.1489299999998</v>
      </c>
      <c r="X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1509.19893</v>
      </c>
      <c r="Y508" s="106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1627.8589299999999</v>
      </c>
    </row>
    <row r="509" spans="1:27" x14ac:dyDescent="0.2">
      <c r="A509" s="79">
        <f t="shared" si="15"/>
        <v>42595</v>
      </c>
      <c r="B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1453.22893</v>
      </c>
      <c r="C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1349.0289299999999</v>
      </c>
      <c r="D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1308.8289299999999</v>
      </c>
      <c r="E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1273.26893</v>
      </c>
      <c r="F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1258.20893</v>
      </c>
      <c r="G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1251.73893</v>
      </c>
      <c r="H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1283.18893</v>
      </c>
      <c r="I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1330.97893</v>
      </c>
      <c r="J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1574.5489299999999</v>
      </c>
      <c r="K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1403.0589299999999</v>
      </c>
      <c r="L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1498.41893</v>
      </c>
      <c r="M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1524.73893</v>
      </c>
      <c r="N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1506.8889299999998</v>
      </c>
      <c r="O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1512.91893</v>
      </c>
      <c r="P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1527.9189299999998</v>
      </c>
      <c r="Q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1521.8189299999999</v>
      </c>
      <c r="R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1493.3789300000001</v>
      </c>
      <c r="S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1495.93893</v>
      </c>
      <c r="T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1495.0489299999999</v>
      </c>
      <c r="U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1518.7889299999999</v>
      </c>
      <c r="V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1617.8889299999998</v>
      </c>
      <c r="W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1592.3089299999999</v>
      </c>
      <c r="X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1522.9289299999998</v>
      </c>
      <c r="Y509" s="106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1325.8889299999998</v>
      </c>
    </row>
    <row r="510" spans="1:27" x14ac:dyDescent="0.2">
      <c r="A510" s="79">
        <f t="shared" si="15"/>
        <v>42596</v>
      </c>
      <c r="B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1443.95893</v>
      </c>
      <c r="C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1329.1589300000001</v>
      </c>
      <c r="D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1297.5889299999999</v>
      </c>
      <c r="E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1261.00893</v>
      </c>
      <c r="F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1250.6289299999999</v>
      </c>
      <c r="G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1242.22893</v>
      </c>
      <c r="H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1274.3889300000001</v>
      </c>
      <c r="I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1312.0989299999999</v>
      </c>
      <c r="J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1462.41893</v>
      </c>
      <c r="K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1281.25893</v>
      </c>
      <c r="L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1385.0389299999999</v>
      </c>
      <c r="M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1422.95893</v>
      </c>
      <c r="N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1433.68893</v>
      </c>
      <c r="O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1414.0889299999999</v>
      </c>
      <c r="P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1414.0989300000001</v>
      </c>
      <c r="Q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1414.23893</v>
      </c>
      <c r="R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1414.68893</v>
      </c>
      <c r="S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1387.68893</v>
      </c>
      <c r="T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1395.5289299999999</v>
      </c>
      <c r="U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1499.47893</v>
      </c>
      <c r="V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1617.8489299999999</v>
      </c>
      <c r="W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1597.4089299999998</v>
      </c>
      <c r="X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1491.8089299999999</v>
      </c>
      <c r="Y510" s="106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1341.0489299999999</v>
      </c>
    </row>
    <row r="511" spans="1:27" x14ac:dyDescent="0.2">
      <c r="A511" s="79">
        <f t="shared" si="15"/>
        <v>42597</v>
      </c>
      <c r="B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1392.98893</v>
      </c>
      <c r="C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1311.68893</v>
      </c>
      <c r="D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1278.6489300000001</v>
      </c>
      <c r="E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1264.2989299999999</v>
      </c>
      <c r="F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1252.69893</v>
      </c>
      <c r="G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1240.4089299999998</v>
      </c>
      <c r="H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1272.47893</v>
      </c>
      <c r="I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1396.5989299999999</v>
      </c>
      <c r="J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1234.43893</v>
      </c>
      <c r="K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1475.5489299999999</v>
      </c>
      <c r="L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1572.6489299999998</v>
      </c>
      <c r="M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1610.46893</v>
      </c>
      <c r="N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1604.5489299999999</v>
      </c>
      <c r="O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1620.46893</v>
      </c>
      <c r="P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1608.0289299999999</v>
      </c>
      <c r="Q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1608.00893</v>
      </c>
      <c r="R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1492.26893</v>
      </c>
      <c r="S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1463.45893</v>
      </c>
      <c r="T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1444.73893</v>
      </c>
      <c r="U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1537.4389299999998</v>
      </c>
      <c r="V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1571.0989299999999</v>
      </c>
      <c r="W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1502.97893</v>
      </c>
      <c r="X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1368.49893</v>
      </c>
      <c r="Y511" s="106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1505.2789299999999</v>
      </c>
    </row>
    <row r="512" spans="1:27" x14ac:dyDescent="0.2">
      <c r="A512" s="79">
        <f t="shared" si="15"/>
        <v>42598</v>
      </c>
      <c r="B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1349.7889299999999</v>
      </c>
      <c r="C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1295.6189299999999</v>
      </c>
      <c r="D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1269.95893</v>
      </c>
      <c r="E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1264.66893</v>
      </c>
      <c r="F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1254.16893</v>
      </c>
      <c r="G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1243.3889300000001</v>
      </c>
      <c r="H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1279.22893</v>
      </c>
      <c r="I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1416.7789299999999</v>
      </c>
      <c r="J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1217.8889299999998</v>
      </c>
      <c r="K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1440.45893</v>
      </c>
      <c r="L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1501.24893</v>
      </c>
      <c r="M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1553.8589299999999</v>
      </c>
      <c r="N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1560.0489299999999</v>
      </c>
      <c r="O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1561.4189299999998</v>
      </c>
      <c r="P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1577.22893</v>
      </c>
      <c r="Q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1577.69893</v>
      </c>
      <c r="R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1462.1489300000001</v>
      </c>
      <c r="S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1439.0489299999999</v>
      </c>
      <c r="T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1435.0489299999999</v>
      </c>
      <c r="U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1491.8689300000001</v>
      </c>
      <c r="V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1581.3289299999999</v>
      </c>
      <c r="W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1519.2889299999999</v>
      </c>
      <c r="X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1418.01893</v>
      </c>
      <c r="Y512" s="106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1512.2989299999999</v>
      </c>
    </row>
    <row r="513" spans="1:25" x14ac:dyDescent="0.2">
      <c r="A513" s="79">
        <f t="shared" si="15"/>
        <v>42599</v>
      </c>
      <c r="B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1362.1589299999998</v>
      </c>
      <c r="C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1294.99893</v>
      </c>
      <c r="D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1257.3789300000001</v>
      </c>
      <c r="E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1244.5589299999999</v>
      </c>
      <c r="F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1240.5389299999999</v>
      </c>
      <c r="G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1224.96893</v>
      </c>
      <c r="H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1272.0689299999999</v>
      </c>
      <c r="I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1397.1189300000001</v>
      </c>
      <c r="J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1232.0389299999999</v>
      </c>
      <c r="K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1501.1289300000001</v>
      </c>
      <c r="L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1594.23893</v>
      </c>
      <c r="M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1600.2789299999999</v>
      </c>
      <c r="N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1569.8889300000001</v>
      </c>
      <c r="O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1573.75893</v>
      </c>
      <c r="P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1576.4089300000001</v>
      </c>
      <c r="Q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1574.2789299999999</v>
      </c>
      <c r="R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1463.24893</v>
      </c>
      <c r="S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1411.51893</v>
      </c>
      <c r="T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1350.8089299999999</v>
      </c>
      <c r="U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1482.68893</v>
      </c>
      <c r="V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1560.76893</v>
      </c>
      <c r="W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1514.23893</v>
      </c>
      <c r="X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1401.2989299999999</v>
      </c>
      <c r="Y513" s="106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1477.1089299999999</v>
      </c>
    </row>
    <row r="514" spans="1:25" x14ac:dyDescent="0.2">
      <c r="A514" s="79">
        <f t="shared" si="15"/>
        <v>42600</v>
      </c>
      <c r="B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1376.8989300000001</v>
      </c>
      <c r="C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1288.0389299999999</v>
      </c>
      <c r="D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1264.16893</v>
      </c>
      <c r="E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1257.1789299999998</v>
      </c>
      <c r="F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1250.8089299999999</v>
      </c>
      <c r="G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1230.9089300000001</v>
      </c>
      <c r="H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1272.26893</v>
      </c>
      <c r="I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1406.3489300000001</v>
      </c>
      <c r="J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1224.95893</v>
      </c>
      <c r="K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1426.76893</v>
      </c>
      <c r="L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1503.48893</v>
      </c>
      <c r="M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1506.5489299999999</v>
      </c>
      <c r="N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1488.3189299999999</v>
      </c>
      <c r="O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1489.8089299999999</v>
      </c>
      <c r="P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1489.95893</v>
      </c>
      <c r="Q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1490.67893</v>
      </c>
      <c r="R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1390.8289299999999</v>
      </c>
      <c r="S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1308.0689299999999</v>
      </c>
      <c r="T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1359.01893</v>
      </c>
      <c r="U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1503.6289300000001</v>
      </c>
      <c r="V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1549.71893</v>
      </c>
      <c r="W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1512.3089299999999</v>
      </c>
      <c r="X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1371.97893</v>
      </c>
      <c r="Y514" s="106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1532.1289299999999</v>
      </c>
    </row>
    <row r="515" spans="1:25" x14ac:dyDescent="0.2">
      <c r="A515" s="79">
        <f t="shared" si="15"/>
        <v>42601</v>
      </c>
      <c r="B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1390.2789299999999</v>
      </c>
      <c r="C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1297.71893</v>
      </c>
      <c r="D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1267.1389299999998</v>
      </c>
      <c r="E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1258.0789299999999</v>
      </c>
      <c r="F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1256.16893</v>
      </c>
      <c r="G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1248.0789299999999</v>
      </c>
      <c r="H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1286.45893</v>
      </c>
      <c r="I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1421.6089299999999</v>
      </c>
      <c r="J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1233.26893</v>
      </c>
      <c r="K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1480.8489299999999</v>
      </c>
      <c r="L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1531.75893</v>
      </c>
      <c r="M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1632.9089300000001</v>
      </c>
      <c r="N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1632.91893</v>
      </c>
      <c r="O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1634.5189299999997</v>
      </c>
      <c r="P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1635.5689299999999</v>
      </c>
      <c r="Q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1634.2789299999997</v>
      </c>
      <c r="R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1511.9089299999998</v>
      </c>
      <c r="S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1466.99893</v>
      </c>
      <c r="T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1423.1489300000001</v>
      </c>
      <c r="U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1570.9689299999998</v>
      </c>
      <c r="V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1664.8589299999999</v>
      </c>
      <c r="W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1610.1289299999999</v>
      </c>
      <c r="X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1451.3289299999999</v>
      </c>
      <c r="Y515" s="106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1592.6989299999998</v>
      </c>
    </row>
    <row r="516" spans="1:25" x14ac:dyDescent="0.2">
      <c r="A516" s="79">
        <f t="shared" si="15"/>
        <v>42602</v>
      </c>
      <c r="B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1513.71893</v>
      </c>
      <c r="C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1406.96893</v>
      </c>
      <c r="D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1345.5289299999999</v>
      </c>
      <c r="E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1333.21893</v>
      </c>
      <c r="F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1314.66893</v>
      </c>
      <c r="G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1291.3389299999999</v>
      </c>
      <c r="H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1329.98893</v>
      </c>
      <c r="I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1445.2989299999999</v>
      </c>
      <c r="J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1622.1589299999998</v>
      </c>
      <c r="K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1471.72893</v>
      </c>
      <c r="L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1713.45893</v>
      </c>
      <c r="M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1710.73893</v>
      </c>
      <c r="N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1728.98893</v>
      </c>
      <c r="O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1699.8589299999999</v>
      </c>
      <c r="P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1728.2789299999999</v>
      </c>
      <c r="Q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1721.20893</v>
      </c>
      <c r="R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1692.70893</v>
      </c>
      <c r="S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1651.4189299999998</v>
      </c>
      <c r="T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1688.8689300000001</v>
      </c>
      <c r="U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1841.67893</v>
      </c>
      <c r="V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2014.8789299999999</v>
      </c>
      <c r="W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1913.7089299999998</v>
      </c>
      <c r="X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1589.23893</v>
      </c>
      <c r="Y516" s="106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1309.6289299999999</v>
      </c>
    </row>
    <row r="517" spans="1:25" x14ac:dyDescent="0.2">
      <c r="A517" s="79">
        <f t="shared" si="15"/>
        <v>42603</v>
      </c>
      <c r="B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1503.0989299999999</v>
      </c>
      <c r="C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1403.5589299999999</v>
      </c>
      <c r="D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1337.8489299999999</v>
      </c>
      <c r="E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1314.8089299999999</v>
      </c>
      <c r="F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1299.0989299999999</v>
      </c>
      <c r="G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1283.46893</v>
      </c>
      <c r="H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1307.3089299999999</v>
      </c>
      <c r="I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1368.8389299999999</v>
      </c>
      <c r="J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1581.2089299999998</v>
      </c>
      <c r="K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1415.5389299999999</v>
      </c>
      <c r="L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1542.98893</v>
      </c>
      <c r="M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1585.3689299999999</v>
      </c>
      <c r="N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1585.8789299999999</v>
      </c>
      <c r="O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1565.20893</v>
      </c>
      <c r="P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1547.3589299999999</v>
      </c>
      <c r="Q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1534.74893</v>
      </c>
      <c r="R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1531.43893</v>
      </c>
      <c r="S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1525.3789299999999</v>
      </c>
      <c r="T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1539.01893</v>
      </c>
      <c r="U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1657.01893</v>
      </c>
      <c r="V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1749.6389299999998</v>
      </c>
      <c r="W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1692.20893</v>
      </c>
      <c r="X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1515.3489299999999</v>
      </c>
      <c r="Y517" s="106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1298.2789299999999</v>
      </c>
    </row>
    <row r="518" spans="1:25" x14ac:dyDescent="0.2">
      <c r="A518" s="79">
        <f t="shared" si="15"/>
        <v>42604</v>
      </c>
      <c r="B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1419.46893</v>
      </c>
      <c r="C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1328.7989299999999</v>
      </c>
      <c r="D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1279.6289300000001</v>
      </c>
      <c r="E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1271.19893</v>
      </c>
      <c r="F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1267.4289299999998</v>
      </c>
      <c r="G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1258.0389299999999</v>
      </c>
      <c r="H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1323.74893</v>
      </c>
      <c r="I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1474.46893</v>
      </c>
      <c r="J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1256.72893</v>
      </c>
      <c r="K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1560.8389299999999</v>
      </c>
      <c r="L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1693.5289299999999</v>
      </c>
      <c r="M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1750.0789299999999</v>
      </c>
      <c r="N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1809.7189299999998</v>
      </c>
      <c r="O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1860.5689299999999</v>
      </c>
      <c r="P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1854.73893</v>
      </c>
      <c r="Q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1873.1489300000001</v>
      </c>
      <c r="R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1691.4289299999998</v>
      </c>
      <c r="S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1721.8089299999999</v>
      </c>
      <c r="T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1597.3589299999999</v>
      </c>
      <c r="U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1557.8889299999998</v>
      </c>
      <c r="V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1814.3189299999999</v>
      </c>
      <c r="W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1698.5589299999999</v>
      </c>
      <c r="X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1501.69893</v>
      </c>
      <c r="Y518" s="106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1647.2889299999997</v>
      </c>
    </row>
    <row r="519" spans="1:25" x14ac:dyDescent="0.2">
      <c r="A519" s="79">
        <f t="shared" si="15"/>
        <v>42605</v>
      </c>
      <c r="B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1436.3989300000001</v>
      </c>
      <c r="C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1338.22893</v>
      </c>
      <c r="D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1294.70893</v>
      </c>
      <c r="E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1274.9089300000001</v>
      </c>
      <c r="F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1272.17893</v>
      </c>
      <c r="G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1254.91893</v>
      </c>
      <c r="H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1319.1489299999998</v>
      </c>
      <c r="I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1464.66893</v>
      </c>
      <c r="J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1299.50893</v>
      </c>
      <c r="K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1596.18893</v>
      </c>
      <c r="L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1672.23893</v>
      </c>
      <c r="M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1701.25893</v>
      </c>
      <c r="N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1671.92893</v>
      </c>
      <c r="O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1715.0689299999999</v>
      </c>
      <c r="P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1607.70893</v>
      </c>
      <c r="Q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1627.6189299999999</v>
      </c>
      <c r="R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1523.6089299999999</v>
      </c>
      <c r="S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1531.1289299999999</v>
      </c>
      <c r="T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1503.8989300000001</v>
      </c>
      <c r="U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1549.96893</v>
      </c>
      <c r="V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1655.8389299999999</v>
      </c>
      <c r="W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1738.68893</v>
      </c>
      <c r="X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1496.98893</v>
      </c>
      <c r="Y519" s="106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1599.8689299999999</v>
      </c>
    </row>
    <row r="520" spans="1:25" x14ac:dyDescent="0.2">
      <c r="A520" s="79">
        <f t="shared" si="15"/>
        <v>42606</v>
      </c>
      <c r="B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1435.24893</v>
      </c>
      <c r="C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1335.3489299999999</v>
      </c>
      <c r="D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1294.6889299999998</v>
      </c>
      <c r="E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1275.5789299999999</v>
      </c>
      <c r="F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1276.92893</v>
      </c>
      <c r="G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1257.0489299999999</v>
      </c>
      <c r="H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1322.8589299999999</v>
      </c>
      <c r="I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1458.23893</v>
      </c>
      <c r="J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1243.23893</v>
      </c>
      <c r="K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1575.7989299999999</v>
      </c>
      <c r="L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1702.3889300000001</v>
      </c>
      <c r="M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1715.2889299999999</v>
      </c>
      <c r="N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1693.9589299999998</v>
      </c>
      <c r="O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1732.1389299999998</v>
      </c>
      <c r="P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1733.6289299999999</v>
      </c>
      <c r="Q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1721.7889299999999</v>
      </c>
      <c r="R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1583.22893</v>
      </c>
      <c r="S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1571.8389299999999</v>
      </c>
      <c r="T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1535.3789299999999</v>
      </c>
      <c r="U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1604.20893</v>
      </c>
      <c r="V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1675.3189299999999</v>
      </c>
      <c r="W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1646.9389299999998</v>
      </c>
      <c r="X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1491.2889299999999</v>
      </c>
      <c r="Y520" s="106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1635.24893</v>
      </c>
    </row>
    <row r="521" spans="1:25" x14ac:dyDescent="0.2">
      <c r="A521" s="79">
        <f t="shared" si="15"/>
        <v>42607</v>
      </c>
      <c r="B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1424.50893</v>
      </c>
      <c r="C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1334.1189299999999</v>
      </c>
      <c r="D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1296.97893</v>
      </c>
      <c r="E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1278.0389299999999</v>
      </c>
      <c r="F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1277.51893</v>
      </c>
      <c r="G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1268.6789299999998</v>
      </c>
      <c r="H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1316.8189299999999</v>
      </c>
      <c r="I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1442.1689299999998</v>
      </c>
      <c r="J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1263.8589300000001</v>
      </c>
      <c r="K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1518.73893</v>
      </c>
      <c r="L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1613.8989299999998</v>
      </c>
      <c r="M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1631.4589299999998</v>
      </c>
      <c r="N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1629.4789299999998</v>
      </c>
      <c r="O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1648.2789299999999</v>
      </c>
      <c r="P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1650.47893</v>
      </c>
      <c r="Q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1653.24893</v>
      </c>
      <c r="R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1535.16893</v>
      </c>
      <c r="S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1494.6189300000001</v>
      </c>
      <c r="T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1481.0389299999999</v>
      </c>
      <c r="U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1547.5889299999999</v>
      </c>
      <c r="V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1611.46893</v>
      </c>
      <c r="W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1566.51893</v>
      </c>
      <c r="X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1448.16893</v>
      </c>
      <c r="Y521" s="106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1555.25893</v>
      </c>
    </row>
    <row r="522" spans="1:25" x14ac:dyDescent="0.2">
      <c r="A522" s="79">
        <f t="shared" si="15"/>
        <v>42608</v>
      </c>
      <c r="B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1393.1289299999999</v>
      </c>
      <c r="C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1318.99893</v>
      </c>
      <c r="D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1288.8189299999999</v>
      </c>
      <c r="E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1280.1389299999998</v>
      </c>
      <c r="F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1283.24893</v>
      </c>
      <c r="G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1262.44893</v>
      </c>
      <c r="H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1327.1389299999998</v>
      </c>
      <c r="I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1458.8189299999999</v>
      </c>
      <c r="J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1264.0289299999999</v>
      </c>
      <c r="K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1509.6789299999998</v>
      </c>
      <c r="L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1578.5989299999999</v>
      </c>
      <c r="M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1600.5789299999999</v>
      </c>
      <c r="N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1603.8789299999999</v>
      </c>
      <c r="O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1615.0789299999999</v>
      </c>
      <c r="P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1633.50893</v>
      </c>
      <c r="Q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1648.20893</v>
      </c>
      <c r="R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1549.2989299999999</v>
      </c>
      <c r="S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1532.1889299999998</v>
      </c>
      <c r="T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1522.9089299999998</v>
      </c>
      <c r="U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1562.6289299999999</v>
      </c>
      <c r="V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1628.3089299999999</v>
      </c>
      <c r="W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1696.8489300000001</v>
      </c>
      <c r="X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1421.2989299999999</v>
      </c>
      <c r="Y522" s="106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1571.3289299999999</v>
      </c>
    </row>
    <row r="523" spans="1:25" x14ac:dyDescent="0.2">
      <c r="A523" s="79">
        <f t="shared" si="15"/>
        <v>42609</v>
      </c>
      <c r="B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1441.3489299999999</v>
      </c>
      <c r="C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1334.18893</v>
      </c>
      <c r="D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1294.71893</v>
      </c>
      <c r="E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1275.5789299999999</v>
      </c>
      <c r="F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1264.1189300000001</v>
      </c>
      <c r="G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1250.3189299999999</v>
      </c>
      <c r="H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1285.0289299999999</v>
      </c>
      <c r="I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1333.1389299999998</v>
      </c>
      <c r="J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1560.99893</v>
      </c>
      <c r="K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1406.47893</v>
      </c>
      <c r="L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1494.73893</v>
      </c>
      <c r="M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1535.9889299999998</v>
      </c>
      <c r="N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1536.44893</v>
      </c>
      <c r="O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1532.5389299999999</v>
      </c>
      <c r="P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1533.1589299999998</v>
      </c>
      <c r="Q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1527.0589299999999</v>
      </c>
      <c r="R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1530.3289299999999</v>
      </c>
      <c r="S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1530.6189299999999</v>
      </c>
      <c r="T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1564.8589299999999</v>
      </c>
      <c r="U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1643.19893</v>
      </c>
      <c r="V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1657.4389299999998</v>
      </c>
      <c r="W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1591.7089299999998</v>
      </c>
      <c r="X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1462.69893</v>
      </c>
      <c r="Y523" s="106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1265.16893</v>
      </c>
    </row>
    <row r="524" spans="1:25" x14ac:dyDescent="0.2">
      <c r="A524" s="79">
        <f t="shared" si="15"/>
        <v>42610</v>
      </c>
      <c r="B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1487.8589300000001</v>
      </c>
      <c r="C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1362.8089299999999</v>
      </c>
      <c r="D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1313.8789299999999</v>
      </c>
      <c r="E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1303.8789300000001</v>
      </c>
      <c r="F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1285.6089299999999</v>
      </c>
      <c r="G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1266.3289299999999</v>
      </c>
      <c r="H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1303.99893</v>
      </c>
      <c r="I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1309.18893</v>
      </c>
      <c r="J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1460.8989300000001</v>
      </c>
      <c r="K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1311.6289300000001</v>
      </c>
      <c r="L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1427.26893</v>
      </c>
      <c r="M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1474.8789300000001</v>
      </c>
      <c r="N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1504.67893</v>
      </c>
      <c r="O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1501.19893</v>
      </c>
      <c r="P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1471.2789299999999</v>
      </c>
      <c r="Q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1486.21893</v>
      </c>
      <c r="R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1490.5889299999999</v>
      </c>
      <c r="S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1442.70893</v>
      </c>
      <c r="T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1586.8389299999999</v>
      </c>
      <c r="U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1645.16893</v>
      </c>
      <c r="V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1652.2989299999999</v>
      </c>
      <c r="W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1592.3289299999999</v>
      </c>
      <c r="X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1479.3089299999999</v>
      </c>
      <c r="Y524" s="106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1294.44893</v>
      </c>
    </row>
    <row r="525" spans="1:25" x14ac:dyDescent="0.2">
      <c r="A525" s="79">
        <f t="shared" si="15"/>
        <v>42611</v>
      </c>
      <c r="B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1400.98893</v>
      </c>
      <c r="C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1320.6689299999998</v>
      </c>
      <c r="D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1295.48893</v>
      </c>
      <c r="E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1274.0689299999999</v>
      </c>
      <c r="F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1271.45893</v>
      </c>
      <c r="G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1250.1489300000001</v>
      </c>
      <c r="H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1317.8189299999999</v>
      </c>
      <c r="I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1446.3489300000001</v>
      </c>
      <c r="J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1262.0889299999999</v>
      </c>
      <c r="K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1507.67893</v>
      </c>
      <c r="L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1546.0489299999999</v>
      </c>
      <c r="M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1640.43893</v>
      </c>
      <c r="N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1673.2389299999998</v>
      </c>
      <c r="O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1691.0889299999999</v>
      </c>
      <c r="P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1662.3689299999999</v>
      </c>
      <c r="Q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1643.5589299999999</v>
      </c>
      <c r="R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1532.2289299999998</v>
      </c>
      <c r="S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1518.8189299999999</v>
      </c>
      <c r="T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1514.45893</v>
      </c>
      <c r="U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1506.97893</v>
      </c>
      <c r="V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1735.5889299999999</v>
      </c>
      <c r="W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1653.2789299999999</v>
      </c>
      <c r="X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1418.96893</v>
      </c>
      <c r="Y525" s="106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1562.7889299999999</v>
      </c>
    </row>
    <row r="526" spans="1:25" x14ac:dyDescent="0.2">
      <c r="A526" s="79">
        <f t="shared" si="15"/>
        <v>42612</v>
      </c>
      <c r="B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1387.23893</v>
      </c>
      <c r="C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1310.3189299999999</v>
      </c>
      <c r="D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1282.3589299999999</v>
      </c>
      <c r="E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1265.7789299999999</v>
      </c>
      <c r="F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1263.0989299999999</v>
      </c>
      <c r="G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1260.71893</v>
      </c>
      <c r="H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1304.8189299999999</v>
      </c>
      <c r="I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1432.1089300000001</v>
      </c>
      <c r="J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1259.3489299999999</v>
      </c>
      <c r="K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1481.01893</v>
      </c>
      <c r="L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1540.16893</v>
      </c>
      <c r="M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1571.8589299999999</v>
      </c>
      <c r="N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1544.3289299999999</v>
      </c>
      <c r="O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1557.46893</v>
      </c>
      <c r="P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1560.3389299999999</v>
      </c>
      <c r="Q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1546.1089299999999</v>
      </c>
      <c r="R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1457.49893</v>
      </c>
      <c r="S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1412.6389300000001</v>
      </c>
      <c r="T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1452.16893</v>
      </c>
      <c r="U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1543.19893</v>
      </c>
      <c r="V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1578.2889299999999</v>
      </c>
      <c r="W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1527.5589299999999</v>
      </c>
      <c r="X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1411.6589300000001</v>
      </c>
      <c r="Y526" s="136">
        <f>VLOOKUP($A526+ROUND((COLUMN()-2)/24,5),АТС!$A$41:$F$784,3)+VLOOKUP($A526+ROUND((COLUMN()-2)/24,5),'Расчет сбытовых надбавок'!$B$793:'Расчет сбытовых надбавок'!$G$1536,4)+'Иные услуги '!$C$5+'РСТ РСО-А'!$N$7</f>
        <v>1547.3789299999999</v>
      </c>
    </row>
    <row r="527" spans="1:25" x14ac:dyDescent="0.2">
      <c r="A527" s="79">
        <f t="shared" si="15"/>
        <v>42613</v>
      </c>
      <c r="B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1374.26893</v>
      </c>
      <c r="C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1300.1289300000001</v>
      </c>
      <c r="D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1264.1389300000001</v>
      </c>
      <c r="E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1253.3489299999999</v>
      </c>
      <c r="F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1248.70893</v>
      </c>
      <c r="G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1237.5989299999999</v>
      </c>
      <c r="H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1269.6089299999999</v>
      </c>
      <c r="I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1401.5789299999999</v>
      </c>
      <c r="J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1250.5389299999999</v>
      </c>
      <c r="K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1479.6489299999998</v>
      </c>
      <c r="L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1533.8289299999999</v>
      </c>
      <c r="M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1554.3489299999999</v>
      </c>
      <c r="N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1544.19893</v>
      </c>
      <c r="O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1623.73893</v>
      </c>
      <c r="P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1575.8889299999998</v>
      </c>
      <c r="Q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1537.3089299999999</v>
      </c>
      <c r="R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1435.0389299999999</v>
      </c>
      <c r="S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1411.0889299999999</v>
      </c>
      <c r="T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1422.48893</v>
      </c>
      <c r="U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1530.0789299999999</v>
      </c>
      <c r="V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1563.26893</v>
      </c>
      <c r="W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1548.0289299999999</v>
      </c>
      <c r="X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1401.91893</v>
      </c>
      <c r="Y527" s="136">
        <f>VLOOKUP($A527+ROUND((COLUMN()-2)/24,5),АТС!$A$41:$F$784,3)+VLOOKUP($A527+ROUND((COLUMN()-2)/24,5),'Расчет сбытовых надбавок'!$B$793:'Расчет сбытовых надбавок'!$G$1536,4)+'Иные услуги '!$C$5+'РСТ РСО-А'!$N$7</f>
        <v>1514.0289299999999</v>
      </c>
    </row>
    <row r="528" spans="1:25" ht="12.75" customHeight="1" x14ac:dyDescent="0.25">
      <c r="A528" s="93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5"/>
    </row>
    <row r="529" spans="1:27" x14ac:dyDescent="0.25">
      <c r="A529" s="87" t="s">
        <v>152</v>
      </c>
      <c r="B529" s="78"/>
      <c r="C529" s="78"/>
      <c r="D529" s="78"/>
    </row>
    <row r="530" spans="1:27" ht="12.75" x14ac:dyDescent="0.2">
      <c r="A530" s="165" t="s">
        <v>48</v>
      </c>
      <c r="B530" s="168" t="s">
        <v>122</v>
      </c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70"/>
    </row>
    <row r="531" spans="1:27" ht="12.75" x14ac:dyDescent="0.2">
      <c r="A531" s="166"/>
      <c r="B531" s="171"/>
      <c r="C531" s="172"/>
      <c r="D531" s="172"/>
      <c r="E531" s="172"/>
      <c r="F531" s="172"/>
      <c r="G531" s="172"/>
      <c r="H531" s="172"/>
      <c r="I531" s="172"/>
      <c r="J531" s="172"/>
      <c r="K531" s="172"/>
      <c r="L531" s="172"/>
      <c r="M531" s="172"/>
      <c r="N531" s="172"/>
      <c r="O531" s="172"/>
      <c r="P531" s="172"/>
      <c r="Q531" s="172"/>
      <c r="R531" s="172"/>
      <c r="S531" s="172"/>
      <c r="T531" s="172"/>
      <c r="U531" s="172"/>
      <c r="V531" s="172"/>
      <c r="W531" s="172"/>
      <c r="X531" s="172"/>
      <c r="Y531" s="173"/>
    </row>
    <row r="532" spans="1:27" s="112" customFormat="1" ht="12.75" customHeight="1" x14ac:dyDescent="0.2">
      <c r="A532" s="166"/>
      <c r="B532" s="174" t="s">
        <v>123</v>
      </c>
      <c r="C532" s="163" t="s">
        <v>124</v>
      </c>
      <c r="D532" s="163" t="s">
        <v>125</v>
      </c>
      <c r="E532" s="163" t="s">
        <v>126</v>
      </c>
      <c r="F532" s="163" t="s">
        <v>127</v>
      </c>
      <c r="G532" s="163" t="s">
        <v>128</v>
      </c>
      <c r="H532" s="163" t="s">
        <v>129</v>
      </c>
      <c r="I532" s="163" t="s">
        <v>130</v>
      </c>
      <c r="J532" s="163" t="s">
        <v>131</v>
      </c>
      <c r="K532" s="163" t="s">
        <v>132</v>
      </c>
      <c r="L532" s="163" t="s">
        <v>133</v>
      </c>
      <c r="M532" s="163" t="s">
        <v>134</v>
      </c>
      <c r="N532" s="176" t="s">
        <v>135</v>
      </c>
      <c r="O532" s="163" t="s">
        <v>136</v>
      </c>
      <c r="P532" s="163" t="s">
        <v>137</v>
      </c>
      <c r="Q532" s="163" t="s">
        <v>138</v>
      </c>
      <c r="R532" s="163" t="s">
        <v>139</v>
      </c>
      <c r="S532" s="163" t="s">
        <v>140</v>
      </c>
      <c r="T532" s="163" t="s">
        <v>141</v>
      </c>
      <c r="U532" s="163" t="s">
        <v>142</v>
      </c>
      <c r="V532" s="163" t="s">
        <v>143</v>
      </c>
      <c r="W532" s="163" t="s">
        <v>144</v>
      </c>
      <c r="X532" s="163" t="s">
        <v>145</v>
      </c>
      <c r="Y532" s="163" t="s">
        <v>146</v>
      </c>
    </row>
    <row r="533" spans="1:27" s="112" customFormat="1" ht="11.25" customHeight="1" x14ac:dyDescent="0.2">
      <c r="A533" s="167"/>
      <c r="B533" s="175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77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</row>
    <row r="534" spans="1:27" ht="15.75" customHeight="1" x14ac:dyDescent="0.2">
      <c r="A534" s="79">
        <f>A497</f>
        <v>42583</v>
      </c>
      <c r="B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1374.3489299999999</v>
      </c>
      <c r="C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1276.75893</v>
      </c>
      <c r="D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1258.8489299999999</v>
      </c>
      <c r="E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1245.3689299999999</v>
      </c>
      <c r="F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1218.96893</v>
      </c>
      <c r="G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1217.96893</v>
      </c>
      <c r="H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1269.1289299999999</v>
      </c>
      <c r="I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1350.5689299999999</v>
      </c>
      <c r="J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1207.41893</v>
      </c>
      <c r="K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1398.44893</v>
      </c>
      <c r="L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1483.8389299999999</v>
      </c>
      <c r="M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1484.0589299999999</v>
      </c>
      <c r="N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1464.23893</v>
      </c>
      <c r="O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1466.0789299999999</v>
      </c>
      <c r="P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1448.3889299999998</v>
      </c>
      <c r="Q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1432.6189300000001</v>
      </c>
      <c r="R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1347.66893</v>
      </c>
      <c r="S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1324.8389299999999</v>
      </c>
      <c r="T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1337.8089299999999</v>
      </c>
      <c r="U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1393.3689299999999</v>
      </c>
      <c r="V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1475.75893</v>
      </c>
      <c r="W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1445.42893</v>
      </c>
      <c r="X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1376.74893</v>
      </c>
      <c r="Y534" s="106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1475.68893</v>
      </c>
      <c r="AA534" s="80"/>
    </row>
    <row r="535" spans="1:27" x14ac:dyDescent="0.2">
      <c r="A535" s="79">
        <f>A534+1</f>
        <v>42584</v>
      </c>
      <c r="B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1365.6789299999998</v>
      </c>
      <c r="C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1261.42893</v>
      </c>
      <c r="D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1246.6189300000001</v>
      </c>
      <c r="E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1229.73893</v>
      </c>
      <c r="F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1210.3889299999998</v>
      </c>
      <c r="G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1214.91893</v>
      </c>
      <c r="H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1250.1289300000001</v>
      </c>
      <c r="I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1352.17893</v>
      </c>
      <c r="J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1207.72893</v>
      </c>
      <c r="K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1400.0589299999999</v>
      </c>
      <c r="L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1481.42893</v>
      </c>
      <c r="M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1473.51893</v>
      </c>
      <c r="N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1471.45893</v>
      </c>
      <c r="O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1502.6189300000001</v>
      </c>
      <c r="P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1573.5689299999999</v>
      </c>
      <c r="Q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1434.5889299999999</v>
      </c>
      <c r="R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1347.8789300000001</v>
      </c>
      <c r="S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1325.3089299999999</v>
      </c>
      <c r="T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1337.44893</v>
      </c>
      <c r="U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1392.45893</v>
      </c>
      <c r="V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1468.75893</v>
      </c>
      <c r="W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1451.25893</v>
      </c>
      <c r="X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1377.5489299999999</v>
      </c>
      <c r="Y535" s="106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1495.72893</v>
      </c>
    </row>
    <row r="536" spans="1:27" x14ac:dyDescent="0.2">
      <c r="A536" s="79">
        <f t="shared" ref="A536:A564" si="16">A535+1</f>
        <v>42585</v>
      </c>
      <c r="B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1367.24893</v>
      </c>
      <c r="C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1264.22893</v>
      </c>
      <c r="D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1246.8689299999999</v>
      </c>
      <c r="E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1231.6589300000001</v>
      </c>
      <c r="F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1213.4089300000001</v>
      </c>
      <c r="G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1201.9089300000001</v>
      </c>
      <c r="H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1237.6389300000001</v>
      </c>
      <c r="I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1344.20893</v>
      </c>
      <c r="J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1236.6289299999999</v>
      </c>
      <c r="K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1362.48893</v>
      </c>
      <c r="L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1434.3389299999999</v>
      </c>
      <c r="M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1453.1289300000001</v>
      </c>
      <c r="N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1431.19893</v>
      </c>
      <c r="O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1434.92893</v>
      </c>
      <c r="P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1445.3189299999999</v>
      </c>
      <c r="Q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1421.3289299999999</v>
      </c>
      <c r="R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1331.92893</v>
      </c>
      <c r="S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1319.8689300000001</v>
      </c>
      <c r="T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1284.44893</v>
      </c>
      <c r="U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1314.99893</v>
      </c>
      <c r="V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1471.0789299999999</v>
      </c>
      <c r="W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1463.0289299999999</v>
      </c>
      <c r="X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1298.20893</v>
      </c>
      <c r="Y536" s="106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1488.2989299999999</v>
      </c>
    </row>
    <row r="537" spans="1:27" x14ac:dyDescent="0.2">
      <c r="A537" s="79">
        <f t="shared" si="16"/>
        <v>42586</v>
      </c>
      <c r="B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1359.7989299999999</v>
      </c>
      <c r="C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1265.21893</v>
      </c>
      <c r="D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1246.44893</v>
      </c>
      <c r="E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1235.26893</v>
      </c>
      <c r="F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1217.17893</v>
      </c>
      <c r="G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1201.94893</v>
      </c>
      <c r="H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1243.99893</v>
      </c>
      <c r="I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1354.74893</v>
      </c>
      <c r="J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1238.47893</v>
      </c>
      <c r="K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1369.45893</v>
      </c>
      <c r="L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1446.20893</v>
      </c>
      <c r="M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1476.73893</v>
      </c>
      <c r="N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1433.5789299999999</v>
      </c>
      <c r="O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1504.1189300000001</v>
      </c>
      <c r="P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1514.74893</v>
      </c>
      <c r="Q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1443.3689300000001</v>
      </c>
      <c r="R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1352.68893</v>
      </c>
      <c r="S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1323.25893</v>
      </c>
      <c r="T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1287.2989299999999</v>
      </c>
      <c r="U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1321.66893</v>
      </c>
      <c r="V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1466.5689299999999</v>
      </c>
      <c r="W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1453.22893</v>
      </c>
      <c r="X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1298.97893</v>
      </c>
      <c r="Y537" s="106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1501.19893</v>
      </c>
    </row>
    <row r="538" spans="1:27" x14ac:dyDescent="0.2">
      <c r="A538" s="79">
        <f t="shared" si="16"/>
        <v>42587</v>
      </c>
      <c r="B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1367.69893</v>
      </c>
      <c r="C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1263.49893</v>
      </c>
      <c r="D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1239.6389299999998</v>
      </c>
      <c r="E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1225.71893</v>
      </c>
      <c r="F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1214.0689299999999</v>
      </c>
      <c r="G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1200.98893</v>
      </c>
      <c r="H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1228.0689299999999</v>
      </c>
      <c r="I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1350.5689299999999</v>
      </c>
      <c r="J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1236.8289300000001</v>
      </c>
      <c r="K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1364.70893</v>
      </c>
      <c r="L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1483.22893</v>
      </c>
      <c r="M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1497.8189299999999</v>
      </c>
      <c r="N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1514.22893</v>
      </c>
      <c r="O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1525.8489299999999</v>
      </c>
      <c r="P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1494.4089299999998</v>
      </c>
      <c r="Q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1511.5789299999999</v>
      </c>
      <c r="R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1427.4089300000001</v>
      </c>
      <c r="S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1392.92893</v>
      </c>
      <c r="T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1332.6389300000001</v>
      </c>
      <c r="U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1377.3589300000001</v>
      </c>
      <c r="V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1510.1589300000001</v>
      </c>
      <c r="W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1523.8889299999998</v>
      </c>
      <c r="X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1368.19893</v>
      </c>
      <c r="Y538" s="106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1532.4189299999998</v>
      </c>
    </row>
    <row r="539" spans="1:27" x14ac:dyDescent="0.2">
      <c r="A539" s="79">
        <f t="shared" si="16"/>
        <v>42588</v>
      </c>
      <c r="B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1417.0689299999999</v>
      </c>
      <c r="C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1325.7789299999999</v>
      </c>
      <c r="D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1276.5889299999999</v>
      </c>
      <c r="E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1251.4089299999998</v>
      </c>
      <c r="F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1236.24893</v>
      </c>
      <c r="G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1219.8289299999999</v>
      </c>
      <c r="H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1250.1289300000001</v>
      </c>
      <c r="I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1336.50893</v>
      </c>
      <c r="J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1476.4389299999998</v>
      </c>
      <c r="K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1301.49893</v>
      </c>
      <c r="L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1379.8989299999998</v>
      </c>
      <c r="M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1420.23893</v>
      </c>
      <c r="N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1394.1089299999999</v>
      </c>
      <c r="O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1368.3589299999999</v>
      </c>
      <c r="P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1359.6589300000001</v>
      </c>
      <c r="Q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1350.5889299999999</v>
      </c>
      <c r="R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1320.6389300000001</v>
      </c>
      <c r="S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1288.18893</v>
      </c>
      <c r="T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1296.7889299999999</v>
      </c>
      <c r="U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1474.96893</v>
      </c>
      <c r="V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1558.70893</v>
      </c>
      <c r="W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1579.6289299999999</v>
      </c>
      <c r="X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1454.5289299999999</v>
      </c>
      <c r="Y539" s="106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1254.5389299999999</v>
      </c>
    </row>
    <row r="540" spans="1:27" x14ac:dyDescent="0.2">
      <c r="A540" s="79">
        <f t="shared" si="16"/>
        <v>42589</v>
      </c>
      <c r="B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1410.3389299999999</v>
      </c>
      <c r="C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1311.99893</v>
      </c>
      <c r="D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1258.0489299999999</v>
      </c>
      <c r="E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1244.7789299999999</v>
      </c>
      <c r="F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1222.8089299999999</v>
      </c>
      <c r="G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1211.6489300000001</v>
      </c>
      <c r="H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1226.70893</v>
      </c>
      <c r="I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1276.75893</v>
      </c>
      <c r="J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1419.8489299999999</v>
      </c>
      <c r="K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1223.2989299999999</v>
      </c>
      <c r="L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1301.42893</v>
      </c>
      <c r="M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1331.1289300000001</v>
      </c>
      <c r="N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1358.8889300000001</v>
      </c>
      <c r="O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1359.1089299999999</v>
      </c>
      <c r="P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1331.6289299999999</v>
      </c>
      <c r="Q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1322.6489300000001</v>
      </c>
      <c r="R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1293.1289299999999</v>
      </c>
      <c r="S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1282.3189299999999</v>
      </c>
      <c r="T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1271.20893</v>
      </c>
      <c r="U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1391.66893</v>
      </c>
      <c r="V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1551.5589299999999</v>
      </c>
      <c r="W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1573.6389299999998</v>
      </c>
      <c r="X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1454.96893</v>
      </c>
      <c r="Y540" s="106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1258.50893</v>
      </c>
    </row>
    <row r="541" spans="1:27" x14ac:dyDescent="0.2">
      <c r="A541" s="79">
        <f t="shared" si="16"/>
        <v>42590</v>
      </c>
      <c r="B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1368.2789299999999</v>
      </c>
      <c r="C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1278.5389299999999</v>
      </c>
      <c r="D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1244.8189299999999</v>
      </c>
      <c r="E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1232.5489299999999</v>
      </c>
      <c r="F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1221.3689299999999</v>
      </c>
      <c r="G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1201.75893</v>
      </c>
      <c r="H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1239.69893</v>
      </c>
      <c r="I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1354.0589299999999</v>
      </c>
      <c r="J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1209.0389299999999</v>
      </c>
      <c r="K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1443.1489299999998</v>
      </c>
      <c r="L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1547.3289299999999</v>
      </c>
      <c r="M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1606.6289300000001</v>
      </c>
      <c r="N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1584.1089299999999</v>
      </c>
      <c r="O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1616.8389299999999</v>
      </c>
      <c r="P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1634.3689299999999</v>
      </c>
      <c r="Q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1641.4389299999998</v>
      </c>
      <c r="R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1500.2789299999999</v>
      </c>
      <c r="S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1447.8189299999999</v>
      </c>
      <c r="T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1384.1889299999998</v>
      </c>
      <c r="U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1434.8589299999999</v>
      </c>
      <c r="V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1495.50893</v>
      </c>
      <c r="W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1567.1389299999998</v>
      </c>
      <c r="X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1414.1389300000001</v>
      </c>
      <c r="Y541" s="106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1534.25893</v>
      </c>
    </row>
    <row r="542" spans="1:27" x14ac:dyDescent="0.2">
      <c r="A542" s="79">
        <f t="shared" si="16"/>
        <v>42591</v>
      </c>
      <c r="B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1364.0889300000001</v>
      </c>
      <c r="C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1258.6189299999999</v>
      </c>
      <c r="D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1226.94893</v>
      </c>
      <c r="E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1207.0889299999999</v>
      </c>
      <c r="F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1203.66893</v>
      </c>
      <c r="G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1196.8789300000001</v>
      </c>
      <c r="H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1235.72893</v>
      </c>
      <c r="I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1329.16893</v>
      </c>
      <c r="J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1208.7989299999999</v>
      </c>
      <c r="K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1418.73893</v>
      </c>
      <c r="L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1496.3189299999999</v>
      </c>
      <c r="M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1552.6189299999999</v>
      </c>
      <c r="N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1536.73893</v>
      </c>
      <c r="O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1561.0489299999999</v>
      </c>
      <c r="P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1562.95893</v>
      </c>
      <c r="Q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1556.0689299999999</v>
      </c>
      <c r="R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1455.45893</v>
      </c>
      <c r="S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1412.26893</v>
      </c>
      <c r="T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1360.3789300000001</v>
      </c>
      <c r="U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1411.24893</v>
      </c>
      <c r="V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1459.5389299999999</v>
      </c>
      <c r="W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1521.7989299999999</v>
      </c>
      <c r="X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1411.71893</v>
      </c>
      <c r="Y542" s="106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1536.3189299999999</v>
      </c>
    </row>
    <row r="543" spans="1:27" x14ac:dyDescent="0.2">
      <c r="A543" s="79">
        <f t="shared" si="16"/>
        <v>42592</v>
      </c>
      <c r="B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1364.8989300000001</v>
      </c>
      <c r="C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1259.8889300000001</v>
      </c>
      <c r="D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1223.8989299999998</v>
      </c>
      <c r="E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1202.5789299999999</v>
      </c>
      <c r="F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1199.5489299999999</v>
      </c>
      <c r="G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1199.1289299999999</v>
      </c>
      <c r="H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1243.1189299999999</v>
      </c>
      <c r="I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1398.99893</v>
      </c>
      <c r="J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1209.0389299999999</v>
      </c>
      <c r="K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1430.0489299999999</v>
      </c>
      <c r="L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1547.2489299999997</v>
      </c>
      <c r="M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1552.91893</v>
      </c>
      <c r="N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1598.9389299999998</v>
      </c>
      <c r="O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1625.74893</v>
      </c>
      <c r="P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1579.8189299999999</v>
      </c>
      <c r="Q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1577.00893</v>
      </c>
      <c r="R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1483.76893</v>
      </c>
      <c r="S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1482.5289299999999</v>
      </c>
      <c r="T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1485.2889299999999</v>
      </c>
      <c r="U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1516.69893</v>
      </c>
      <c r="V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1517.4689299999998</v>
      </c>
      <c r="W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1568.5489299999999</v>
      </c>
      <c r="X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1419.94893</v>
      </c>
      <c r="Y543" s="106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1556.96893</v>
      </c>
    </row>
    <row r="544" spans="1:27" x14ac:dyDescent="0.2">
      <c r="A544" s="79">
        <f t="shared" si="16"/>
        <v>42593</v>
      </c>
      <c r="B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1398.6389299999998</v>
      </c>
      <c r="C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1282.8389299999999</v>
      </c>
      <c r="D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1260.51893</v>
      </c>
      <c r="E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1239.3789300000001</v>
      </c>
      <c r="F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1217.99893</v>
      </c>
      <c r="G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1209.5389299999999</v>
      </c>
      <c r="H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1265.1389300000001</v>
      </c>
      <c r="I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1399.8289299999999</v>
      </c>
      <c r="J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1212.76893</v>
      </c>
      <c r="K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1492.3189299999999</v>
      </c>
      <c r="L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1585.5389299999999</v>
      </c>
      <c r="M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1585.3389299999999</v>
      </c>
      <c r="N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1576.7789299999999</v>
      </c>
      <c r="O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1590.2289299999998</v>
      </c>
      <c r="P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1558.6589300000001</v>
      </c>
      <c r="Q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1566.7989299999999</v>
      </c>
      <c r="R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1439.3489299999999</v>
      </c>
      <c r="S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1410.5589299999999</v>
      </c>
      <c r="T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1399.20893</v>
      </c>
      <c r="U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1452.22893</v>
      </c>
      <c r="V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1564.5989299999999</v>
      </c>
      <c r="W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1569.71893</v>
      </c>
      <c r="X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1385.73893</v>
      </c>
      <c r="Y544" s="106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1515.3489299999999</v>
      </c>
    </row>
    <row r="545" spans="1:25" x14ac:dyDescent="0.2">
      <c r="A545" s="79">
        <f t="shared" si="16"/>
        <v>42594</v>
      </c>
      <c r="B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1393.5589299999999</v>
      </c>
      <c r="C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1285.8589299999999</v>
      </c>
      <c r="D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1256.9189299999998</v>
      </c>
      <c r="E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1233.71893</v>
      </c>
      <c r="F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1223.3889299999998</v>
      </c>
      <c r="G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1208.5689299999999</v>
      </c>
      <c r="H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1266.23893</v>
      </c>
      <c r="I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1396.0489299999999</v>
      </c>
      <c r="J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1212.6189299999999</v>
      </c>
      <c r="K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1477.2889299999999</v>
      </c>
      <c r="L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1646.5989299999999</v>
      </c>
      <c r="M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1682.9689299999998</v>
      </c>
      <c r="N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1693.51893</v>
      </c>
      <c r="O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1708.9289299999998</v>
      </c>
      <c r="P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1747.25893</v>
      </c>
      <c r="Q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1738.9189299999998</v>
      </c>
      <c r="R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1578.4389299999998</v>
      </c>
      <c r="S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1520.3689299999999</v>
      </c>
      <c r="T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1476.19893</v>
      </c>
      <c r="U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1611.74893</v>
      </c>
      <c r="V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1704.7989299999999</v>
      </c>
      <c r="W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1695.8589299999999</v>
      </c>
      <c r="X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1477.8489299999999</v>
      </c>
      <c r="Y545" s="106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1592.8489299999999</v>
      </c>
    </row>
    <row r="546" spans="1:25" x14ac:dyDescent="0.2">
      <c r="A546" s="79">
        <f t="shared" si="16"/>
        <v>42595</v>
      </c>
      <c r="B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1423.5989299999999</v>
      </c>
      <c r="C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1322.6089299999999</v>
      </c>
      <c r="D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1283.6389300000001</v>
      </c>
      <c r="E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1249.18893</v>
      </c>
      <c r="F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1234.5889299999999</v>
      </c>
      <c r="G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1228.3189299999999</v>
      </c>
      <c r="H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1258.7989299999999</v>
      </c>
      <c r="I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1305.1189300000001</v>
      </c>
      <c r="J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1541.1789299999998</v>
      </c>
      <c r="K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1374.97893</v>
      </c>
      <c r="L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1467.3989300000001</v>
      </c>
      <c r="M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1492.9089299999998</v>
      </c>
      <c r="N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1475.5989299999999</v>
      </c>
      <c r="O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1481.44893</v>
      </c>
      <c r="P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1495.98893</v>
      </c>
      <c r="Q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1490.0689299999999</v>
      </c>
      <c r="R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1462.51893</v>
      </c>
      <c r="S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1464.98893</v>
      </c>
      <c r="T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1464.1389300000001</v>
      </c>
      <c r="U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1487.1389299999998</v>
      </c>
      <c r="V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1583.1889299999998</v>
      </c>
      <c r="W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1558.3989299999998</v>
      </c>
      <c r="X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1491.1489299999998</v>
      </c>
      <c r="Y546" s="106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1300.17893</v>
      </c>
    </row>
    <row r="547" spans="1:25" x14ac:dyDescent="0.2">
      <c r="A547" s="79">
        <f t="shared" si="16"/>
        <v>42596</v>
      </c>
      <c r="B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1414.6189299999999</v>
      </c>
      <c r="C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1303.3489300000001</v>
      </c>
      <c r="D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1272.74893</v>
      </c>
      <c r="E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1237.2989299999999</v>
      </c>
      <c r="F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1227.23893</v>
      </c>
      <c r="G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1219.0889299999999</v>
      </c>
      <c r="H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1250.26893</v>
      </c>
      <c r="I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1286.8189299999999</v>
      </c>
      <c r="J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1432.50893</v>
      </c>
      <c r="K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1256.9289299999998</v>
      </c>
      <c r="L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1357.50893</v>
      </c>
      <c r="M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1394.26893</v>
      </c>
      <c r="N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1404.6589300000001</v>
      </c>
      <c r="O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1385.6589299999998</v>
      </c>
      <c r="P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1385.66893</v>
      </c>
      <c r="Q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1385.8089299999999</v>
      </c>
      <c r="R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1386.23893</v>
      </c>
      <c r="S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1360.0789299999999</v>
      </c>
      <c r="T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1367.6689299999998</v>
      </c>
      <c r="U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1468.42893</v>
      </c>
      <c r="V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1583.1489299999998</v>
      </c>
      <c r="W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1563.3289299999999</v>
      </c>
      <c r="X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1460.98893</v>
      </c>
      <c r="Y547" s="106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1314.8689300000001</v>
      </c>
    </row>
    <row r="548" spans="1:25" x14ac:dyDescent="0.2">
      <c r="A548" s="79">
        <f t="shared" si="16"/>
        <v>42597</v>
      </c>
      <c r="B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1365.21893</v>
      </c>
      <c r="C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1286.4189299999998</v>
      </c>
      <c r="D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1254.3989300000001</v>
      </c>
      <c r="E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1240.48893</v>
      </c>
      <c r="F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1229.23893</v>
      </c>
      <c r="G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1217.3389299999999</v>
      </c>
      <c r="H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1248.4089300000001</v>
      </c>
      <c r="I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1368.70893</v>
      </c>
      <c r="J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1211.5489299999999</v>
      </c>
      <c r="K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1445.22893</v>
      </c>
      <c r="L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1539.3389299999999</v>
      </c>
      <c r="M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1575.98893</v>
      </c>
      <c r="N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1570.24893</v>
      </c>
      <c r="O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1585.6889299999998</v>
      </c>
      <c r="P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1573.6289299999999</v>
      </c>
      <c r="Q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1573.6089299999999</v>
      </c>
      <c r="R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1461.4289299999998</v>
      </c>
      <c r="S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1433.51893</v>
      </c>
      <c r="T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1415.3689299999999</v>
      </c>
      <c r="U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1505.20893</v>
      </c>
      <c r="V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1537.8289299999999</v>
      </c>
      <c r="W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1471.8189299999999</v>
      </c>
      <c r="X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1341.47893</v>
      </c>
      <c r="Y548" s="106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1474.0489299999999</v>
      </c>
    </row>
    <row r="549" spans="1:25" x14ac:dyDescent="0.2">
      <c r="A549" s="79">
        <f t="shared" si="16"/>
        <v>42598</v>
      </c>
      <c r="B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1323.3489299999999</v>
      </c>
      <c r="C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1270.8389299999999</v>
      </c>
      <c r="D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1245.97893</v>
      </c>
      <c r="E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1240.8489300000001</v>
      </c>
      <c r="F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1230.66893</v>
      </c>
      <c r="G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1220.21893</v>
      </c>
      <c r="H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1254.95893</v>
      </c>
      <c r="I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1388.26893</v>
      </c>
      <c r="J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1195.49893</v>
      </c>
      <c r="K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1411.22893</v>
      </c>
      <c r="L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1470.1389299999998</v>
      </c>
      <c r="M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1521.1289299999999</v>
      </c>
      <c r="N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1527.1289299999999</v>
      </c>
      <c r="O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1528.4589299999998</v>
      </c>
      <c r="P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1543.7789299999999</v>
      </c>
      <c r="Q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1544.23893</v>
      </c>
      <c r="R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1432.23893</v>
      </c>
      <c r="S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1409.8489299999999</v>
      </c>
      <c r="T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1405.97893</v>
      </c>
      <c r="U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1461.0489299999999</v>
      </c>
      <c r="V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1547.75893</v>
      </c>
      <c r="W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1487.6289300000001</v>
      </c>
      <c r="X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1389.46893</v>
      </c>
      <c r="Y549" s="106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1480.8489299999999</v>
      </c>
    </row>
    <row r="550" spans="1:25" x14ac:dyDescent="0.2">
      <c r="A550" s="79">
        <f t="shared" si="16"/>
        <v>42599</v>
      </c>
      <c r="B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1335.3389299999999</v>
      </c>
      <c r="C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1270.23893</v>
      </c>
      <c r="D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1233.7789299999999</v>
      </c>
      <c r="E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1221.3589299999999</v>
      </c>
      <c r="F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1217.45893</v>
      </c>
      <c r="G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1202.3689300000001</v>
      </c>
      <c r="H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1248.01893</v>
      </c>
      <c r="I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1369.21893</v>
      </c>
      <c r="J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1209.22893</v>
      </c>
      <c r="K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1470.01893</v>
      </c>
      <c r="L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1560.26893</v>
      </c>
      <c r="M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1566.1189299999999</v>
      </c>
      <c r="N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1536.66893</v>
      </c>
      <c r="O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1540.41893</v>
      </c>
      <c r="P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1542.97893</v>
      </c>
      <c r="Q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1540.9189299999998</v>
      </c>
      <c r="R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1433.3089299999999</v>
      </c>
      <c r="S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1383.16893</v>
      </c>
      <c r="T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1324.3289299999999</v>
      </c>
      <c r="U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1452.1489299999998</v>
      </c>
      <c r="V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1527.8289299999999</v>
      </c>
      <c r="W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1482.72893</v>
      </c>
      <c r="X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1373.26893</v>
      </c>
      <c r="Y550" s="106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1446.74893</v>
      </c>
    </row>
    <row r="551" spans="1:25" x14ac:dyDescent="0.2">
      <c r="A551" s="79">
        <f t="shared" si="16"/>
        <v>42600</v>
      </c>
      <c r="B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1349.6189300000001</v>
      </c>
      <c r="C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1263.49893</v>
      </c>
      <c r="D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1240.3689299999999</v>
      </c>
      <c r="E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1233.5889299999999</v>
      </c>
      <c r="F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1227.4189299999998</v>
      </c>
      <c r="G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1208.1289300000001</v>
      </c>
      <c r="H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1248.20893</v>
      </c>
      <c r="I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1378.1589300000001</v>
      </c>
      <c r="J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1202.3589299999999</v>
      </c>
      <c r="K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1397.95893</v>
      </c>
      <c r="L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1472.3089299999999</v>
      </c>
      <c r="M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1475.2789299999999</v>
      </c>
      <c r="N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1457.6089299999999</v>
      </c>
      <c r="O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1459.0489299999999</v>
      </c>
      <c r="P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1459.19893</v>
      </c>
      <c r="Q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1459.8989300000001</v>
      </c>
      <c r="R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1363.1189299999999</v>
      </c>
      <c r="S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1282.9089299999998</v>
      </c>
      <c r="T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1332.2889299999999</v>
      </c>
      <c r="U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1472.44893</v>
      </c>
      <c r="V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1517.1189299999999</v>
      </c>
      <c r="W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1480.8589299999999</v>
      </c>
      <c r="X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1344.8489299999999</v>
      </c>
      <c r="Y551" s="106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1500.0689299999999</v>
      </c>
    </row>
    <row r="552" spans="1:25" x14ac:dyDescent="0.2">
      <c r="A552" s="79">
        <f t="shared" si="16"/>
        <v>42601</v>
      </c>
      <c r="B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1362.5889299999999</v>
      </c>
      <c r="C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1272.8789299999999</v>
      </c>
      <c r="D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1243.23893</v>
      </c>
      <c r="E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1234.45893</v>
      </c>
      <c r="F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1232.6089299999999</v>
      </c>
      <c r="G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1224.76893</v>
      </c>
      <c r="H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1261.95893</v>
      </c>
      <c r="I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1392.95893</v>
      </c>
      <c r="J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1210.41893</v>
      </c>
      <c r="K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1450.3689299999999</v>
      </c>
      <c r="L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1499.70893</v>
      </c>
      <c r="M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1597.74893</v>
      </c>
      <c r="N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1597.75893</v>
      </c>
      <c r="O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1599.2989299999999</v>
      </c>
      <c r="P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1600.3189299999999</v>
      </c>
      <c r="Q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1599.0689299999999</v>
      </c>
      <c r="R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1480.46893</v>
      </c>
      <c r="S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1436.93893</v>
      </c>
      <c r="T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1394.44893</v>
      </c>
      <c r="U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1537.7189299999998</v>
      </c>
      <c r="V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1628.70893</v>
      </c>
      <c r="W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1575.6689299999998</v>
      </c>
      <c r="X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1421.75893</v>
      </c>
      <c r="Y552" s="106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1558.76893</v>
      </c>
    </row>
    <row r="553" spans="1:25" x14ac:dyDescent="0.2">
      <c r="A553" s="79">
        <f t="shared" si="16"/>
        <v>42602</v>
      </c>
      <c r="B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1482.21893</v>
      </c>
      <c r="C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1378.75893</v>
      </c>
      <c r="D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1319.21893</v>
      </c>
      <c r="E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1307.2889299999999</v>
      </c>
      <c r="F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1289.3089299999999</v>
      </c>
      <c r="G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1266.68893</v>
      </c>
      <c r="H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1304.1489300000001</v>
      </c>
      <c r="I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1415.9089300000001</v>
      </c>
      <c r="J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1587.3189299999999</v>
      </c>
      <c r="K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1441.5289299999999</v>
      </c>
      <c r="L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1675.8089299999999</v>
      </c>
      <c r="M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1673.16893</v>
      </c>
      <c r="N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1690.8589299999999</v>
      </c>
      <c r="O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1662.6289299999999</v>
      </c>
      <c r="P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1690.1789299999998</v>
      </c>
      <c r="Q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1683.3189299999999</v>
      </c>
      <c r="R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1655.69893</v>
      </c>
      <c r="S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1615.6789299999998</v>
      </c>
      <c r="T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1651.97893</v>
      </c>
      <c r="U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1800.0789299999999</v>
      </c>
      <c r="V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1967.94893</v>
      </c>
      <c r="W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1869.8989299999998</v>
      </c>
      <c r="X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1555.4189299999998</v>
      </c>
      <c r="Y553" s="106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1284.4289299999998</v>
      </c>
    </row>
    <row r="554" spans="1:25" x14ac:dyDescent="0.2">
      <c r="A554" s="79">
        <f t="shared" si="16"/>
        <v>42603</v>
      </c>
      <c r="B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1471.92893</v>
      </c>
      <c r="C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1375.45893</v>
      </c>
      <c r="D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1311.76893</v>
      </c>
      <c r="E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1289.44893</v>
      </c>
      <c r="F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1274.20893</v>
      </c>
      <c r="G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1259.0689299999999</v>
      </c>
      <c r="H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1282.16893</v>
      </c>
      <c r="I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1341.8089299999999</v>
      </c>
      <c r="J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1547.6389299999998</v>
      </c>
      <c r="K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1387.0689299999999</v>
      </c>
      <c r="L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1510.5989299999999</v>
      </c>
      <c r="M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1551.6689299999998</v>
      </c>
      <c r="N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1552.1689299999998</v>
      </c>
      <c r="O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1532.1289299999999</v>
      </c>
      <c r="P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1514.8289299999999</v>
      </c>
      <c r="Q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1502.5989300000001</v>
      </c>
      <c r="R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1499.3989300000001</v>
      </c>
      <c r="S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1493.5289299999999</v>
      </c>
      <c r="T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1506.74893</v>
      </c>
      <c r="U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1621.1089299999999</v>
      </c>
      <c r="V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1710.8789299999999</v>
      </c>
      <c r="W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1655.21893</v>
      </c>
      <c r="X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1483.8089299999999</v>
      </c>
      <c r="Y554" s="106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1273.4189299999998</v>
      </c>
    </row>
    <row r="555" spans="1:25" x14ac:dyDescent="0.2">
      <c r="A555" s="79">
        <f t="shared" si="16"/>
        <v>42604</v>
      </c>
      <c r="B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1390.8789299999999</v>
      </c>
      <c r="C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1303.00893</v>
      </c>
      <c r="D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1255.3389300000001</v>
      </c>
      <c r="E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1247.17893</v>
      </c>
      <c r="F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1243.51893</v>
      </c>
      <c r="G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1234.41893</v>
      </c>
      <c r="H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1298.0989299999999</v>
      </c>
      <c r="I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1444.17893</v>
      </c>
      <c r="J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1233.1489300000001</v>
      </c>
      <c r="K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1527.8889299999998</v>
      </c>
      <c r="L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1656.48893</v>
      </c>
      <c r="M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1711.2989299999999</v>
      </c>
      <c r="N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1769.1089299999999</v>
      </c>
      <c r="O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1818.3889299999998</v>
      </c>
      <c r="P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1812.73893</v>
      </c>
      <c r="Q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1830.5789299999999</v>
      </c>
      <c r="R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1654.46893</v>
      </c>
      <c r="S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1683.8989300000001</v>
      </c>
      <c r="T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1563.2889299999999</v>
      </c>
      <c r="U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1525.0389299999999</v>
      </c>
      <c r="V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1773.5589299999999</v>
      </c>
      <c r="W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1661.3689299999999</v>
      </c>
      <c r="X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1470.5689299999999</v>
      </c>
      <c r="Y555" s="106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1611.6789299999998</v>
      </c>
    </row>
    <row r="556" spans="1:25" x14ac:dyDescent="0.2">
      <c r="A556" s="79">
        <f t="shared" si="16"/>
        <v>42605</v>
      </c>
      <c r="B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1407.2889299999999</v>
      </c>
      <c r="C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1312.1489299999998</v>
      </c>
      <c r="D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1269.96893</v>
      </c>
      <c r="E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1250.76893</v>
      </c>
      <c r="F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1248.1189300000001</v>
      </c>
      <c r="G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1231.3989300000001</v>
      </c>
      <c r="H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1293.6489299999998</v>
      </c>
      <c r="I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1434.68893</v>
      </c>
      <c r="J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1274.6089299999999</v>
      </c>
      <c r="K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1562.1489299999998</v>
      </c>
      <c r="L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1635.8589299999999</v>
      </c>
      <c r="M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1663.98893</v>
      </c>
      <c r="N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1635.5589299999999</v>
      </c>
      <c r="O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1677.3689299999999</v>
      </c>
      <c r="P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1573.3189299999999</v>
      </c>
      <c r="Q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1592.6189299999999</v>
      </c>
      <c r="R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1491.8089299999999</v>
      </c>
      <c r="S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1499.0989299999999</v>
      </c>
      <c r="T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1472.70893</v>
      </c>
      <c r="U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1517.3589299999999</v>
      </c>
      <c r="V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1619.9689299999998</v>
      </c>
      <c r="W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1700.25893</v>
      </c>
      <c r="X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1466.00893</v>
      </c>
      <c r="Y556" s="106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1565.7289299999998</v>
      </c>
    </row>
    <row r="557" spans="1:25" x14ac:dyDescent="0.2">
      <c r="A557" s="79">
        <f t="shared" si="16"/>
        <v>42606</v>
      </c>
      <c r="B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1406.1689299999998</v>
      </c>
      <c r="C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1309.3489299999999</v>
      </c>
      <c r="D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1269.9389299999998</v>
      </c>
      <c r="E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1251.4189299999998</v>
      </c>
      <c r="F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1252.72893</v>
      </c>
      <c r="G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1233.45893</v>
      </c>
      <c r="H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1297.24893</v>
      </c>
      <c r="I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1428.45893</v>
      </c>
      <c r="J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1220.0789299999999</v>
      </c>
      <c r="K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1542.3889299999998</v>
      </c>
      <c r="L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1665.0889299999999</v>
      </c>
      <c r="M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1677.5789299999999</v>
      </c>
      <c r="N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1656.9089299999998</v>
      </c>
      <c r="O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1693.9189299999998</v>
      </c>
      <c r="P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1695.3589299999999</v>
      </c>
      <c r="Q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1683.8889300000001</v>
      </c>
      <c r="R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1549.5889299999999</v>
      </c>
      <c r="S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1538.5489299999999</v>
      </c>
      <c r="T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1503.21893</v>
      </c>
      <c r="U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1569.92893</v>
      </c>
      <c r="V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1638.8489299999999</v>
      </c>
      <c r="W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1611.3389299999999</v>
      </c>
      <c r="X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1460.48893</v>
      </c>
      <c r="Y557" s="106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1600.00893</v>
      </c>
    </row>
    <row r="558" spans="1:25" x14ac:dyDescent="0.2">
      <c r="A558" s="79">
        <f t="shared" si="16"/>
        <v>42607</v>
      </c>
      <c r="B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1395.76893</v>
      </c>
      <c r="C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1308.1589299999998</v>
      </c>
      <c r="D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1272.1589300000001</v>
      </c>
      <c r="E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1253.8089299999999</v>
      </c>
      <c r="F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1253.2989299999999</v>
      </c>
      <c r="G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1244.72893</v>
      </c>
      <c r="H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1291.3889299999998</v>
      </c>
      <c r="I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1412.8789299999999</v>
      </c>
      <c r="J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1240.0689299999999</v>
      </c>
      <c r="K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1487.0889299999999</v>
      </c>
      <c r="L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1579.3189299999999</v>
      </c>
      <c r="M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1596.3389299999999</v>
      </c>
      <c r="N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1594.4189299999998</v>
      </c>
      <c r="O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1612.6389299999998</v>
      </c>
      <c r="P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1614.76893</v>
      </c>
      <c r="Q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1617.45893</v>
      </c>
      <c r="R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1503.00893</v>
      </c>
      <c r="S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1463.71893</v>
      </c>
      <c r="T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1450.5489299999999</v>
      </c>
      <c r="U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1515.0489299999999</v>
      </c>
      <c r="V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1576.96893</v>
      </c>
      <c r="W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1533.3989299999998</v>
      </c>
      <c r="X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1418.68893</v>
      </c>
      <c r="Y558" s="106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1522.47893</v>
      </c>
    </row>
    <row r="559" spans="1:25" x14ac:dyDescent="0.2">
      <c r="A559" s="79">
        <f t="shared" si="16"/>
        <v>42608</v>
      </c>
      <c r="B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1365.3589299999999</v>
      </c>
      <c r="C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1293.49893</v>
      </c>
      <c r="D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1264.25893</v>
      </c>
      <c r="E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1255.8389299999999</v>
      </c>
      <c r="F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1258.8489299999999</v>
      </c>
      <c r="G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1238.6889299999998</v>
      </c>
      <c r="H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1301.3989300000001</v>
      </c>
      <c r="I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1429.00893</v>
      </c>
      <c r="J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1240.22893</v>
      </c>
      <c r="K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1478.3089299999999</v>
      </c>
      <c r="L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1545.1089299999999</v>
      </c>
      <c r="M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1566.4089299999998</v>
      </c>
      <c r="N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1569.6089299999999</v>
      </c>
      <c r="O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1580.46893</v>
      </c>
      <c r="P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1598.3289299999999</v>
      </c>
      <c r="Q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1612.5689299999999</v>
      </c>
      <c r="R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1516.70893</v>
      </c>
      <c r="S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1500.1289299999999</v>
      </c>
      <c r="T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1491.1389299999998</v>
      </c>
      <c r="U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1529.6289299999999</v>
      </c>
      <c r="V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1593.2889299999999</v>
      </c>
      <c r="W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1659.70893</v>
      </c>
      <c r="X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1392.6589300000001</v>
      </c>
      <c r="Y559" s="106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1538.0589299999999</v>
      </c>
    </row>
    <row r="560" spans="1:25" x14ac:dyDescent="0.2">
      <c r="A560" s="79">
        <f t="shared" si="16"/>
        <v>42609</v>
      </c>
      <c r="B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1412.0789299999999</v>
      </c>
      <c r="C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1308.22893</v>
      </c>
      <c r="D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1269.97893</v>
      </c>
      <c r="E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1251.4189299999998</v>
      </c>
      <c r="F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1240.3089299999999</v>
      </c>
      <c r="G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1226.93893</v>
      </c>
      <c r="H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1260.5789299999999</v>
      </c>
      <c r="I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1307.20893</v>
      </c>
      <c r="J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1528.0489299999999</v>
      </c>
      <c r="K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1378.2889299999999</v>
      </c>
      <c r="L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1463.8389299999999</v>
      </c>
      <c r="M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1503.8089299999999</v>
      </c>
      <c r="N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1504.25893</v>
      </c>
      <c r="O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1500.46893</v>
      </c>
      <c r="P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1501.0689299999999</v>
      </c>
      <c r="Q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1495.1589300000001</v>
      </c>
      <c r="R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1498.3189299999999</v>
      </c>
      <c r="S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1498.5989299999999</v>
      </c>
      <c r="T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1531.7889299999999</v>
      </c>
      <c r="U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1607.70893</v>
      </c>
      <c r="V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1621.51893</v>
      </c>
      <c r="W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1557.8089299999999</v>
      </c>
      <c r="X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1432.7789299999999</v>
      </c>
      <c r="Y560" s="106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1241.3289299999999</v>
      </c>
    </row>
    <row r="561" spans="1:27" x14ac:dyDescent="0.2">
      <c r="A561" s="79">
        <f t="shared" si="16"/>
        <v>42610</v>
      </c>
      <c r="B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1457.1589300000001</v>
      </c>
      <c r="C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1335.95893</v>
      </c>
      <c r="D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1288.5489299999999</v>
      </c>
      <c r="E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1278.8489299999999</v>
      </c>
      <c r="F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1261.1489300000001</v>
      </c>
      <c r="G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1242.45893</v>
      </c>
      <c r="H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1278.96893</v>
      </c>
      <c r="I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1283.99893</v>
      </c>
      <c r="J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1431.0289299999999</v>
      </c>
      <c r="K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1286.3589299999999</v>
      </c>
      <c r="L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1398.43893</v>
      </c>
      <c r="M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1444.5789299999999</v>
      </c>
      <c r="N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1473.46893</v>
      </c>
      <c r="O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1470.0889299999999</v>
      </c>
      <c r="P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1441.0889299999999</v>
      </c>
      <c r="Q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1455.5689299999999</v>
      </c>
      <c r="R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1459.8089299999999</v>
      </c>
      <c r="S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1413.3989299999998</v>
      </c>
      <c r="T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1553.0889299999999</v>
      </c>
      <c r="U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1609.6189299999999</v>
      </c>
      <c r="V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1616.5289299999999</v>
      </c>
      <c r="W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1558.4089300000001</v>
      </c>
      <c r="X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1448.8789300000001</v>
      </c>
      <c r="Y561" s="106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1269.70893</v>
      </c>
    </row>
    <row r="562" spans="1:27" x14ac:dyDescent="0.2">
      <c r="A562" s="79">
        <f t="shared" si="16"/>
        <v>42611</v>
      </c>
      <c r="B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1372.96893</v>
      </c>
      <c r="C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1295.1189299999999</v>
      </c>
      <c r="D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1270.71893</v>
      </c>
      <c r="E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1249.95893</v>
      </c>
      <c r="F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1247.42893</v>
      </c>
      <c r="G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1226.7789299999999</v>
      </c>
      <c r="H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1292.3589300000001</v>
      </c>
      <c r="I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1416.92893</v>
      </c>
      <c r="J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1238.3489299999999</v>
      </c>
      <c r="K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1476.3789299999999</v>
      </c>
      <c r="L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1513.5589299999999</v>
      </c>
      <c r="M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1605.0389299999999</v>
      </c>
      <c r="N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1636.8289299999999</v>
      </c>
      <c r="O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1654.1289299999999</v>
      </c>
      <c r="P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1626.2889299999999</v>
      </c>
      <c r="Q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1608.0689299999999</v>
      </c>
      <c r="R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1500.1689299999998</v>
      </c>
      <c r="S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1487.1689299999998</v>
      </c>
      <c r="T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1482.93893</v>
      </c>
      <c r="U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1475.68893</v>
      </c>
      <c r="V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1697.25893</v>
      </c>
      <c r="W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1617.48893</v>
      </c>
      <c r="X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1390.3889300000001</v>
      </c>
      <c r="Y562" s="106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1529.7889299999999</v>
      </c>
    </row>
    <row r="563" spans="1:27" x14ac:dyDescent="0.2">
      <c r="A563" s="79">
        <f t="shared" si="16"/>
        <v>42612</v>
      </c>
      <c r="B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1359.6389299999998</v>
      </c>
      <c r="C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1285.0889299999999</v>
      </c>
      <c r="D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1257.98893</v>
      </c>
      <c r="E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1241.91893</v>
      </c>
      <c r="F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1239.3289299999999</v>
      </c>
      <c r="G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1237.01893</v>
      </c>
      <c r="H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1279.75893</v>
      </c>
      <c r="I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1403.1289300000001</v>
      </c>
      <c r="J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1235.68893</v>
      </c>
      <c r="K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1450.5289299999999</v>
      </c>
      <c r="L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1507.8589300000001</v>
      </c>
      <c r="M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1538.5689299999999</v>
      </c>
      <c r="N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1511.8889300000001</v>
      </c>
      <c r="O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1524.6289299999999</v>
      </c>
      <c r="P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1527.4089299999998</v>
      </c>
      <c r="Q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1513.6189300000001</v>
      </c>
      <c r="R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1427.73893</v>
      </c>
      <c r="S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1384.25893</v>
      </c>
      <c r="T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1422.5789299999999</v>
      </c>
      <c r="U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1510.7989299999999</v>
      </c>
      <c r="V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1544.8089299999999</v>
      </c>
      <c r="W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1495.6389300000001</v>
      </c>
      <c r="X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1383.3089299999999</v>
      </c>
      <c r="Y563" s="136">
        <f>VLOOKUP($A563+ROUND((COLUMN()-2)/24,5),АТС!$A$41:$F$784,3)+VLOOKUP($A563+ROUND((COLUMN()-2)/24,5),'Расчет сбытовых надбавок'!$B$793:'Расчет сбытовых надбавок'!$G$1536,5)+'Иные услуги '!$C$5+'РСТ РСО-А'!$N$7</f>
        <v>1514.8489299999999</v>
      </c>
    </row>
    <row r="564" spans="1:27" x14ac:dyDescent="0.2">
      <c r="A564" s="79">
        <f t="shared" si="16"/>
        <v>42613</v>
      </c>
      <c r="B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1347.0789299999999</v>
      </c>
      <c r="C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1275.20893</v>
      </c>
      <c r="D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1240.3389299999999</v>
      </c>
      <c r="E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1229.8789300000001</v>
      </c>
      <c r="F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1225.3789299999999</v>
      </c>
      <c r="G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1214.6089299999999</v>
      </c>
      <c r="H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1245.6289299999999</v>
      </c>
      <c r="I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1373.5389299999999</v>
      </c>
      <c r="J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1227.1489299999998</v>
      </c>
      <c r="K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1449.19893</v>
      </c>
      <c r="L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1501.70893</v>
      </c>
      <c r="M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1521.5989299999999</v>
      </c>
      <c r="N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1511.76893</v>
      </c>
      <c r="O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1588.8589299999999</v>
      </c>
      <c r="P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1542.47893</v>
      </c>
      <c r="Q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1505.0889299999999</v>
      </c>
      <c r="R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1405.96893</v>
      </c>
      <c r="S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1382.75893</v>
      </c>
      <c r="T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1393.8089299999999</v>
      </c>
      <c r="U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1498.0789299999999</v>
      </c>
      <c r="V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1530.24893</v>
      </c>
      <c r="W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1515.47893</v>
      </c>
      <c r="X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1373.8689300000001</v>
      </c>
      <c r="Y564" s="136">
        <f>VLOOKUP($A564+ROUND((COLUMN()-2)/24,5),АТС!$A$41:$F$784,3)+VLOOKUP($A564+ROUND((COLUMN()-2)/24,5),'Расчет сбытовых надбавок'!$B$793:'Расчет сбытовых надбавок'!$G$1536,5)+'Иные услуги '!$C$5+'РСТ РСО-А'!$N$7</f>
        <v>1482.51893</v>
      </c>
    </row>
    <row r="565" spans="1:27" x14ac:dyDescent="0.25">
      <c r="A565" s="94"/>
      <c r="B565" s="78"/>
      <c r="C565" s="78"/>
      <c r="D565" s="78"/>
    </row>
    <row r="566" spans="1:27" x14ac:dyDescent="0.25">
      <c r="A566" s="87" t="s">
        <v>153</v>
      </c>
      <c r="B566" s="78"/>
      <c r="C566" s="78"/>
      <c r="D566" s="78"/>
    </row>
    <row r="567" spans="1:27" ht="12.75" x14ac:dyDescent="0.2">
      <c r="A567" s="165" t="s">
        <v>48</v>
      </c>
      <c r="B567" s="168" t="s">
        <v>122</v>
      </c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70"/>
    </row>
    <row r="568" spans="1:27" ht="12.75" x14ac:dyDescent="0.2">
      <c r="A568" s="166"/>
      <c r="B568" s="171"/>
      <c r="C568" s="172"/>
      <c r="D568" s="172"/>
      <c r="E568" s="172"/>
      <c r="F568" s="172"/>
      <c r="G568" s="172"/>
      <c r="H568" s="172"/>
      <c r="I568" s="172"/>
      <c r="J568" s="172"/>
      <c r="K568" s="17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172"/>
      <c r="Y568" s="173"/>
    </row>
    <row r="569" spans="1:27" s="112" customFormat="1" ht="12.75" customHeight="1" x14ac:dyDescent="0.2">
      <c r="A569" s="166"/>
      <c r="B569" s="174" t="s">
        <v>123</v>
      </c>
      <c r="C569" s="163" t="s">
        <v>124</v>
      </c>
      <c r="D569" s="163" t="s">
        <v>125</v>
      </c>
      <c r="E569" s="163" t="s">
        <v>126</v>
      </c>
      <c r="F569" s="163" t="s">
        <v>127</v>
      </c>
      <c r="G569" s="163" t="s">
        <v>128</v>
      </c>
      <c r="H569" s="163" t="s">
        <v>129</v>
      </c>
      <c r="I569" s="163" t="s">
        <v>130</v>
      </c>
      <c r="J569" s="163" t="s">
        <v>131</v>
      </c>
      <c r="K569" s="163" t="s">
        <v>132</v>
      </c>
      <c r="L569" s="163" t="s">
        <v>133</v>
      </c>
      <c r="M569" s="163" t="s">
        <v>134</v>
      </c>
      <c r="N569" s="176" t="s">
        <v>135</v>
      </c>
      <c r="O569" s="163" t="s">
        <v>136</v>
      </c>
      <c r="P569" s="163" t="s">
        <v>137</v>
      </c>
      <c r="Q569" s="163" t="s">
        <v>138</v>
      </c>
      <c r="R569" s="163" t="s">
        <v>139</v>
      </c>
      <c r="S569" s="163" t="s">
        <v>140</v>
      </c>
      <c r="T569" s="163" t="s">
        <v>141</v>
      </c>
      <c r="U569" s="163" t="s">
        <v>142</v>
      </c>
      <c r="V569" s="163" t="s">
        <v>143</v>
      </c>
      <c r="W569" s="163" t="s">
        <v>144</v>
      </c>
      <c r="X569" s="163" t="s">
        <v>145</v>
      </c>
      <c r="Y569" s="163" t="s">
        <v>146</v>
      </c>
    </row>
    <row r="570" spans="1:27" s="112" customFormat="1" ht="11.25" customHeight="1" x14ac:dyDescent="0.2">
      <c r="A570" s="167"/>
      <c r="B570" s="175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77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</row>
    <row r="571" spans="1:27" ht="15.75" customHeight="1" x14ac:dyDescent="0.2">
      <c r="A571" s="79">
        <f>A534</f>
        <v>42583</v>
      </c>
      <c r="B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1349.50893</v>
      </c>
      <c r="C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1254.66893</v>
      </c>
      <c r="D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1237.26893</v>
      </c>
      <c r="E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1224.1589300000001</v>
      </c>
      <c r="F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1198.49893</v>
      </c>
      <c r="G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1197.5289299999999</v>
      </c>
      <c r="H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1247.24893</v>
      </c>
      <c r="I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1326.4089300000001</v>
      </c>
      <c r="J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1187.2789299999999</v>
      </c>
      <c r="K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1372.93893</v>
      </c>
      <c r="L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1455.92893</v>
      </c>
      <c r="M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1456.1389299999998</v>
      </c>
      <c r="N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1436.8789299999999</v>
      </c>
      <c r="O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1438.6589300000001</v>
      </c>
      <c r="P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1421.46893</v>
      </c>
      <c r="Q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1406.1489300000001</v>
      </c>
      <c r="R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1323.5789299999999</v>
      </c>
      <c r="S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1301.3989300000001</v>
      </c>
      <c r="T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1313.99893</v>
      </c>
      <c r="U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1367.99893</v>
      </c>
      <c r="V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1448.0789299999999</v>
      </c>
      <c r="W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1418.5889299999999</v>
      </c>
      <c r="X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1351.8489299999999</v>
      </c>
      <c r="Y571" s="106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1448.00893</v>
      </c>
      <c r="AA571" s="80"/>
    </row>
    <row r="572" spans="1:27" x14ac:dyDescent="0.2">
      <c r="A572" s="79">
        <f>A571+1</f>
        <v>42584</v>
      </c>
      <c r="B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1341.0889299999999</v>
      </c>
      <c r="C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1239.76893</v>
      </c>
      <c r="D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1225.3789300000001</v>
      </c>
      <c r="E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1208.96893</v>
      </c>
      <c r="F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1190.1689299999998</v>
      </c>
      <c r="G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1194.5689299999999</v>
      </c>
      <c r="H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1228.7889299999999</v>
      </c>
      <c r="I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1327.96893</v>
      </c>
      <c r="J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1187.5889300000001</v>
      </c>
      <c r="K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1374.49893</v>
      </c>
      <c r="L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1453.5789299999999</v>
      </c>
      <c r="M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1445.8989300000001</v>
      </c>
      <c r="N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1443.8989299999998</v>
      </c>
      <c r="O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1474.17893</v>
      </c>
      <c r="P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1543.1289299999999</v>
      </c>
      <c r="Q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1408.0589299999999</v>
      </c>
      <c r="R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1323.7889299999999</v>
      </c>
      <c r="S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1301.8589299999999</v>
      </c>
      <c r="T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1313.6589300000001</v>
      </c>
      <c r="U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1367.1189299999999</v>
      </c>
      <c r="V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1441.26893</v>
      </c>
      <c r="W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1424.26893</v>
      </c>
      <c r="X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1352.6289299999999</v>
      </c>
      <c r="Y572" s="106">
        <f>VLOOKUP($A572+ROUND((COLUMN()-2)/24,5),АТС!$A$41:$F$736,3)+VLOOKUP($A572+ROUND((COLUMN()-2)/24,5),'Расчет сбытовых надбавок'!$B$793:'Расчет сбытовых надбавок'!$G$1536,6)+'Иные услуги '!$C$5+'РСТ РСО-А'!$N$7</f>
        <v>1467.47893</v>
      </c>
    </row>
    <row r="573" spans="1:27" x14ac:dyDescent="0.2">
      <c r="A573" s="79">
        <f t="shared" ref="A573:A601" si="17">A572+1</f>
        <v>42585</v>
      </c>
      <c r="B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1342.6189299999999</v>
      </c>
      <c r="C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1242.48893</v>
      </c>
      <c r="D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1225.6189299999999</v>
      </c>
      <c r="E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1210.8389299999999</v>
      </c>
      <c r="F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1193.0989299999999</v>
      </c>
      <c r="G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1181.92893</v>
      </c>
      <c r="H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1216.6489300000001</v>
      </c>
      <c r="I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1320.22893</v>
      </c>
      <c r="J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1215.66893</v>
      </c>
      <c r="K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1337.98893</v>
      </c>
      <c r="L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1407.8189299999999</v>
      </c>
      <c r="M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1426.0789299999999</v>
      </c>
      <c r="N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1404.76893</v>
      </c>
      <c r="O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1408.3989300000001</v>
      </c>
      <c r="P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1418.48893</v>
      </c>
      <c r="Q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1395.1789299999998</v>
      </c>
      <c r="R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1308.2889299999999</v>
      </c>
      <c r="S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1296.5689299999999</v>
      </c>
      <c r="T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1262.1389300000001</v>
      </c>
      <c r="U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1291.8389299999999</v>
      </c>
      <c r="V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1443.51893</v>
      </c>
      <c r="W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1435.69893</v>
      </c>
      <c r="X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1275.51893</v>
      </c>
      <c r="Y573" s="106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1460.26893</v>
      </c>
    </row>
    <row r="574" spans="1:27" x14ac:dyDescent="0.2">
      <c r="A574" s="79">
        <f t="shared" si="17"/>
        <v>42586</v>
      </c>
      <c r="B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1335.3689300000001</v>
      </c>
      <c r="C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1243.45893</v>
      </c>
      <c r="D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1225.20893</v>
      </c>
      <c r="E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1214.3489299999999</v>
      </c>
      <c r="F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1196.76893</v>
      </c>
      <c r="G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1181.96893</v>
      </c>
      <c r="H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1222.8389299999999</v>
      </c>
      <c r="I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1330.45893</v>
      </c>
      <c r="J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1217.46893</v>
      </c>
      <c r="K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1344.76893</v>
      </c>
      <c r="L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1419.3589299999999</v>
      </c>
      <c r="M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1449.0289299999999</v>
      </c>
      <c r="N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1407.0789299999999</v>
      </c>
      <c r="O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1475.6389300000001</v>
      </c>
      <c r="P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1485.96893</v>
      </c>
      <c r="Q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1416.5889299999999</v>
      </c>
      <c r="R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1328.45893</v>
      </c>
      <c r="S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1299.8589299999999</v>
      </c>
      <c r="T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1264.91893</v>
      </c>
      <c r="U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1298.3189299999999</v>
      </c>
      <c r="V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1439.1389300000001</v>
      </c>
      <c r="W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1426.1689299999998</v>
      </c>
      <c r="X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1276.26893</v>
      </c>
      <c r="Y574" s="106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1472.7989299999999</v>
      </c>
    </row>
    <row r="575" spans="1:27" x14ac:dyDescent="0.2">
      <c r="A575" s="79">
        <f t="shared" si="17"/>
        <v>42587</v>
      </c>
      <c r="B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1343.0589299999999</v>
      </c>
      <c r="C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1241.7789299999999</v>
      </c>
      <c r="D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1218.5889299999999</v>
      </c>
      <c r="E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1205.0689299999999</v>
      </c>
      <c r="F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1193.74893</v>
      </c>
      <c r="G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1181.0289299999999</v>
      </c>
      <c r="H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1207.3489299999999</v>
      </c>
      <c r="I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1326.4089300000001</v>
      </c>
      <c r="J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1215.8589300000001</v>
      </c>
      <c r="K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1340.1489299999998</v>
      </c>
      <c r="L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1455.3389299999999</v>
      </c>
      <c r="M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1469.51893</v>
      </c>
      <c r="N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1485.46893</v>
      </c>
      <c r="O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1496.75893</v>
      </c>
      <c r="P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1466.19893</v>
      </c>
      <c r="Q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1482.8889299999998</v>
      </c>
      <c r="R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1401.0889299999999</v>
      </c>
      <c r="S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1367.5689299999999</v>
      </c>
      <c r="T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1308.97893</v>
      </c>
      <c r="U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1352.43893</v>
      </c>
      <c r="V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1481.50893</v>
      </c>
      <c r="W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1494.8489299999999</v>
      </c>
      <c r="X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1343.5389299999999</v>
      </c>
      <c r="Y575" s="106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1503.1389300000001</v>
      </c>
    </row>
    <row r="576" spans="1:27" x14ac:dyDescent="0.2">
      <c r="A576" s="79">
        <f t="shared" si="17"/>
        <v>42588</v>
      </c>
      <c r="B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1391.0389299999999</v>
      </c>
      <c r="C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1302.3089299999999</v>
      </c>
      <c r="D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1254.50893</v>
      </c>
      <c r="E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1230.0289299999999</v>
      </c>
      <c r="F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1215.2989299999999</v>
      </c>
      <c r="G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1199.3489299999999</v>
      </c>
      <c r="H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1228.7889299999999</v>
      </c>
      <c r="I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1312.73893</v>
      </c>
      <c r="J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1448.73893</v>
      </c>
      <c r="K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1278.71893</v>
      </c>
      <c r="L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1354.9089299999998</v>
      </c>
      <c r="M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1394.1089299999999</v>
      </c>
      <c r="N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1368.71893</v>
      </c>
      <c r="O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1343.68893</v>
      </c>
      <c r="P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1335.23893</v>
      </c>
      <c r="Q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1326.42893</v>
      </c>
      <c r="R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1297.3189299999999</v>
      </c>
      <c r="S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1265.7789299999999</v>
      </c>
      <c r="T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1274.1389300000001</v>
      </c>
      <c r="U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1447.3089299999999</v>
      </c>
      <c r="V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1528.68893</v>
      </c>
      <c r="W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1549.01893</v>
      </c>
      <c r="X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1427.44893</v>
      </c>
      <c r="Y576" s="106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1233.0789299999999</v>
      </c>
    </row>
    <row r="577" spans="1:25" x14ac:dyDescent="0.2">
      <c r="A577" s="79">
        <f t="shared" si="17"/>
        <v>42589</v>
      </c>
      <c r="B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1384.48893</v>
      </c>
      <c r="C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1288.91893</v>
      </c>
      <c r="D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1236.47893</v>
      </c>
      <c r="E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1223.5889299999999</v>
      </c>
      <c r="F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1202.23893</v>
      </c>
      <c r="G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1191.3889300000001</v>
      </c>
      <c r="H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1206.0289299999999</v>
      </c>
      <c r="I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1254.66893</v>
      </c>
      <c r="J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1393.73893</v>
      </c>
      <c r="K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1202.70893</v>
      </c>
      <c r="L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1278.6489299999998</v>
      </c>
      <c r="M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1307.51893</v>
      </c>
      <c r="N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1334.48893</v>
      </c>
      <c r="O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1334.70893</v>
      </c>
      <c r="P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1307.99893</v>
      </c>
      <c r="Q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1299.26893</v>
      </c>
      <c r="R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1270.5789299999999</v>
      </c>
      <c r="S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1260.0789299999999</v>
      </c>
      <c r="T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1249.2789299999999</v>
      </c>
      <c r="U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1366.3489299999999</v>
      </c>
      <c r="V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1521.73893</v>
      </c>
      <c r="W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1543.2089299999998</v>
      </c>
      <c r="X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1427.8689299999999</v>
      </c>
      <c r="Y577" s="106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1236.92893</v>
      </c>
    </row>
    <row r="578" spans="1:25" x14ac:dyDescent="0.2">
      <c r="A578" s="79">
        <f t="shared" si="17"/>
        <v>42590</v>
      </c>
      <c r="B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1343.6189300000001</v>
      </c>
      <c r="C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1256.3989300000001</v>
      </c>
      <c r="D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1223.6289299999999</v>
      </c>
      <c r="E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1211.69893</v>
      </c>
      <c r="F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1200.8389299999999</v>
      </c>
      <c r="G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1181.7789299999999</v>
      </c>
      <c r="H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1218.6589300000001</v>
      </c>
      <c r="I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1329.7989299999999</v>
      </c>
      <c r="J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1188.8589299999999</v>
      </c>
      <c r="K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1416.3789299999999</v>
      </c>
      <c r="L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1517.6289299999999</v>
      </c>
      <c r="M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1575.26893</v>
      </c>
      <c r="N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1553.3789299999999</v>
      </c>
      <c r="O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1585.18893</v>
      </c>
      <c r="P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1602.22893</v>
      </c>
      <c r="Q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1609.0989299999999</v>
      </c>
      <c r="R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1471.8989299999998</v>
      </c>
      <c r="S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1420.91893</v>
      </c>
      <c r="T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1359.0789299999999</v>
      </c>
      <c r="U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1408.3289299999999</v>
      </c>
      <c r="V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1467.26893</v>
      </c>
      <c r="W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1536.8889299999998</v>
      </c>
      <c r="X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1388.18893</v>
      </c>
      <c r="Y578" s="106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1504.92893</v>
      </c>
    </row>
    <row r="579" spans="1:25" x14ac:dyDescent="0.2">
      <c r="A579" s="79">
        <f t="shared" si="17"/>
        <v>42591</v>
      </c>
      <c r="B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1339.5489299999999</v>
      </c>
      <c r="C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1237.0389299999999</v>
      </c>
      <c r="D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1206.25893</v>
      </c>
      <c r="E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1186.95893</v>
      </c>
      <c r="F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1183.6389299999998</v>
      </c>
      <c r="G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1177.0389299999999</v>
      </c>
      <c r="H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1214.7989299999999</v>
      </c>
      <c r="I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1305.6089299999999</v>
      </c>
      <c r="J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1188.6189299999999</v>
      </c>
      <c r="K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1392.6589300000001</v>
      </c>
      <c r="L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1468.0589299999999</v>
      </c>
      <c r="M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1522.76893</v>
      </c>
      <c r="N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1507.3389299999999</v>
      </c>
      <c r="O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1530.9689299999998</v>
      </c>
      <c r="P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1532.8189299999999</v>
      </c>
      <c r="Q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1526.1289299999999</v>
      </c>
      <c r="R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1428.3389299999999</v>
      </c>
      <c r="S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1386.3689300000001</v>
      </c>
      <c r="T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1335.93893</v>
      </c>
      <c r="U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1385.3789299999999</v>
      </c>
      <c r="V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1432.3189299999999</v>
      </c>
      <c r="W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1492.8189299999999</v>
      </c>
      <c r="X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1385.8389299999999</v>
      </c>
      <c r="Y579" s="106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1506.92893</v>
      </c>
    </row>
    <row r="580" spans="1:25" x14ac:dyDescent="0.2">
      <c r="A580" s="79">
        <f t="shared" si="17"/>
        <v>42592</v>
      </c>
      <c r="B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1340.3389299999999</v>
      </c>
      <c r="C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1238.2789299999999</v>
      </c>
      <c r="D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1203.2989299999999</v>
      </c>
      <c r="E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1182.5789299999999</v>
      </c>
      <c r="F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1179.6289300000001</v>
      </c>
      <c r="G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1179.22893</v>
      </c>
      <c r="H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1221.97893</v>
      </c>
      <c r="I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1373.46893</v>
      </c>
      <c r="J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1188.8589299999999</v>
      </c>
      <c r="K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1403.6489299999998</v>
      </c>
      <c r="L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1517.5589299999999</v>
      </c>
      <c r="M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1523.0589299999999</v>
      </c>
      <c r="N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1567.7889299999999</v>
      </c>
      <c r="O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1593.8389299999999</v>
      </c>
      <c r="P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1549.2089299999998</v>
      </c>
      <c r="Q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1546.4789299999998</v>
      </c>
      <c r="R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1455.8589299999999</v>
      </c>
      <c r="S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1454.6589300000001</v>
      </c>
      <c r="T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1457.3389299999999</v>
      </c>
      <c r="U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1487.8589300000001</v>
      </c>
      <c r="V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1488.6189299999999</v>
      </c>
      <c r="W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1538.24893</v>
      </c>
      <c r="X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1393.8289299999999</v>
      </c>
      <c r="Y580" s="106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1526.99893</v>
      </c>
    </row>
    <row r="581" spans="1:25" x14ac:dyDescent="0.2">
      <c r="A581" s="79">
        <f t="shared" si="17"/>
        <v>42593</v>
      </c>
      <c r="B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1373.1289299999999</v>
      </c>
      <c r="C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1260.5789299999999</v>
      </c>
      <c r="D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1238.8889299999998</v>
      </c>
      <c r="E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1218.3389300000001</v>
      </c>
      <c r="F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1197.5589299999999</v>
      </c>
      <c r="G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1189.3389299999999</v>
      </c>
      <c r="H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1243.3789300000001</v>
      </c>
      <c r="I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1374.2789299999999</v>
      </c>
      <c r="J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1192.47893</v>
      </c>
      <c r="K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1464.16893</v>
      </c>
      <c r="L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1554.76893</v>
      </c>
      <c r="M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1554.5689299999999</v>
      </c>
      <c r="N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1546.24893</v>
      </c>
      <c r="O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1559.3189299999999</v>
      </c>
      <c r="P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1528.6389300000001</v>
      </c>
      <c r="Q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1536.5489299999999</v>
      </c>
      <c r="R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1412.68893</v>
      </c>
      <c r="S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1384.70893</v>
      </c>
      <c r="T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1373.6789299999998</v>
      </c>
      <c r="U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1425.19893</v>
      </c>
      <c r="V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1534.4189299999998</v>
      </c>
      <c r="W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1539.3889299999998</v>
      </c>
      <c r="X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1360.5789299999999</v>
      </c>
      <c r="Y581" s="106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1486.5489299999999</v>
      </c>
    </row>
    <row r="582" spans="1:25" x14ac:dyDescent="0.2">
      <c r="A582" s="79">
        <f t="shared" si="17"/>
        <v>42594</v>
      </c>
      <c r="B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1368.18893</v>
      </c>
      <c r="C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1263.51893</v>
      </c>
      <c r="D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1235.3889299999998</v>
      </c>
      <c r="E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1212.8389299999999</v>
      </c>
      <c r="F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1202.7989299999999</v>
      </c>
      <c r="G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1188.3989300000001</v>
      </c>
      <c r="H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1244.44893</v>
      </c>
      <c r="I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1370.5989299999999</v>
      </c>
      <c r="J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1192.3289299999999</v>
      </c>
      <c r="K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1449.5589299999999</v>
      </c>
      <c r="L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1614.1089299999999</v>
      </c>
      <c r="M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1649.4589299999998</v>
      </c>
      <c r="N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1659.71893</v>
      </c>
      <c r="O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1674.6889299999998</v>
      </c>
      <c r="P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1711.9389299999998</v>
      </c>
      <c r="Q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1703.8389299999999</v>
      </c>
      <c r="R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1547.8689299999999</v>
      </c>
      <c r="S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1491.42893</v>
      </c>
      <c r="T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1448.50893</v>
      </c>
      <c r="U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1580.23893</v>
      </c>
      <c r="V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1670.66893</v>
      </c>
      <c r="W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1661.9889299999998</v>
      </c>
      <c r="X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1450.0989299999999</v>
      </c>
      <c r="Y582" s="106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1561.8689299999999</v>
      </c>
    </row>
    <row r="583" spans="1:25" x14ac:dyDescent="0.2">
      <c r="A583" s="79">
        <f t="shared" si="17"/>
        <v>42595</v>
      </c>
      <c r="B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1397.3789299999999</v>
      </c>
      <c r="C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1299.22893</v>
      </c>
      <c r="D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1261.3589300000001</v>
      </c>
      <c r="E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1227.8689300000001</v>
      </c>
      <c r="F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1213.67893</v>
      </c>
      <c r="G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1207.5889299999999</v>
      </c>
      <c r="H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1237.20893</v>
      </c>
      <c r="I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1282.22893</v>
      </c>
      <c r="J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1511.6589299999998</v>
      </c>
      <c r="K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1350.1289300000001</v>
      </c>
      <c r="L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1439.94893</v>
      </c>
      <c r="M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1464.73893</v>
      </c>
      <c r="N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1447.91893</v>
      </c>
      <c r="O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1453.6089300000001</v>
      </c>
      <c r="P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1467.72893</v>
      </c>
      <c r="Q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1461.98893</v>
      </c>
      <c r="R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1435.19893</v>
      </c>
      <c r="S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1437.6089299999999</v>
      </c>
      <c r="T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1436.7789299999999</v>
      </c>
      <c r="U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1459.1289299999999</v>
      </c>
      <c r="V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1552.4889299999998</v>
      </c>
      <c r="W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1528.3889299999998</v>
      </c>
      <c r="X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1463.0289299999999</v>
      </c>
      <c r="Y583" s="106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1277.43893</v>
      </c>
    </row>
    <row r="584" spans="1:25" x14ac:dyDescent="0.2">
      <c r="A584" s="79">
        <f t="shared" si="17"/>
        <v>42596</v>
      </c>
      <c r="B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1388.6489299999998</v>
      </c>
      <c r="C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1280.50893</v>
      </c>
      <c r="D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1250.7789299999999</v>
      </c>
      <c r="E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1216.3189299999999</v>
      </c>
      <c r="F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1206.5389299999999</v>
      </c>
      <c r="G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1198.6289299999999</v>
      </c>
      <c r="H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1228.92893</v>
      </c>
      <c r="I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1264.44893</v>
      </c>
      <c r="J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1406.0389299999999</v>
      </c>
      <c r="K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1235.3989299999998</v>
      </c>
      <c r="L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1333.1489300000001</v>
      </c>
      <c r="M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1368.8689300000001</v>
      </c>
      <c r="N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1378.97893</v>
      </c>
      <c r="O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1360.50893</v>
      </c>
      <c r="P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1360.51893</v>
      </c>
      <c r="Q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1360.6589300000001</v>
      </c>
      <c r="R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1361.0689299999999</v>
      </c>
      <c r="S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1335.6489300000001</v>
      </c>
      <c r="T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1343.0289299999999</v>
      </c>
      <c r="U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1440.94893</v>
      </c>
      <c r="V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1552.4389299999998</v>
      </c>
      <c r="W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1533.1889299999998</v>
      </c>
      <c r="X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1433.71893</v>
      </c>
      <c r="Y584" s="106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1291.70893</v>
      </c>
    </row>
    <row r="585" spans="1:25" x14ac:dyDescent="0.2">
      <c r="A585" s="79">
        <f t="shared" si="17"/>
        <v>42597</v>
      </c>
      <c r="B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1340.6389300000001</v>
      </c>
      <c r="C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1264.0589299999999</v>
      </c>
      <c r="D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1232.93893</v>
      </c>
      <c r="E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1219.41893</v>
      </c>
      <c r="F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1208.48893</v>
      </c>
      <c r="G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1196.91893</v>
      </c>
      <c r="H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1227.1189299999999</v>
      </c>
      <c r="I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1344.0389299999999</v>
      </c>
      <c r="J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1191.2989299999999</v>
      </c>
      <c r="K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1418.4089300000001</v>
      </c>
      <c r="L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1509.8589299999999</v>
      </c>
      <c r="M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1545.48893</v>
      </c>
      <c r="N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1539.9089299999998</v>
      </c>
      <c r="O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1554.9089299999998</v>
      </c>
      <c r="P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1543.1989299999998</v>
      </c>
      <c r="Q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1543.1689299999998</v>
      </c>
      <c r="R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1434.1489299999998</v>
      </c>
      <c r="S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1407.01893</v>
      </c>
      <c r="T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1389.3789299999999</v>
      </c>
      <c r="U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1476.69893</v>
      </c>
      <c r="V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1508.3989299999998</v>
      </c>
      <c r="W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1444.23893</v>
      </c>
      <c r="X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1317.5689299999999</v>
      </c>
      <c r="Y585" s="106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1446.4089300000001</v>
      </c>
    </row>
    <row r="586" spans="1:25" x14ac:dyDescent="0.2">
      <c r="A586" s="79">
        <f t="shared" si="17"/>
        <v>42598</v>
      </c>
      <c r="B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1299.94893</v>
      </c>
      <c r="C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1248.91893</v>
      </c>
      <c r="D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1224.75893</v>
      </c>
      <c r="E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1219.76893</v>
      </c>
      <c r="F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1209.8789300000001</v>
      </c>
      <c r="G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1199.71893</v>
      </c>
      <c r="H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1233.47893</v>
      </c>
      <c r="I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1363.0489299999999</v>
      </c>
      <c r="J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1175.69893</v>
      </c>
      <c r="K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1385.3589299999999</v>
      </c>
      <c r="L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1442.6189299999999</v>
      </c>
      <c r="M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1492.16893</v>
      </c>
      <c r="N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1497.99893</v>
      </c>
      <c r="O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1499.2889299999999</v>
      </c>
      <c r="P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1514.17893</v>
      </c>
      <c r="Q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1514.6289299999999</v>
      </c>
      <c r="R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1405.7789299999999</v>
      </c>
      <c r="S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1384.01893</v>
      </c>
      <c r="T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1380.25893</v>
      </c>
      <c r="U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1433.7789299999999</v>
      </c>
      <c r="V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1518.0489299999999</v>
      </c>
      <c r="W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1459.6089299999999</v>
      </c>
      <c r="X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1364.20893</v>
      </c>
      <c r="Y586" s="106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1453.01893</v>
      </c>
    </row>
    <row r="587" spans="1:25" x14ac:dyDescent="0.2">
      <c r="A587" s="79">
        <f t="shared" si="17"/>
        <v>42599</v>
      </c>
      <c r="B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1311.5989299999999</v>
      </c>
      <c r="C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1248.3389299999999</v>
      </c>
      <c r="D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1212.8989300000001</v>
      </c>
      <c r="E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1200.8289299999999</v>
      </c>
      <c r="F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1197.0389299999999</v>
      </c>
      <c r="G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1182.3689300000001</v>
      </c>
      <c r="H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1226.73893</v>
      </c>
      <c r="I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1344.5289299999999</v>
      </c>
      <c r="J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1189.0389299999999</v>
      </c>
      <c r="K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1442.49893</v>
      </c>
      <c r="L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1530.19893</v>
      </c>
      <c r="M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1535.8989299999998</v>
      </c>
      <c r="N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1507.26893</v>
      </c>
      <c r="O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1510.91893</v>
      </c>
      <c r="P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1513.4089300000001</v>
      </c>
      <c r="Q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1511.4089299999998</v>
      </c>
      <c r="R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1406.8189299999999</v>
      </c>
      <c r="S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1358.0889299999999</v>
      </c>
      <c r="T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1300.9089300000001</v>
      </c>
      <c r="U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1425.1289299999999</v>
      </c>
      <c r="V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1498.67893</v>
      </c>
      <c r="W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1454.8489299999999</v>
      </c>
      <c r="X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1348.46893</v>
      </c>
      <c r="Y587" s="106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1419.8789299999999</v>
      </c>
    </row>
    <row r="588" spans="1:25" x14ac:dyDescent="0.2">
      <c r="A588" s="79">
        <f t="shared" si="17"/>
        <v>42600</v>
      </c>
      <c r="B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1325.47893</v>
      </c>
      <c r="C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1241.7789299999999</v>
      </c>
      <c r="D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1219.2989299999999</v>
      </c>
      <c r="E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1212.70893</v>
      </c>
      <c r="F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1206.71893</v>
      </c>
      <c r="G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1187.96893</v>
      </c>
      <c r="H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1226.9189299999998</v>
      </c>
      <c r="I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1353.21893</v>
      </c>
      <c r="J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1182.3589299999999</v>
      </c>
      <c r="K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1372.45893</v>
      </c>
      <c r="L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1444.71893</v>
      </c>
      <c r="M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1447.6089300000001</v>
      </c>
      <c r="N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1430.43893</v>
      </c>
      <c r="O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1431.8389299999999</v>
      </c>
      <c r="P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1431.97893</v>
      </c>
      <c r="Q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1432.6589300000001</v>
      </c>
      <c r="R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1338.6089299999999</v>
      </c>
      <c r="S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1260.6489299999998</v>
      </c>
      <c r="T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1308.6389299999998</v>
      </c>
      <c r="U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1444.8589300000001</v>
      </c>
      <c r="V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1488.26893</v>
      </c>
      <c r="W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1453.0289299999999</v>
      </c>
      <c r="X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1320.8489299999999</v>
      </c>
      <c r="Y588" s="106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1471.69893</v>
      </c>
    </row>
    <row r="589" spans="1:25" x14ac:dyDescent="0.2">
      <c r="A589" s="79">
        <f t="shared" si="17"/>
        <v>42601</v>
      </c>
      <c r="B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1338.0889299999999</v>
      </c>
      <c r="C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1250.8989299999998</v>
      </c>
      <c r="D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1222.0989299999999</v>
      </c>
      <c r="E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1213.5589299999999</v>
      </c>
      <c r="F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1211.75893</v>
      </c>
      <c r="G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1204.1389300000001</v>
      </c>
      <c r="H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1240.2889299999999</v>
      </c>
      <c r="I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1367.5989299999999</v>
      </c>
      <c r="J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1190.18893</v>
      </c>
      <c r="K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1423.3989300000001</v>
      </c>
      <c r="L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1471.3489299999999</v>
      </c>
      <c r="M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1566.6289300000001</v>
      </c>
      <c r="N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1566.6389300000001</v>
      </c>
      <c r="O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1568.1389299999998</v>
      </c>
      <c r="P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1569.1389299999998</v>
      </c>
      <c r="Q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1567.9189299999998</v>
      </c>
      <c r="R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1452.6589299999998</v>
      </c>
      <c r="S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1410.3489299999999</v>
      </c>
      <c r="T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1369.0489299999999</v>
      </c>
      <c r="U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1508.2889299999999</v>
      </c>
      <c r="V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1596.71893</v>
      </c>
      <c r="W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1545.1789299999998</v>
      </c>
      <c r="X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1395.5989300000001</v>
      </c>
      <c r="Y589" s="106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1528.75893</v>
      </c>
    </row>
    <row r="590" spans="1:25" x14ac:dyDescent="0.2">
      <c r="A590" s="79">
        <f t="shared" si="17"/>
        <v>42602</v>
      </c>
      <c r="B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1454.3589300000001</v>
      </c>
      <c r="C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1353.8089299999999</v>
      </c>
      <c r="D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1295.92893</v>
      </c>
      <c r="E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1284.3389299999999</v>
      </c>
      <c r="F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1266.8689300000001</v>
      </c>
      <c r="G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1244.8889299999998</v>
      </c>
      <c r="H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1281.2989299999999</v>
      </c>
      <c r="I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1389.9089300000001</v>
      </c>
      <c r="J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1556.49893</v>
      </c>
      <c r="K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1414.8089299999999</v>
      </c>
      <c r="L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1642.49893</v>
      </c>
      <c r="M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1639.93893</v>
      </c>
      <c r="N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1657.1289300000001</v>
      </c>
      <c r="O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1629.6889299999998</v>
      </c>
      <c r="P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1656.4589299999998</v>
      </c>
      <c r="Q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1649.7989299999999</v>
      </c>
      <c r="R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1622.94893</v>
      </c>
      <c r="S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1584.0689299999999</v>
      </c>
      <c r="T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1619.3389299999999</v>
      </c>
      <c r="U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1763.2789299999999</v>
      </c>
      <c r="V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1926.41893</v>
      </c>
      <c r="W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1831.1289299999999</v>
      </c>
      <c r="X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1525.48893</v>
      </c>
      <c r="Y590" s="106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1262.1189299999999</v>
      </c>
    </row>
    <row r="591" spans="1:25" x14ac:dyDescent="0.2">
      <c r="A591" s="79">
        <f t="shared" si="17"/>
        <v>42603</v>
      </c>
      <c r="B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1444.3589299999999</v>
      </c>
      <c r="C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1350.5989299999999</v>
      </c>
      <c r="D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1288.69893</v>
      </c>
      <c r="E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1266.99893</v>
      </c>
      <c r="F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1252.19893</v>
      </c>
      <c r="G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1237.46893</v>
      </c>
      <c r="H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1259.92893</v>
      </c>
      <c r="I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1317.8889299999998</v>
      </c>
      <c r="J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1517.9289299999998</v>
      </c>
      <c r="K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1361.8789300000001</v>
      </c>
      <c r="L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1481.92893</v>
      </c>
      <c r="M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1521.8489299999999</v>
      </c>
      <c r="N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1522.3289299999999</v>
      </c>
      <c r="O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1502.8589300000001</v>
      </c>
      <c r="P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1486.0489299999999</v>
      </c>
      <c r="Q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1474.16893</v>
      </c>
      <c r="R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1471.0489299999999</v>
      </c>
      <c r="S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1465.3389299999999</v>
      </c>
      <c r="T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1478.18893</v>
      </c>
      <c r="U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1589.3389299999999</v>
      </c>
      <c r="V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1676.5889299999999</v>
      </c>
      <c r="W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1622.47893</v>
      </c>
      <c r="X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1455.8989299999998</v>
      </c>
      <c r="Y591" s="106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1251.4189299999998</v>
      </c>
    </row>
    <row r="592" spans="1:25" x14ac:dyDescent="0.2">
      <c r="A592" s="79">
        <f t="shared" si="17"/>
        <v>42604</v>
      </c>
      <c r="B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1365.5789299999999</v>
      </c>
      <c r="C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1280.17893</v>
      </c>
      <c r="D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1233.8589300000001</v>
      </c>
      <c r="E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1225.91893</v>
      </c>
      <c r="F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1222.3689299999999</v>
      </c>
      <c r="G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1213.5289299999999</v>
      </c>
      <c r="H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1275.4189299999998</v>
      </c>
      <c r="I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1417.3889300000001</v>
      </c>
      <c r="J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1212.2889299999999</v>
      </c>
      <c r="K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1498.73893</v>
      </c>
      <c r="L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1623.72893</v>
      </c>
      <c r="M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1676.98893</v>
      </c>
      <c r="N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1733.1789299999998</v>
      </c>
      <c r="O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1781.0689299999999</v>
      </c>
      <c r="P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1775.5789299999999</v>
      </c>
      <c r="Q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1792.91893</v>
      </c>
      <c r="R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1621.75893</v>
      </c>
      <c r="S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1650.3589299999999</v>
      </c>
      <c r="T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1533.1389299999998</v>
      </c>
      <c r="U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1495.96893</v>
      </c>
      <c r="V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1737.49893</v>
      </c>
      <c r="W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1628.46893</v>
      </c>
      <c r="X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1443.0289299999999</v>
      </c>
      <c r="Y592" s="106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1580.1789299999998</v>
      </c>
    </row>
    <row r="593" spans="1:27" x14ac:dyDescent="0.2">
      <c r="A593" s="79">
        <f t="shared" si="17"/>
        <v>42605</v>
      </c>
      <c r="B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1381.5289299999999</v>
      </c>
      <c r="C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1289.0589299999999</v>
      </c>
      <c r="D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1248.0689299999999</v>
      </c>
      <c r="E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1229.41893</v>
      </c>
      <c r="F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1226.8389299999999</v>
      </c>
      <c r="G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1210.5889299999999</v>
      </c>
      <c r="H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1271.0889299999999</v>
      </c>
      <c r="I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1408.1589300000001</v>
      </c>
      <c r="J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1252.5789299999999</v>
      </c>
      <c r="K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1532.0389299999999</v>
      </c>
      <c r="L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1603.67893</v>
      </c>
      <c r="M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1631.00893</v>
      </c>
      <c r="N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1603.3789300000001</v>
      </c>
      <c r="O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1644.0089299999997</v>
      </c>
      <c r="P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1542.8889299999998</v>
      </c>
      <c r="Q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1561.6489299999998</v>
      </c>
      <c r="R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1463.67893</v>
      </c>
      <c r="S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1470.75893</v>
      </c>
      <c r="T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1445.1089300000001</v>
      </c>
      <c r="U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1488.49893</v>
      </c>
      <c r="V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1588.2289299999998</v>
      </c>
      <c r="W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1666.25893</v>
      </c>
      <c r="X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1438.5989300000001</v>
      </c>
      <c r="Y593" s="106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1535.50893</v>
      </c>
    </row>
    <row r="594" spans="1:27" x14ac:dyDescent="0.2">
      <c r="A594" s="79">
        <f t="shared" si="17"/>
        <v>42606</v>
      </c>
      <c r="B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1380.44893</v>
      </c>
      <c r="C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1286.3389299999999</v>
      </c>
      <c r="D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1248.0489299999999</v>
      </c>
      <c r="E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1230.0389299999999</v>
      </c>
      <c r="F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1231.3089299999999</v>
      </c>
      <c r="G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1212.5889299999999</v>
      </c>
      <c r="H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1274.5789299999999</v>
      </c>
      <c r="I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1402.0989300000001</v>
      </c>
      <c r="J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1199.5889300000001</v>
      </c>
      <c r="K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1512.8389299999999</v>
      </c>
      <c r="L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1632.0789299999999</v>
      </c>
      <c r="M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1644.2189299999998</v>
      </c>
      <c r="N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1624.1289299999999</v>
      </c>
      <c r="O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1660.0989299999999</v>
      </c>
      <c r="P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1661.4989299999997</v>
      </c>
      <c r="Q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1650.3489299999999</v>
      </c>
      <c r="R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1519.8289299999999</v>
      </c>
      <c r="S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1509.0989300000001</v>
      </c>
      <c r="T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1474.75893</v>
      </c>
      <c r="U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1539.5989299999999</v>
      </c>
      <c r="V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1606.5689299999999</v>
      </c>
      <c r="W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1579.8389299999999</v>
      </c>
      <c r="X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1433.22893</v>
      </c>
      <c r="Y594" s="106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1568.8289299999999</v>
      </c>
    </row>
    <row r="595" spans="1:27" x14ac:dyDescent="0.2">
      <c r="A595" s="79">
        <f t="shared" si="17"/>
        <v>42607</v>
      </c>
      <c r="B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1370.3289299999999</v>
      </c>
      <c r="C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1285.1789299999998</v>
      </c>
      <c r="D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1250.20893</v>
      </c>
      <c r="E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1232.3689299999999</v>
      </c>
      <c r="F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1231.8789299999999</v>
      </c>
      <c r="G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1223.5489299999999</v>
      </c>
      <c r="H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1268.8889299999998</v>
      </c>
      <c r="I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1386.95893</v>
      </c>
      <c r="J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1219.00893</v>
      </c>
      <c r="K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1459.0889299999999</v>
      </c>
      <c r="L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1548.71893</v>
      </c>
      <c r="M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1565.26893</v>
      </c>
      <c r="N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1563.3989299999998</v>
      </c>
      <c r="O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1581.0989299999999</v>
      </c>
      <c r="P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1583.1789299999998</v>
      </c>
      <c r="Q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1585.7889299999999</v>
      </c>
      <c r="R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1474.5589299999999</v>
      </c>
      <c r="S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1436.3689300000001</v>
      </c>
      <c r="T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1423.5789299999999</v>
      </c>
      <c r="U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1486.25893</v>
      </c>
      <c r="V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1546.4389299999998</v>
      </c>
      <c r="W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1504.0989299999999</v>
      </c>
      <c r="X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1392.6089300000001</v>
      </c>
      <c r="Y595" s="106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1493.47893</v>
      </c>
    </row>
    <row r="596" spans="1:27" x14ac:dyDescent="0.2">
      <c r="A596" s="79">
        <f t="shared" si="17"/>
        <v>42608</v>
      </c>
      <c r="B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1340.7789299999999</v>
      </c>
      <c r="C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1270.93893</v>
      </c>
      <c r="D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1242.51893</v>
      </c>
      <c r="E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1234.3389299999999</v>
      </c>
      <c r="F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1237.26893</v>
      </c>
      <c r="G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1217.6789299999998</v>
      </c>
      <c r="H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1278.6189299999999</v>
      </c>
      <c r="I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1402.6389300000001</v>
      </c>
      <c r="J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1219.16893</v>
      </c>
      <c r="K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1450.5489299999999</v>
      </c>
      <c r="L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1515.4689299999998</v>
      </c>
      <c r="M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1536.1789299999998</v>
      </c>
      <c r="N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1539.2889299999999</v>
      </c>
      <c r="O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1549.8389299999999</v>
      </c>
      <c r="P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1567.19893</v>
      </c>
      <c r="Q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1581.0389299999999</v>
      </c>
      <c r="R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1487.8789300000001</v>
      </c>
      <c r="S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1471.75893</v>
      </c>
      <c r="T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1463.01893</v>
      </c>
      <c r="U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1500.42893</v>
      </c>
      <c r="V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1562.2989299999999</v>
      </c>
      <c r="W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1626.8489300000001</v>
      </c>
      <c r="X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1367.3089299999999</v>
      </c>
      <c r="Y596" s="106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1508.6189299999999</v>
      </c>
    </row>
    <row r="597" spans="1:27" x14ac:dyDescent="0.2">
      <c r="A597" s="79">
        <f t="shared" si="17"/>
        <v>42609</v>
      </c>
      <c r="B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1386.1889299999998</v>
      </c>
      <c r="C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1285.25893</v>
      </c>
      <c r="D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1248.0789299999999</v>
      </c>
      <c r="E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1230.0389299999999</v>
      </c>
      <c r="F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1219.24893</v>
      </c>
      <c r="G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1206.24893</v>
      </c>
      <c r="H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1238.94893</v>
      </c>
      <c r="I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1284.26893</v>
      </c>
      <c r="J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1498.8989299999998</v>
      </c>
      <c r="K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1353.3489299999999</v>
      </c>
      <c r="L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1436.48893</v>
      </c>
      <c r="M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1475.3289299999999</v>
      </c>
      <c r="N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1475.76893</v>
      </c>
      <c r="O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1472.0889300000001</v>
      </c>
      <c r="P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1472.66893</v>
      </c>
      <c r="Q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1466.92893</v>
      </c>
      <c r="R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1470.00893</v>
      </c>
      <c r="S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1470.2789299999999</v>
      </c>
      <c r="T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1502.5289299999999</v>
      </c>
      <c r="U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1576.3189299999999</v>
      </c>
      <c r="V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1589.73893</v>
      </c>
      <c r="W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1527.8189299999999</v>
      </c>
      <c r="X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1406.2989299999999</v>
      </c>
      <c r="Y597" s="106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1220.23893</v>
      </c>
    </row>
    <row r="598" spans="1:27" x14ac:dyDescent="0.2">
      <c r="A598" s="79">
        <f t="shared" si="17"/>
        <v>42610</v>
      </c>
      <c r="B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1429.99893</v>
      </c>
      <c r="C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1312.20893</v>
      </c>
      <c r="D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1266.1289299999999</v>
      </c>
      <c r="E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1256.69893</v>
      </c>
      <c r="F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1239.49893</v>
      </c>
      <c r="G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1221.3389300000001</v>
      </c>
      <c r="H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1256.8189299999999</v>
      </c>
      <c r="I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1261.69893</v>
      </c>
      <c r="J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1404.5989299999999</v>
      </c>
      <c r="K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1263.99893</v>
      </c>
      <c r="L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1372.92893</v>
      </c>
      <c r="M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1417.76893</v>
      </c>
      <c r="N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1445.8489299999999</v>
      </c>
      <c r="O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1442.5589299999999</v>
      </c>
      <c r="P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1414.3789300000001</v>
      </c>
      <c r="Q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1428.45893</v>
      </c>
      <c r="R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1432.5789299999999</v>
      </c>
      <c r="S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1387.46893</v>
      </c>
      <c r="T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1523.22893</v>
      </c>
      <c r="U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1578.16893</v>
      </c>
      <c r="V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1584.8889300000001</v>
      </c>
      <c r="W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1528.3989299999998</v>
      </c>
      <c r="X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1421.94893</v>
      </c>
      <c r="Y598" s="106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1247.8189299999999</v>
      </c>
    </row>
    <row r="599" spans="1:27" x14ac:dyDescent="0.2">
      <c r="A599" s="79">
        <f t="shared" si="17"/>
        <v>42611</v>
      </c>
      <c r="B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1348.17893</v>
      </c>
      <c r="C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1272.51893</v>
      </c>
      <c r="D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1248.7989299999999</v>
      </c>
      <c r="E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1228.6189299999999</v>
      </c>
      <c r="F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1226.1589300000001</v>
      </c>
      <c r="G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1206.0889300000001</v>
      </c>
      <c r="H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1269.8389299999999</v>
      </c>
      <c r="I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1390.8989300000001</v>
      </c>
      <c r="J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1217.3389299999999</v>
      </c>
      <c r="K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1448.66893</v>
      </c>
      <c r="L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1484.8089299999999</v>
      </c>
      <c r="M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1573.71893</v>
      </c>
      <c r="N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1604.6089299999999</v>
      </c>
      <c r="O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1621.42893</v>
      </c>
      <c r="P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1594.3789299999999</v>
      </c>
      <c r="Q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1576.6589299999998</v>
      </c>
      <c r="R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1471.7989299999999</v>
      </c>
      <c r="S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1459.1589299999998</v>
      </c>
      <c r="T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1455.0489299999999</v>
      </c>
      <c r="U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1448.00893</v>
      </c>
      <c r="V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1663.3389300000001</v>
      </c>
      <c r="W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1585.8189299999999</v>
      </c>
      <c r="X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1365.1089300000001</v>
      </c>
      <c r="Y599" s="106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1500.5789299999999</v>
      </c>
    </row>
    <row r="600" spans="1:27" x14ac:dyDescent="0.2">
      <c r="A600" s="79">
        <f t="shared" si="17"/>
        <v>42612</v>
      </c>
      <c r="B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1335.21893</v>
      </c>
      <c r="C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1262.76893</v>
      </c>
      <c r="D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1236.42893</v>
      </c>
      <c r="E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1220.8089299999999</v>
      </c>
      <c r="F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1218.2889299999999</v>
      </c>
      <c r="G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1216.0489299999999</v>
      </c>
      <c r="H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1257.5889299999999</v>
      </c>
      <c r="I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1377.48893</v>
      </c>
      <c r="J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1214.75893</v>
      </c>
      <c r="K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1423.5589299999999</v>
      </c>
      <c r="L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1479.26893</v>
      </c>
      <c r="M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1509.1189300000001</v>
      </c>
      <c r="N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1483.18893</v>
      </c>
      <c r="O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1495.5689299999999</v>
      </c>
      <c r="P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1498.26893</v>
      </c>
      <c r="Q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1484.8689300000001</v>
      </c>
      <c r="R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1401.3989299999998</v>
      </c>
      <c r="S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1359.1489300000001</v>
      </c>
      <c r="T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1396.3889300000001</v>
      </c>
      <c r="U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1482.1289300000001</v>
      </c>
      <c r="V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1515.17893</v>
      </c>
      <c r="W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1467.3989300000001</v>
      </c>
      <c r="X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1358.22893</v>
      </c>
      <c r="Y600" s="136">
        <f>VLOOKUP($A600+ROUND((COLUMN()-2)/24,5),АТС!$A$41:$F$784,3)+VLOOKUP($A600+ROUND((COLUMN()-2)/24,5),'Расчет сбытовых надбавок'!$B$793:'Расчет сбытовых надбавок'!$G$1536,6)+'Иные услуги '!$C$5+'РСТ РСО-А'!$N$7</f>
        <v>1486.0589299999999</v>
      </c>
    </row>
    <row r="601" spans="1:27" x14ac:dyDescent="0.2">
      <c r="A601" s="79">
        <f t="shared" si="17"/>
        <v>42613</v>
      </c>
      <c r="B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1323.00893</v>
      </c>
      <c r="C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1253.16893</v>
      </c>
      <c r="D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1219.26893</v>
      </c>
      <c r="E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1209.1089300000001</v>
      </c>
      <c r="F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1204.73893</v>
      </c>
      <c r="G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1194.26893</v>
      </c>
      <c r="H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1224.41893</v>
      </c>
      <c r="I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1348.72893</v>
      </c>
      <c r="J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1206.45893</v>
      </c>
      <c r="K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1422.25893</v>
      </c>
      <c r="L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1473.2989299999999</v>
      </c>
      <c r="M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1492.6289299999999</v>
      </c>
      <c r="N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1483.0689299999999</v>
      </c>
      <c r="O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1557.98893</v>
      </c>
      <c r="P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1512.91893</v>
      </c>
      <c r="Q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1476.5789299999999</v>
      </c>
      <c r="R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1380.24893</v>
      </c>
      <c r="S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1357.68893</v>
      </c>
      <c r="T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1368.42893</v>
      </c>
      <c r="U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1469.76893</v>
      </c>
      <c r="V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1501.0289299999999</v>
      </c>
      <c r="W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1486.67893</v>
      </c>
      <c r="X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1349.0489299999999</v>
      </c>
      <c r="Y601" s="136">
        <f>VLOOKUP($A601+ROUND((COLUMN()-2)/24,5),АТС!$A$41:$F$784,3)+VLOOKUP($A601+ROUND((COLUMN()-2)/24,5),'Расчет сбытовых надбавок'!$B$793:'Расчет сбытовых надбавок'!$G$1536,6)+'Иные услуги '!$C$5+'РСТ РСО-А'!$N$7</f>
        <v>1454.6489300000001</v>
      </c>
    </row>
    <row r="603" spans="1:27" x14ac:dyDescent="0.25">
      <c r="A603" s="87" t="s">
        <v>150</v>
      </c>
      <c r="B603" s="78"/>
      <c r="C603" s="78"/>
      <c r="D603" s="78"/>
    </row>
    <row r="604" spans="1:27" ht="12.75" customHeight="1" x14ac:dyDescent="0.2">
      <c r="A604" s="165" t="s">
        <v>48</v>
      </c>
      <c r="B604" s="168" t="s">
        <v>154</v>
      </c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70"/>
    </row>
    <row r="605" spans="1:27" ht="12.75" customHeight="1" x14ac:dyDescent="0.2">
      <c r="A605" s="166"/>
      <c r="B605" s="171"/>
      <c r="C605" s="172"/>
      <c r="D605" s="172"/>
      <c r="E605" s="172"/>
      <c r="F605" s="172"/>
      <c r="G605" s="172"/>
      <c r="H605" s="172"/>
      <c r="I605" s="172"/>
      <c r="J605" s="172"/>
      <c r="K605" s="172"/>
      <c r="L605" s="172"/>
      <c r="M605" s="172"/>
      <c r="N605" s="172"/>
      <c r="O605" s="172"/>
      <c r="P605" s="172"/>
      <c r="Q605" s="172"/>
      <c r="R605" s="172"/>
      <c r="S605" s="172"/>
      <c r="T605" s="172"/>
      <c r="U605" s="172"/>
      <c r="V605" s="172"/>
      <c r="W605" s="172"/>
      <c r="X605" s="172"/>
      <c r="Y605" s="173"/>
    </row>
    <row r="606" spans="1:27" s="111" customFormat="1" ht="12.75" customHeight="1" x14ac:dyDescent="0.2">
      <c r="A606" s="166"/>
      <c r="B606" s="206" t="s">
        <v>123</v>
      </c>
      <c r="C606" s="202" t="s">
        <v>124</v>
      </c>
      <c r="D606" s="202" t="s">
        <v>125</v>
      </c>
      <c r="E606" s="202" t="s">
        <v>126</v>
      </c>
      <c r="F606" s="202" t="s">
        <v>127</v>
      </c>
      <c r="G606" s="202" t="s">
        <v>128</v>
      </c>
      <c r="H606" s="202" t="s">
        <v>129</v>
      </c>
      <c r="I606" s="202" t="s">
        <v>130</v>
      </c>
      <c r="J606" s="202" t="s">
        <v>131</v>
      </c>
      <c r="K606" s="202" t="s">
        <v>132</v>
      </c>
      <c r="L606" s="202" t="s">
        <v>133</v>
      </c>
      <c r="M606" s="202" t="s">
        <v>134</v>
      </c>
      <c r="N606" s="204" t="s">
        <v>135</v>
      </c>
      <c r="O606" s="202" t="s">
        <v>136</v>
      </c>
      <c r="P606" s="202" t="s">
        <v>137</v>
      </c>
      <c r="Q606" s="202" t="s">
        <v>138</v>
      </c>
      <c r="R606" s="202" t="s">
        <v>139</v>
      </c>
      <c r="S606" s="202" t="s">
        <v>140</v>
      </c>
      <c r="T606" s="202" t="s">
        <v>141</v>
      </c>
      <c r="U606" s="202" t="s">
        <v>142</v>
      </c>
      <c r="V606" s="202" t="s">
        <v>143</v>
      </c>
      <c r="W606" s="202" t="s">
        <v>144</v>
      </c>
      <c r="X606" s="202" t="s">
        <v>145</v>
      </c>
      <c r="Y606" s="202" t="s">
        <v>146</v>
      </c>
    </row>
    <row r="607" spans="1:27" s="111" customFormat="1" ht="11.25" customHeight="1" x14ac:dyDescent="0.2">
      <c r="A607" s="167"/>
      <c r="B607" s="207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5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</row>
    <row r="608" spans="1:27" ht="15.75" customHeight="1" x14ac:dyDescent="0.2">
      <c r="A608" s="79">
        <f>A571</f>
        <v>42583</v>
      </c>
      <c r="B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C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D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E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F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G608" s="98">
        <f>VLOOKUP($A608+ROUND((COLUMN()-2)/24,5),АТС!$A$41:$F$736,4)+VLOOKUP($A608+ROUND((COLUMN()-2)/24,5),'Расчет сбытовых надбавок'!$B$1537:'Расчет сбытовых надбавок'!$G$2280,3)</f>
        <v>3.72</v>
      </c>
      <c r="H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I608" s="98">
        <f>VLOOKUP($A608+ROUND((COLUMN()-2)/24,5),АТС!$A$41:$F$736,4)+VLOOKUP($A608+ROUND((COLUMN()-2)/24,5),'Расчет сбытовых надбавок'!$B$1537:'Расчет сбытовых надбавок'!$G$2280,3)</f>
        <v>99.240000000000009</v>
      </c>
      <c r="J608" s="98">
        <f>VLOOKUP($A608+ROUND((COLUMN()-2)/24,5),АТС!$A$41:$F$736,4)+VLOOKUP($A608+ROUND((COLUMN()-2)/24,5),'Расчет сбытовых надбавок'!$B$1537:'Расчет сбытовых надбавок'!$G$2280,3)</f>
        <v>33.160000000000004</v>
      </c>
      <c r="K608" s="98">
        <f>VLOOKUP($A608+ROUND((COLUMN()-2)/24,5),АТС!$A$41:$F$736,4)+VLOOKUP($A608+ROUND((COLUMN()-2)/24,5),'Расчет сбытовых надбавок'!$B$1537:'Расчет сбытовых надбавок'!$G$2280,3)</f>
        <v>124.66</v>
      </c>
      <c r="L608" s="98">
        <f>VLOOKUP($A608+ROUND((COLUMN()-2)/24,5),АТС!$A$41:$F$736,4)+VLOOKUP($A608+ROUND((COLUMN()-2)/24,5),'Расчет сбытовых надбавок'!$B$1537:'Расчет сбытовых надбавок'!$G$2280,3)</f>
        <v>56.709999999999994</v>
      </c>
      <c r="M608" s="98">
        <f>VLOOKUP($A608+ROUND((COLUMN()-2)/24,5),АТС!$A$41:$F$736,4)+VLOOKUP($A608+ROUND((COLUMN()-2)/24,5),'Расчет сбытовых надбавок'!$B$1537:'Расчет сбытовых надбавок'!$G$2280,3)</f>
        <v>94.95</v>
      </c>
      <c r="N608" s="98">
        <f>VLOOKUP($A608+ROUND((COLUMN()-2)/24,5),АТС!$A$41:$F$736,4)+VLOOKUP($A608+ROUND((COLUMN()-2)/24,5),'Расчет сбытовых надбавок'!$B$1537:'Расчет сбытовых надбавок'!$G$2280,3)</f>
        <v>348.41</v>
      </c>
      <c r="O608" s="98">
        <f>VLOOKUP($A608+ROUND((COLUMN()-2)/24,5),АТС!$A$41:$F$736,4)+VLOOKUP($A608+ROUND((COLUMN()-2)/24,5),'Расчет сбытовых надбавок'!$B$1537:'Расчет сбытовых надбавок'!$G$2280,3)</f>
        <v>339.98</v>
      </c>
      <c r="P608" s="98">
        <f>VLOOKUP($A608+ROUND((COLUMN()-2)/24,5),АТС!$A$41:$F$736,4)+VLOOKUP($A608+ROUND((COLUMN()-2)/24,5),'Расчет сбытовых надбавок'!$B$1537:'Расчет сбытовых надбавок'!$G$2280,3)</f>
        <v>264.97000000000003</v>
      </c>
      <c r="Q608" s="98">
        <f>VLOOKUP($A608+ROUND((COLUMN()-2)/24,5),АТС!$A$41:$F$736,4)+VLOOKUP($A608+ROUND((COLUMN()-2)/24,5),'Расчет сбытовых надбавок'!$B$1537:'Расчет сбытовых надбавок'!$G$2280,3)</f>
        <v>109.16000000000001</v>
      </c>
      <c r="R608" s="98">
        <f>VLOOKUP($A608+ROUND((COLUMN()-2)/24,5),АТС!$A$41:$F$736,4)+VLOOKUP($A608+ROUND((COLUMN()-2)/24,5),'Расчет сбытовых надбавок'!$B$1537:'Расчет сбытовых надбавок'!$G$2280,3)</f>
        <v>191.86</v>
      </c>
      <c r="S608" s="98">
        <f>VLOOKUP($A608+ROUND((COLUMN()-2)/24,5),АТС!$A$41:$F$736,4)+VLOOKUP($A608+ROUND((COLUMN()-2)/24,5),'Расчет сбытовых надбавок'!$B$1537:'Расчет сбытовых надбавок'!$G$2280,3)</f>
        <v>73.81</v>
      </c>
      <c r="T608" s="98">
        <f>VLOOKUP($A608+ROUND((COLUMN()-2)/24,5),АТС!$A$41:$F$736,4)+VLOOKUP($A608+ROUND((COLUMN()-2)/24,5),'Расчет сбытовых надбавок'!$B$1537:'Расчет сбытовых надбавок'!$G$2280,3)</f>
        <v>79.709999999999994</v>
      </c>
      <c r="U608" s="98">
        <f>VLOOKUP($A608+ROUND((COLUMN()-2)/24,5),АТС!$A$41:$F$736,4)+VLOOKUP($A608+ROUND((COLUMN()-2)/24,5),'Расчет сбытовых надбавок'!$B$1537:'Расчет сбытовых надбавок'!$G$2280,3)</f>
        <v>188.73</v>
      </c>
      <c r="V608" s="98">
        <f>VLOOKUP($A608+ROUND((COLUMN()-2)/24,5),АТС!$A$41:$F$736,4)+VLOOKUP($A608+ROUND((COLUMN()-2)/24,5),'Расчет сбытовых надбавок'!$B$1537:'Расчет сбытовых надбавок'!$G$2280,3)</f>
        <v>0.01</v>
      </c>
      <c r="W608" s="98">
        <f>VLOOKUP($A608+ROUND((COLUMN()-2)/24,5),АТС!$A$41:$F$736,4)+VLOOKUP($A608+ROUND((COLUMN()-2)/24,5),'Расчет сбытовых надбавок'!$B$1537:'Расчет сбытовых надбавок'!$G$2280,3)</f>
        <v>102.43</v>
      </c>
      <c r="X608" s="98">
        <f>VLOOKUP($A608+ROUND((COLUMN()-2)/24,5),АТС!$A$41:$F$736,4)+VLOOKUP($A608+ROUND((COLUMN()-2)/24,5),'Расчет сбытовых надбавок'!$B$1537:'Расчет сбытовых надбавок'!$G$2280,3)</f>
        <v>0.01</v>
      </c>
      <c r="Y608" s="98">
        <f>VLOOKUP($A608+ROUND((COLUMN()-2)/24,5),АТС!$A$41:$F$736,4)+VLOOKUP($A608+ROUND((COLUMN()-2)/24,5),'Расчет сбытовых надбавок'!$B$1537:'Расчет сбытовых надбавок'!$G$2280,3)</f>
        <v>0</v>
      </c>
      <c r="AA608" s="80"/>
    </row>
    <row r="609" spans="1:25" x14ac:dyDescent="0.2">
      <c r="A609" s="79">
        <f>A608+1</f>
        <v>42584</v>
      </c>
      <c r="B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C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D609" s="98">
        <f>VLOOKUP($A609+ROUND((COLUMN()-2)/24,5),АТС!$A$41:$F$736,4)+VLOOKUP($A609+ROUND((COLUMN()-2)/24,5),'Расчет сбытовых надбавок'!$B$1537:'Расчет сбытовых надбавок'!$G$2280,3)</f>
        <v>0</v>
      </c>
      <c r="E609" s="98">
        <f>VLOOKUP($A609+ROUND((COLUMN()-2)/24,5),АТС!$A$41:$F$736,4)+VLOOKUP($A609+ROUND((COLUMN()-2)/24,5),'Расчет сбытовых надбавок'!$B$1537:'Расчет сбытовых надбавок'!$G$2280,3)</f>
        <v>32.26</v>
      </c>
      <c r="F609" s="98">
        <f>VLOOKUP($A609+ROUND((COLUMN()-2)/24,5),АТС!$A$41:$F$736,4)+VLOOKUP($A609+ROUND((COLUMN()-2)/24,5),'Расчет сбытовых надбавок'!$B$1537:'Расчет сбытовых надбавок'!$G$2280,3)</f>
        <v>154.29999999999998</v>
      </c>
      <c r="G609" s="98">
        <f>VLOOKUP($A609+ROUND((COLUMN()-2)/24,5),АТС!$A$41:$F$736,4)+VLOOKUP($A609+ROUND((COLUMN()-2)/24,5),'Расчет сбытовых надбавок'!$B$1537:'Расчет сбытовых надбавок'!$G$2280,3)</f>
        <v>140.1</v>
      </c>
      <c r="H609" s="98">
        <f>VLOOKUP($A609+ROUND((COLUMN()-2)/24,5),АТС!$A$41:$F$736,4)+VLOOKUP($A609+ROUND((COLUMN()-2)/24,5),'Расчет сбытовых надбавок'!$B$1537:'Расчет сбытовых надбавок'!$G$2280,3)</f>
        <v>201.23000000000002</v>
      </c>
      <c r="I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J609" s="98">
        <f>VLOOKUP($A609+ROUND((COLUMN()-2)/24,5),АТС!$A$41:$F$736,4)+VLOOKUP($A609+ROUND((COLUMN()-2)/24,5),'Расчет сбытовых надбавок'!$B$1537:'Расчет сбытовых надбавок'!$G$2280,3)</f>
        <v>86.32</v>
      </c>
      <c r="K609" s="98">
        <f>VLOOKUP($A609+ROUND((COLUMN()-2)/24,5),АТС!$A$41:$F$736,4)+VLOOKUP($A609+ROUND((COLUMN()-2)/24,5),'Расчет сбытовых надбавок'!$B$1537:'Расчет сбытовых надбавок'!$G$2280,3)</f>
        <v>125.19</v>
      </c>
      <c r="L609" s="98">
        <f>VLOOKUP($A609+ROUND((COLUMN()-2)/24,5),АТС!$A$41:$F$736,4)+VLOOKUP($A609+ROUND((COLUMN()-2)/24,5),'Расчет сбытовых надбавок'!$B$1537:'Расчет сбытовых надбавок'!$G$2280,3)</f>
        <v>86.68</v>
      </c>
      <c r="M609" s="98">
        <f>VLOOKUP($A609+ROUND((COLUMN()-2)/24,5),АТС!$A$41:$F$736,4)+VLOOKUP($A609+ROUND((COLUMN()-2)/24,5),'Расчет сбытовых надбавок'!$B$1537:'Расчет сбытовых надбавок'!$G$2280,3)</f>
        <v>28.62</v>
      </c>
      <c r="N609" s="98">
        <f>VLOOKUP($A609+ROUND((COLUMN()-2)/24,5),АТС!$A$41:$F$736,4)+VLOOKUP($A609+ROUND((COLUMN()-2)/24,5),'Расчет сбытовых надбавок'!$B$1537:'Расчет сбытовых надбавок'!$G$2280,3)</f>
        <v>219.79</v>
      </c>
      <c r="O609" s="98">
        <f>VLOOKUP($A609+ROUND((COLUMN()-2)/24,5),АТС!$A$41:$F$736,4)+VLOOKUP($A609+ROUND((COLUMN()-2)/24,5),'Расчет сбытовых надбавок'!$B$1537:'Расчет сбытовых надбавок'!$G$2280,3)</f>
        <v>231.99</v>
      </c>
      <c r="P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Q609" s="98">
        <f>VLOOKUP($A609+ROUND((COLUMN()-2)/24,5),АТС!$A$41:$F$736,4)+VLOOKUP($A609+ROUND((COLUMN()-2)/24,5),'Расчет сбытовых надбавок'!$B$1537:'Расчет сбытовых надбавок'!$G$2280,3)</f>
        <v>29.490000000000002</v>
      </c>
      <c r="R609" s="98">
        <f>VLOOKUP($A609+ROUND((COLUMN()-2)/24,5),АТС!$A$41:$F$736,4)+VLOOKUP($A609+ROUND((COLUMN()-2)/24,5),'Расчет сбытовых надбавок'!$B$1537:'Расчет сбытовых надбавок'!$G$2280,3)</f>
        <v>235.87</v>
      </c>
      <c r="S609" s="98">
        <f>VLOOKUP($A609+ROUND((COLUMN()-2)/24,5),АТС!$A$41:$F$736,4)+VLOOKUP($A609+ROUND((COLUMN()-2)/24,5),'Расчет сбытовых надбавок'!$B$1537:'Расчет сбытовых надбавок'!$G$2280,3)</f>
        <v>188.75</v>
      </c>
      <c r="T609" s="98">
        <f>VLOOKUP($A609+ROUND((COLUMN()-2)/24,5),АТС!$A$41:$F$736,4)+VLOOKUP($A609+ROUND((COLUMN()-2)/24,5),'Расчет сбытовых надбавок'!$B$1537:'Расчет сбытовых надбавок'!$G$2280,3)</f>
        <v>137.01</v>
      </c>
      <c r="U609" s="98">
        <f>VLOOKUP($A609+ROUND((COLUMN()-2)/24,5),АТС!$A$41:$F$736,4)+VLOOKUP($A609+ROUND((COLUMN()-2)/24,5),'Расчет сбытовых надбавок'!$B$1537:'Расчет сбытовых надбавок'!$G$2280,3)</f>
        <v>143.31</v>
      </c>
      <c r="V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W609" s="98">
        <f>VLOOKUP($A609+ROUND((COLUMN()-2)/24,5),АТС!$A$41:$F$736,4)+VLOOKUP($A609+ROUND((COLUMN()-2)/24,5),'Расчет сбытовых надбавок'!$B$1537:'Расчет сбытовых надбавок'!$G$2280,3)</f>
        <v>184.72</v>
      </c>
      <c r="X609" s="98">
        <f>VLOOKUP($A609+ROUND((COLUMN()-2)/24,5),АТС!$A$41:$F$736,4)+VLOOKUP($A609+ROUND((COLUMN()-2)/24,5),'Расчет сбытовых надбавок'!$B$1537:'Расчет сбытовых надбавок'!$G$2280,3)</f>
        <v>0.01</v>
      </c>
      <c r="Y609" s="98">
        <f>VLOOKUP($A609+ROUND((COLUMN()-2)/24,5),АТС!$A$41:$F$736,4)+VLOOKUP($A609+ROUND((COLUMN()-2)/24,5),'Расчет сбытовых надбавок'!$B$1537:'Расчет сбытовых надбавок'!$G$2280,3)</f>
        <v>0</v>
      </c>
    </row>
    <row r="610" spans="1:25" x14ac:dyDescent="0.2">
      <c r="A610" s="79">
        <f t="shared" ref="A610:A638" si="18">A609+1</f>
        <v>42585</v>
      </c>
      <c r="B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8">
        <f>VLOOKUP($A610+ROUND((COLUMN()-2)/24,5),АТС!$A$41:$F$736,4)+VLOOKUP($A610+ROUND((COLUMN()-2)/24,5),'Расчет сбытовых надбавок'!$B$1537:'Расчет сбытовых надбавок'!$G$2280,3)</f>
        <v>7.96</v>
      </c>
      <c r="E610" s="98">
        <f>VLOOKUP($A610+ROUND((COLUMN()-2)/24,5),АТС!$A$41:$F$736,4)+VLOOKUP($A610+ROUND((COLUMN()-2)/24,5),'Расчет сбытовых надбавок'!$B$1537:'Расчет сбытовых надбавок'!$G$2280,3)</f>
        <v>2.5199999999999996</v>
      </c>
      <c r="F610" s="98">
        <f>VLOOKUP($A610+ROUND((COLUMN()-2)/24,5),АТС!$A$41:$F$736,4)+VLOOKUP($A610+ROUND((COLUMN()-2)/24,5),'Расчет сбытовых надбавок'!$B$1537:'Расчет сбытовых надбавок'!$G$2280,3)</f>
        <v>59.74</v>
      </c>
      <c r="G610" s="98">
        <f>VLOOKUP($A610+ROUND((COLUMN()-2)/24,5),АТС!$A$41:$F$736,4)+VLOOKUP($A610+ROUND((COLUMN()-2)/24,5),'Расчет сбытовых надбавок'!$B$1537:'Расчет сбытовых надбавок'!$G$2280,3)</f>
        <v>105.21000000000001</v>
      </c>
      <c r="H610" s="98">
        <f>VLOOKUP($A610+ROUND((COLUMN()-2)/24,5),АТС!$A$41:$F$736,4)+VLOOKUP($A610+ROUND((COLUMN()-2)/24,5),'Расчет сбытовых надбавок'!$B$1537:'Расчет сбытовых надбавок'!$G$2280,3)</f>
        <v>141.54</v>
      </c>
      <c r="I610" s="98">
        <f>VLOOKUP($A610+ROUND((COLUMN()-2)/24,5),АТС!$A$41:$F$736,4)+VLOOKUP($A610+ROUND((COLUMN()-2)/24,5),'Расчет сбытовых надбавок'!$B$1537:'Расчет сбытовых надбавок'!$G$2280,3)</f>
        <v>134.38</v>
      </c>
      <c r="J610" s="98">
        <f>VLOOKUP($A610+ROUND((COLUMN()-2)/24,5),АТС!$A$41:$F$736,4)+VLOOKUP($A610+ROUND((COLUMN()-2)/24,5),'Расчет сбытовых надбавок'!$B$1537:'Расчет сбытовых надбавок'!$G$2280,3)</f>
        <v>121.22999999999999</v>
      </c>
      <c r="K610" s="98">
        <f>VLOOKUP($A610+ROUND((COLUMN()-2)/24,5),АТС!$A$41:$F$736,4)+VLOOKUP($A610+ROUND((COLUMN()-2)/24,5),'Расчет сбытовых надбавок'!$B$1537:'Расчет сбытовых надбавок'!$G$2280,3)</f>
        <v>134.18</v>
      </c>
      <c r="L610" s="98">
        <f>VLOOKUP($A610+ROUND((COLUMN()-2)/24,5),АТС!$A$41:$F$736,4)+VLOOKUP($A610+ROUND((COLUMN()-2)/24,5),'Расчет сбытовых надбавок'!$B$1537:'Расчет сбытовых надбавок'!$G$2280,3)</f>
        <v>154.99</v>
      </c>
      <c r="M610" s="98">
        <f>VLOOKUP($A610+ROUND((COLUMN()-2)/24,5),АТС!$A$41:$F$736,4)+VLOOKUP($A610+ROUND((COLUMN()-2)/24,5),'Расчет сбытовых надбавок'!$B$1537:'Расчет сбытовых надбавок'!$G$2280,3)</f>
        <v>149.91</v>
      </c>
      <c r="N610" s="98">
        <f>VLOOKUP($A610+ROUND((COLUMN()-2)/24,5),АТС!$A$41:$F$736,4)+VLOOKUP($A610+ROUND((COLUMN()-2)/24,5),'Расчет сбытовых надбавок'!$B$1537:'Расчет сбытовых надбавок'!$G$2280,3)</f>
        <v>269.89999999999998</v>
      </c>
      <c r="O610" s="98">
        <f>VLOOKUP($A610+ROUND((COLUMN()-2)/24,5),АТС!$A$41:$F$736,4)+VLOOKUP($A610+ROUND((COLUMN()-2)/24,5),'Расчет сбытовых надбавок'!$B$1537:'Расчет сбытовых надбавок'!$G$2280,3)</f>
        <v>124.43</v>
      </c>
      <c r="P610" s="98">
        <f>VLOOKUP($A610+ROUND((COLUMN()-2)/24,5),АТС!$A$41:$F$736,4)+VLOOKUP($A610+ROUND((COLUMN()-2)/24,5),'Расчет сбытовых надбавок'!$B$1537:'Расчет сбытовых надбавок'!$G$2280,3)</f>
        <v>28.92</v>
      </c>
      <c r="Q610" s="98">
        <f>VLOOKUP($A610+ROUND((COLUMN()-2)/24,5),АТС!$A$41:$F$736,4)+VLOOKUP($A610+ROUND((COLUMN()-2)/24,5),'Расчет сбытовых надбавок'!$B$1537:'Расчет сбытовых надбавок'!$G$2280,3)</f>
        <v>136.9</v>
      </c>
      <c r="R610" s="98">
        <f>VLOOKUP($A610+ROUND((COLUMN()-2)/24,5),АТС!$A$41:$F$736,4)+VLOOKUP($A610+ROUND((COLUMN()-2)/24,5),'Расчет сбытовых надбавок'!$B$1537:'Расчет сбытовых надбавок'!$G$2280,3)</f>
        <v>102.43</v>
      </c>
      <c r="S610" s="98">
        <f>VLOOKUP($A610+ROUND((COLUMN()-2)/24,5),АТС!$A$41:$F$736,4)+VLOOKUP($A610+ROUND((COLUMN()-2)/24,5),'Расчет сбытовых надбавок'!$B$1537:'Расчет сбытовых надбавок'!$G$2280,3)</f>
        <v>136.18</v>
      </c>
      <c r="T610" s="98">
        <f>VLOOKUP($A610+ROUND((COLUMN()-2)/24,5),АТС!$A$41:$F$736,4)+VLOOKUP($A610+ROUND((COLUMN()-2)/24,5),'Расчет сбытовых надбавок'!$B$1537:'Расчет сбытовых надбавок'!$G$2280,3)</f>
        <v>17.059999999999999</v>
      </c>
      <c r="U610" s="98">
        <f>VLOOKUP($A610+ROUND((COLUMN()-2)/24,5),АТС!$A$41:$F$736,4)+VLOOKUP($A610+ROUND((COLUMN()-2)/24,5),'Расчет сбытовых надбавок'!$B$1537:'Расчет сбытовых надбавок'!$G$2280,3)</f>
        <v>58.870000000000005</v>
      </c>
      <c r="V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8">
        <f>VLOOKUP($A610+ROUND((COLUMN()-2)/24,5),АТС!$A$41:$F$736,4)+VLOOKUP($A610+ROUND((COLUMN()-2)/24,5),'Расчет сбытовых надбавок'!$B$1537:'Расчет сбытовых надбавок'!$G$2280,3)</f>
        <v>76.350000000000009</v>
      </c>
      <c r="X610" s="98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8">
        <f>VLOOKUP($A610+ROUND((COLUMN()-2)/24,5),АТС!$A$41:$F$736,4)+VLOOKUP($A610+ROUND((COLUMN()-2)/24,5),'Расчет сбытовых надбавок'!$B$1537:'Расчет сбытовых надбавок'!$G$2280,3)</f>
        <v>0</v>
      </c>
    </row>
    <row r="611" spans="1:25" x14ac:dyDescent="0.2">
      <c r="A611" s="79">
        <f t="shared" si="18"/>
        <v>42586</v>
      </c>
      <c r="B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D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8">
        <f>VLOOKUP($A611+ROUND((COLUMN()-2)/24,5),АТС!$A$41:$F$736,4)+VLOOKUP($A611+ROUND((COLUMN()-2)/24,5),'Расчет сбытовых надбавок'!$B$1537:'Расчет сбытовых надбавок'!$G$2280,3)</f>
        <v>91.85</v>
      </c>
      <c r="H611" s="98">
        <f>VLOOKUP($A611+ROUND((COLUMN()-2)/24,5),АТС!$A$41:$F$736,4)+VLOOKUP($A611+ROUND((COLUMN()-2)/24,5),'Расчет сбытовых надбавок'!$B$1537:'Расчет сбытовых надбавок'!$G$2280,3)</f>
        <v>152.82999999999998</v>
      </c>
      <c r="I611" s="98">
        <f>VLOOKUP($A611+ROUND((COLUMN()-2)/24,5),АТС!$A$41:$F$736,4)+VLOOKUP($A611+ROUND((COLUMN()-2)/24,5),'Расчет сбытовых надбавок'!$B$1537:'Расчет сбытовых надбавок'!$G$2280,3)</f>
        <v>74.48</v>
      </c>
      <c r="J611" s="98">
        <f>VLOOKUP($A611+ROUND((COLUMN()-2)/24,5),АТС!$A$41:$F$736,4)+VLOOKUP($A611+ROUND((COLUMN()-2)/24,5),'Расчет сбытовых надбавок'!$B$1537:'Расчет сбытовых надбавок'!$G$2280,3)</f>
        <v>83.01</v>
      </c>
      <c r="K611" s="98">
        <f>VLOOKUP($A611+ROUND((COLUMN()-2)/24,5),АТС!$A$41:$F$736,4)+VLOOKUP($A611+ROUND((COLUMN()-2)/24,5),'Расчет сбытовых надбавок'!$B$1537:'Расчет сбытовых надбавок'!$G$2280,3)</f>
        <v>128.44</v>
      </c>
      <c r="L611" s="98">
        <f>VLOOKUP($A611+ROUND((COLUMN()-2)/24,5),АТС!$A$41:$F$736,4)+VLOOKUP($A611+ROUND((COLUMN()-2)/24,5),'Расчет сбытовых надбавок'!$B$1537:'Расчет сбытовых надбавок'!$G$2280,3)</f>
        <v>100.60000000000001</v>
      </c>
      <c r="M611" s="98">
        <f>VLOOKUP($A611+ROUND((COLUMN()-2)/24,5),АТС!$A$41:$F$736,4)+VLOOKUP($A611+ROUND((COLUMN()-2)/24,5),'Расчет сбытовых надбавок'!$B$1537:'Расчет сбытовых надбавок'!$G$2280,3)</f>
        <v>47.449999999999996</v>
      </c>
      <c r="N611" s="98">
        <f>VLOOKUP($A611+ROUND((COLUMN()-2)/24,5),АТС!$A$41:$F$736,4)+VLOOKUP($A611+ROUND((COLUMN()-2)/24,5),'Расчет сбытовых надбавок'!$B$1537:'Расчет сбытовых надбавок'!$G$2280,3)</f>
        <v>53.680000000000007</v>
      </c>
      <c r="O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P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Q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T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V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8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  <c r="Y611" s="98">
        <f>VLOOKUP($A611+ROUND((COLUMN()-2)/24,5),АТС!$A$41:$F$736,4)+VLOOKUP($A611+ROUND((COLUMN()-2)/24,5),'Расчет сбытовых надбавок'!$B$1537:'Расчет сбытовых надбавок'!$G$2280,3)</f>
        <v>0.01</v>
      </c>
    </row>
    <row r="612" spans="1:25" x14ac:dyDescent="0.2">
      <c r="A612" s="79">
        <f t="shared" si="18"/>
        <v>42587</v>
      </c>
      <c r="B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C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8">
        <f>VLOOKUP($A612+ROUND((COLUMN()-2)/24,5),АТС!$A$41:$F$736,4)+VLOOKUP($A612+ROUND((COLUMN()-2)/24,5),'Расчет сбытовых надбавок'!$B$1537:'Расчет сбытовых надбавок'!$G$2280,3)</f>
        <v>54.080000000000005</v>
      </c>
      <c r="I612" s="98">
        <f>VLOOKUP($A612+ROUND((COLUMN()-2)/24,5),АТС!$A$41:$F$736,4)+VLOOKUP($A612+ROUND((COLUMN()-2)/24,5),'Расчет сбытовых надбавок'!$B$1537:'Расчет сбытовых надбавок'!$G$2280,3)</f>
        <v>31.939999999999998</v>
      </c>
      <c r="J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8">
        <f>VLOOKUP($A612+ROUND((COLUMN()-2)/24,5),АТС!$A$41:$F$736,4)+VLOOKUP($A612+ROUND((COLUMN()-2)/24,5),'Расчет сбытовых надбавок'!$B$1537:'Расчет сбытовых надбавок'!$G$2280,3)</f>
        <v>41.97</v>
      </c>
      <c r="L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N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P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Q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8">
        <f>VLOOKUP($A612+ROUND((COLUMN()-2)/24,5),АТС!$A$41:$F$736,4)+VLOOKUP($A612+ROUND((COLUMN()-2)/24,5),'Расчет сбытовых надбавок'!$B$1537:'Расчет сбытовых надбавок'!$G$2280,3)</f>
        <v>0.01</v>
      </c>
      <c r="V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8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8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5" x14ac:dyDescent="0.2">
      <c r="A613" s="79">
        <f t="shared" si="18"/>
        <v>42588</v>
      </c>
      <c r="B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C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F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H613" s="98">
        <f>VLOOKUP($A613+ROUND((COLUMN()-2)/24,5),АТС!$A$41:$F$736,4)+VLOOKUP($A613+ROUND((COLUMN()-2)/24,5),'Расчет сбытовых надбавок'!$B$1537:'Расчет сбытовых надбавок'!$G$2280,3)</f>
        <v>94.94</v>
      </c>
      <c r="I613" s="98">
        <f>VLOOKUP($A613+ROUND((COLUMN()-2)/24,5),АТС!$A$41:$F$736,4)+VLOOKUP($A613+ROUND((COLUMN()-2)/24,5),'Расчет сбытовых надбавок'!$B$1537:'Расчет сбытовых надбавок'!$G$2280,3)</f>
        <v>38.169999999999995</v>
      </c>
      <c r="J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K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L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O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S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U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V613" s="98">
        <f>VLOOKUP($A613+ROUND((COLUMN()-2)/24,5),АТС!$A$41:$F$736,4)+VLOOKUP($A613+ROUND((COLUMN()-2)/24,5),'Расчет сбытовых надбавок'!$B$1537:'Расчет сбытовых надбавок'!$G$2280,3)</f>
        <v>0.01</v>
      </c>
      <c r="W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8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8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5" x14ac:dyDescent="0.2">
      <c r="A614" s="79">
        <f t="shared" si="18"/>
        <v>42589</v>
      </c>
      <c r="B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8">
        <f>VLOOKUP($A614+ROUND((COLUMN()-2)/24,5),АТС!$A$41:$F$736,4)+VLOOKUP($A614+ROUND((COLUMN()-2)/24,5),'Расчет сбытовых надбавок'!$B$1537:'Расчет сбытовых надбавок'!$G$2280,3)</f>
        <v>21.479999999999997</v>
      </c>
      <c r="I614" s="98">
        <f>VLOOKUP($A614+ROUND((COLUMN()-2)/24,5),АТС!$A$41:$F$736,4)+VLOOKUP($A614+ROUND((COLUMN()-2)/24,5),'Расчет сбытовых надбавок'!$B$1537:'Расчет сбытовых надбавок'!$G$2280,3)</f>
        <v>30.71</v>
      </c>
      <c r="J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L614" s="98">
        <f>VLOOKUP($A614+ROUND((COLUMN()-2)/24,5),АТС!$A$41:$F$736,4)+VLOOKUP($A614+ROUND((COLUMN()-2)/24,5),'Расчет сбытовых надбавок'!$B$1537:'Расчет сбытовых надбавок'!$G$2280,3)</f>
        <v>0.01</v>
      </c>
      <c r="M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8">
        <f>VLOOKUP($A614+ROUND((COLUMN()-2)/24,5),АТС!$A$41:$F$736,4)+VLOOKUP($A614+ROUND((COLUMN()-2)/24,5),'Расчет сбытовых надбавок'!$B$1537:'Расчет сбытовых надбавок'!$G$2280,3)</f>
        <v>12.23</v>
      </c>
      <c r="Q614" s="98">
        <f>VLOOKUP($A614+ROUND((COLUMN()-2)/24,5),АТС!$A$41:$F$736,4)+VLOOKUP($A614+ROUND((COLUMN()-2)/24,5),'Расчет сбытовых надбавок'!$B$1537:'Расчет сбытовых надбавок'!$G$2280,3)</f>
        <v>7.31</v>
      </c>
      <c r="R614" s="98">
        <f>VLOOKUP($A614+ROUND((COLUMN()-2)/24,5),АТС!$A$41:$F$736,4)+VLOOKUP($A614+ROUND((COLUMN()-2)/24,5),'Расчет сбытовых надбавок'!$B$1537:'Расчет сбытовых надбавок'!$G$2280,3)</f>
        <v>33.950000000000003</v>
      </c>
      <c r="S614" s="98">
        <f>VLOOKUP($A614+ROUND((COLUMN()-2)/24,5),АТС!$A$41:$F$736,4)+VLOOKUP($A614+ROUND((COLUMN()-2)/24,5),'Расчет сбытовых надбавок'!$B$1537:'Расчет сбытовых надбавок'!$G$2280,3)</f>
        <v>16.759999999999998</v>
      </c>
      <c r="T614" s="98">
        <f>VLOOKUP($A614+ROUND((COLUMN()-2)/24,5),АТС!$A$41:$F$736,4)+VLOOKUP($A614+ROUND((COLUMN()-2)/24,5),'Расчет сбытовых надбавок'!$B$1537:'Расчет сбытовых надбавок'!$G$2280,3)</f>
        <v>6.07</v>
      </c>
      <c r="U614" s="98">
        <f>VLOOKUP($A614+ROUND((COLUMN()-2)/24,5),АТС!$A$41:$F$736,4)+VLOOKUP($A614+ROUND((COLUMN()-2)/24,5),'Расчет сбытовых надбавок'!$B$1537:'Расчет сбытовых надбавок'!$G$2280,3)</f>
        <v>69.67</v>
      </c>
      <c r="V614" s="98">
        <f>VLOOKUP($A614+ROUND((COLUMN()-2)/24,5),АТС!$A$41:$F$736,4)+VLOOKUP($A614+ROUND((COLUMN()-2)/24,5),'Расчет сбытовых надбавок'!$B$1537:'Расчет сбытовых надбавок'!$G$2280,3)</f>
        <v>40.330000000000005</v>
      </c>
      <c r="W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8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8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5" x14ac:dyDescent="0.2">
      <c r="A615" s="79">
        <f t="shared" si="18"/>
        <v>42590</v>
      </c>
      <c r="B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D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8">
        <f>VLOOKUP($A615+ROUND((COLUMN()-2)/24,5),АТС!$A$41:$F$736,4)+VLOOKUP($A615+ROUND((COLUMN()-2)/24,5),'Расчет сбытовых надбавок'!$B$1537:'Расчет сбытовых надбавок'!$G$2280,3)</f>
        <v>16.829999999999998</v>
      </c>
      <c r="H615" s="98">
        <f>VLOOKUP($A615+ROUND((COLUMN()-2)/24,5),АТС!$A$41:$F$736,4)+VLOOKUP($A615+ROUND((COLUMN()-2)/24,5),'Расчет сбытовых надбавок'!$B$1537:'Расчет сбытовых надбавок'!$G$2280,3)</f>
        <v>54.11</v>
      </c>
      <c r="I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K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M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N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O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R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T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U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V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8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8">
        <f>VLOOKUP($A615+ROUND((COLUMN()-2)/24,5),АТС!$A$41:$F$736,4)+VLOOKUP($A615+ROUND((COLUMN()-2)/24,5),'Расчет сбытовых надбавок'!$B$1537:'Расчет сбытовых надбавок'!$G$2280,3)</f>
        <v>0.01</v>
      </c>
      <c r="Y615" s="98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5" x14ac:dyDescent="0.2">
      <c r="A616" s="79">
        <f t="shared" si="18"/>
        <v>42591</v>
      </c>
      <c r="B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8">
        <f>VLOOKUP($A616+ROUND((COLUMN()-2)/24,5),АТС!$A$41:$F$736,4)+VLOOKUP($A616+ROUND((COLUMN()-2)/24,5),'Расчет сбытовых надбавок'!$B$1537:'Расчет сбытовых надбавок'!$G$2280,3)</f>
        <v>10.459999999999999</v>
      </c>
      <c r="G616" s="98">
        <f>VLOOKUP($A616+ROUND((COLUMN()-2)/24,5),АТС!$A$41:$F$736,4)+VLOOKUP($A616+ROUND((COLUMN()-2)/24,5),'Расчет сбытовых надбавок'!$B$1537:'Расчет сбытовых надбавок'!$G$2280,3)</f>
        <v>164.83999999999997</v>
      </c>
      <c r="H616" s="98">
        <f>VLOOKUP($A616+ROUND((COLUMN()-2)/24,5),АТС!$A$41:$F$736,4)+VLOOKUP($A616+ROUND((COLUMN()-2)/24,5),'Расчет сбытовых надбавок'!$B$1537:'Расчет сбытовых надбавок'!$G$2280,3)</f>
        <v>125.68</v>
      </c>
      <c r="I616" s="98">
        <f>VLOOKUP($A616+ROUND((COLUMN()-2)/24,5),АТС!$A$41:$F$736,4)+VLOOKUP($A616+ROUND((COLUMN()-2)/24,5),'Расчет сбытовых надбавок'!$B$1537:'Расчет сбытовых надбавок'!$G$2280,3)</f>
        <v>70.33</v>
      </c>
      <c r="J616" s="98">
        <f>VLOOKUP($A616+ROUND((COLUMN()-2)/24,5),АТС!$A$41:$F$736,4)+VLOOKUP($A616+ROUND((COLUMN()-2)/24,5),'Расчет сбытовых надбавок'!$B$1537:'Расчет сбытовых надбавок'!$G$2280,3)</f>
        <v>147.79</v>
      </c>
      <c r="K616" s="98">
        <f>VLOOKUP($A616+ROUND((COLUMN()-2)/24,5),АТС!$A$41:$F$736,4)+VLOOKUP($A616+ROUND((COLUMN()-2)/24,5),'Расчет сбытовых надбавок'!$B$1537:'Расчет сбытовых надбавок'!$G$2280,3)</f>
        <v>102.34</v>
      </c>
      <c r="L616" s="98">
        <f>VLOOKUP($A616+ROUND((COLUMN()-2)/24,5),АТС!$A$41:$F$736,4)+VLOOKUP($A616+ROUND((COLUMN()-2)/24,5),'Расчет сбытовых надбавок'!$B$1537:'Расчет сбытовых надбавок'!$G$2280,3)</f>
        <v>87.929999999999993</v>
      </c>
      <c r="M616" s="98">
        <f>VLOOKUP($A616+ROUND((COLUMN()-2)/24,5),АТС!$A$41:$F$736,4)+VLOOKUP($A616+ROUND((COLUMN()-2)/24,5),'Расчет сбытовых надбавок'!$B$1537:'Расчет сбытовых надбавок'!$G$2280,3)</f>
        <v>91.36999999999999</v>
      </c>
      <c r="N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O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8">
        <f>VLOOKUP($A616+ROUND((COLUMN()-2)/24,5),АТС!$A$41:$F$736,4)+VLOOKUP($A616+ROUND((COLUMN()-2)/24,5),'Расчет сбытовых надбавок'!$B$1537:'Расчет сбытовых надбавок'!$G$2280,3)</f>
        <v>28.64</v>
      </c>
      <c r="Q616" s="98">
        <f>VLOOKUP($A616+ROUND((COLUMN()-2)/24,5),АТС!$A$41:$F$736,4)+VLOOKUP($A616+ROUND((COLUMN()-2)/24,5),'Расчет сбытовых надбавок'!$B$1537:'Расчет сбытовых надбавок'!$G$2280,3)</f>
        <v>21.47</v>
      </c>
      <c r="R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S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U616" s="98">
        <f>VLOOKUP($A616+ROUND((COLUMN()-2)/24,5),АТС!$A$41:$F$736,4)+VLOOKUP($A616+ROUND((COLUMN()-2)/24,5),'Расчет сбытовых надбавок'!$B$1537:'Расчет сбытовых надбавок'!$G$2280,3)</f>
        <v>52.239999999999995</v>
      </c>
      <c r="V616" s="98">
        <f>VLOOKUP($A616+ROUND((COLUMN()-2)/24,5),АТС!$A$41:$F$736,4)+VLOOKUP($A616+ROUND((COLUMN()-2)/24,5),'Расчет сбытовых надбавок'!$B$1537:'Расчет сбытовых надбавок'!$G$2280,3)</f>
        <v>56.099999999999994</v>
      </c>
      <c r="W616" s="98">
        <f>VLOOKUP($A616+ROUND((COLUMN()-2)/24,5),АТС!$A$41:$F$736,4)+VLOOKUP($A616+ROUND((COLUMN()-2)/24,5),'Расчет сбытовых надбавок'!$B$1537:'Расчет сбытовых надбавок'!$G$2280,3)</f>
        <v>0.01</v>
      </c>
      <c r="X616" s="98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8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5" x14ac:dyDescent="0.2">
      <c r="A617" s="79">
        <f t="shared" si="18"/>
        <v>42592</v>
      </c>
      <c r="B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8">
        <f>VLOOKUP($A617+ROUND((COLUMN()-2)/24,5),АТС!$A$41:$F$736,4)+VLOOKUP($A617+ROUND((COLUMN()-2)/24,5),'Расчет сбытовых надбавок'!$B$1537:'Расчет сбытовых надбавок'!$G$2280,3)</f>
        <v>50.2</v>
      </c>
      <c r="F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8">
        <f>VLOOKUP($A617+ROUND((COLUMN()-2)/24,5),АТС!$A$41:$F$736,4)+VLOOKUP($A617+ROUND((COLUMN()-2)/24,5),'Расчет сбытовых надбавок'!$B$1537:'Расчет сбытовых надбавок'!$G$2280,3)</f>
        <v>102.92999999999999</v>
      </c>
      <c r="H617" s="98">
        <f>VLOOKUP($A617+ROUND((COLUMN()-2)/24,5),АТС!$A$41:$F$736,4)+VLOOKUP($A617+ROUND((COLUMN()-2)/24,5),'Расчет сбытовых надбавок'!$B$1537:'Расчет сбытовых надбавок'!$G$2280,3)</f>
        <v>149.28</v>
      </c>
      <c r="I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J617" s="98">
        <f>VLOOKUP($A617+ROUND((COLUMN()-2)/24,5),АТС!$A$41:$F$736,4)+VLOOKUP($A617+ROUND((COLUMN()-2)/24,5),'Расчет сбытовых надбавок'!$B$1537:'Расчет сбытовых надбавок'!$G$2280,3)</f>
        <v>70.86</v>
      </c>
      <c r="K617" s="98">
        <f>VLOOKUP($A617+ROUND((COLUMN()-2)/24,5),АТС!$A$41:$F$736,4)+VLOOKUP($A617+ROUND((COLUMN()-2)/24,5),'Расчет сбытовых надбавок'!$B$1537:'Расчет сбытовых надбавок'!$G$2280,3)</f>
        <v>131.59</v>
      </c>
      <c r="L617" s="98">
        <f>VLOOKUP($A617+ROUND((COLUMN()-2)/24,5),АТС!$A$41:$F$736,4)+VLOOKUP($A617+ROUND((COLUMN()-2)/24,5),'Расчет сбытовых надбавок'!$B$1537:'Расчет сбытовых надбавок'!$G$2280,3)</f>
        <v>1.95</v>
      </c>
      <c r="M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8">
        <f>VLOOKUP($A617+ROUND((COLUMN()-2)/24,5),АТС!$A$41:$F$736,4)+VLOOKUP($A617+ROUND((COLUMN()-2)/24,5),'Расчет сбытовых надбавок'!$B$1537:'Расчет сбытовых надбавок'!$G$2280,3)</f>
        <v>86.19</v>
      </c>
      <c r="O617" s="98">
        <f>VLOOKUP($A617+ROUND((COLUMN()-2)/24,5),АТС!$A$41:$F$736,4)+VLOOKUP($A617+ROUND((COLUMN()-2)/24,5),'Расчет сбытовых надбавок'!$B$1537:'Расчет сбытовых надбавок'!$G$2280,3)</f>
        <v>139.51</v>
      </c>
      <c r="P617" s="98">
        <f>VLOOKUP($A617+ROUND((COLUMN()-2)/24,5),АТС!$A$41:$F$736,4)+VLOOKUP($A617+ROUND((COLUMN()-2)/24,5),'Расчет сбытовых надбавок'!$B$1537:'Расчет сбытовых надбавок'!$G$2280,3)</f>
        <v>327.33000000000004</v>
      </c>
      <c r="Q617" s="98">
        <f>VLOOKUP($A617+ROUND((COLUMN()-2)/24,5),АТС!$A$41:$F$736,4)+VLOOKUP($A617+ROUND((COLUMN()-2)/24,5),'Расчет сбытовых надбавок'!$B$1537:'Расчет сбытовых надбавок'!$G$2280,3)</f>
        <v>197.60000000000002</v>
      </c>
      <c r="R617" s="98">
        <f>VLOOKUP($A617+ROUND((COLUMN()-2)/24,5),АТС!$A$41:$F$736,4)+VLOOKUP($A617+ROUND((COLUMN()-2)/24,5),'Расчет сбытовых надбавок'!$B$1537:'Расчет сбытовых надбавок'!$G$2280,3)</f>
        <v>171.99</v>
      </c>
      <c r="S617" s="98">
        <f>VLOOKUP($A617+ROUND((COLUMN()-2)/24,5),АТС!$A$41:$F$736,4)+VLOOKUP($A617+ROUND((COLUMN()-2)/24,5),'Расчет сбытовых надбавок'!$B$1537:'Расчет сбытовых надбавок'!$G$2280,3)</f>
        <v>210.97</v>
      </c>
      <c r="T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8">
        <f>VLOOKUP($A617+ROUND((COLUMN()-2)/24,5),АТС!$A$41:$F$736,4)+VLOOKUP($A617+ROUND((COLUMN()-2)/24,5),'Расчет сбытовых надбавок'!$B$1537:'Расчет сбытовых надбавок'!$G$2280,3)</f>
        <v>448.14</v>
      </c>
      <c r="V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W617" s="98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  <c r="Y617" s="98">
        <f>VLOOKUP($A617+ROUND((COLUMN()-2)/24,5),АТС!$A$41:$F$736,4)+VLOOKUP($A617+ROUND((COLUMN()-2)/24,5),'Расчет сбытовых надбавок'!$B$1537:'Расчет сбытовых надбавок'!$G$2280,3)</f>
        <v>0.01</v>
      </c>
    </row>
    <row r="618" spans="1:25" x14ac:dyDescent="0.2">
      <c r="A618" s="79">
        <f t="shared" si="18"/>
        <v>42593</v>
      </c>
      <c r="B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C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8">
        <f>VLOOKUP($A618+ROUND((COLUMN()-2)/24,5),АТС!$A$41:$F$736,4)+VLOOKUP($A618+ROUND((COLUMN()-2)/24,5),'Расчет сбытовых надбавок'!$B$1537:'Расчет сбытовых надбавок'!$G$2280,3)</f>
        <v>27.560000000000002</v>
      </c>
      <c r="G618" s="98">
        <f>VLOOKUP($A618+ROUND((COLUMN()-2)/24,5),АТС!$A$41:$F$736,4)+VLOOKUP($A618+ROUND((COLUMN()-2)/24,5),'Расчет сбытовых надбавок'!$B$1537:'Расчет сбытовых надбавок'!$G$2280,3)</f>
        <v>135.43</v>
      </c>
      <c r="H618" s="98">
        <f>VLOOKUP($A618+ROUND((COLUMN()-2)/24,5),АТС!$A$41:$F$736,4)+VLOOKUP($A618+ROUND((COLUMN()-2)/24,5),'Расчет сбытовых надбавок'!$B$1537:'Расчет сбытовых надбавок'!$G$2280,3)</f>
        <v>221.33</v>
      </c>
      <c r="I618" s="98">
        <f>VLOOKUP($A618+ROUND((COLUMN()-2)/24,5),АТС!$A$41:$F$736,4)+VLOOKUP($A618+ROUND((COLUMN()-2)/24,5),'Расчет сбытовых надбавок'!$B$1537:'Расчет сбытовых надбавок'!$G$2280,3)</f>
        <v>6.8999999999999995</v>
      </c>
      <c r="J618" s="98">
        <f>VLOOKUP($A618+ROUND((COLUMN()-2)/24,5),АТС!$A$41:$F$736,4)+VLOOKUP($A618+ROUND((COLUMN()-2)/24,5),'Расчет сбытовых надбавок'!$B$1537:'Расчет сбытовых надбавок'!$G$2280,3)</f>
        <v>183.12</v>
      </c>
      <c r="K618" s="98">
        <f>VLOOKUP($A618+ROUND((COLUMN()-2)/24,5),АТС!$A$41:$F$736,4)+VLOOKUP($A618+ROUND((COLUMN()-2)/24,5),'Расчет сбытовых надбавок'!$B$1537:'Расчет сбытовых надбавок'!$G$2280,3)</f>
        <v>164.9</v>
      </c>
      <c r="L618" s="98">
        <f>VLOOKUP($A618+ROUND((COLUMN()-2)/24,5),АТС!$A$41:$F$736,4)+VLOOKUP($A618+ROUND((COLUMN()-2)/24,5),'Расчет сбытовых надбавок'!$B$1537:'Расчет сбытовых надбавок'!$G$2280,3)</f>
        <v>112.29</v>
      </c>
      <c r="M618" s="98">
        <f>VLOOKUP($A618+ROUND((COLUMN()-2)/24,5),АТС!$A$41:$F$736,4)+VLOOKUP($A618+ROUND((COLUMN()-2)/24,5),'Расчет сбытовых надбавок'!$B$1537:'Расчет сбытовых надбавок'!$G$2280,3)</f>
        <v>79.03</v>
      </c>
      <c r="N618" s="98">
        <f>VLOOKUP($A618+ROUND((COLUMN()-2)/24,5),АТС!$A$41:$F$736,4)+VLOOKUP($A618+ROUND((COLUMN()-2)/24,5),'Расчет сбытовых надбавок'!$B$1537:'Расчет сбытовых надбавок'!$G$2280,3)</f>
        <v>170.05</v>
      </c>
      <c r="O618" s="98">
        <f>VLOOKUP($A618+ROUND((COLUMN()-2)/24,5),АТС!$A$41:$F$736,4)+VLOOKUP($A618+ROUND((COLUMN()-2)/24,5),'Расчет сбытовых надбавок'!$B$1537:'Расчет сбытовых надбавок'!$G$2280,3)</f>
        <v>201.85</v>
      </c>
      <c r="P618" s="98">
        <f>VLOOKUP($A618+ROUND((COLUMN()-2)/24,5),АТС!$A$41:$F$736,4)+VLOOKUP($A618+ROUND((COLUMN()-2)/24,5),'Расчет сбытовых надбавок'!$B$1537:'Расчет сбытовых надбавок'!$G$2280,3)</f>
        <v>298.45</v>
      </c>
      <c r="Q618" s="98">
        <f>VLOOKUP($A618+ROUND((COLUMN()-2)/24,5),АТС!$A$41:$F$736,4)+VLOOKUP($A618+ROUND((COLUMN()-2)/24,5),'Расчет сбытовых надбавок'!$B$1537:'Расчет сбытовых надбавок'!$G$2280,3)</f>
        <v>299.5</v>
      </c>
      <c r="R618" s="98">
        <f>VLOOKUP($A618+ROUND((COLUMN()-2)/24,5),АТС!$A$41:$F$736,4)+VLOOKUP($A618+ROUND((COLUMN()-2)/24,5),'Расчет сбытовых надбавок'!$B$1537:'Расчет сбытовых надбавок'!$G$2280,3)</f>
        <v>84.949999999999989</v>
      </c>
      <c r="S618" s="98">
        <f>VLOOKUP($A618+ROUND((COLUMN()-2)/24,5),АТС!$A$41:$F$736,4)+VLOOKUP($A618+ROUND((COLUMN()-2)/24,5),'Расчет сбытовых надбавок'!$B$1537:'Расчет сбытовых надбавок'!$G$2280,3)</f>
        <v>87.51</v>
      </c>
      <c r="T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U618" s="98">
        <f>VLOOKUP($A618+ROUND((COLUMN()-2)/24,5),АТС!$A$41:$F$736,4)+VLOOKUP($A618+ROUND((COLUMN()-2)/24,5),'Расчет сбытовых надбавок'!$B$1537:'Расчет сбытовых надбавок'!$G$2280,3)</f>
        <v>115.02000000000001</v>
      </c>
      <c r="V618" s="98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8">
        <f>VLOOKUP($A618+ROUND((COLUMN()-2)/24,5),АТС!$A$41:$F$736,4)+VLOOKUP($A618+ROUND((COLUMN()-2)/24,5),'Расчет сбытовых надбавок'!$B$1537:'Расчет сбытовых надбавок'!$G$2280,3)</f>
        <v>0.02</v>
      </c>
      <c r="X618" s="98">
        <f>VLOOKUP($A618+ROUND((COLUMN()-2)/24,5),АТС!$A$41:$F$736,4)+VLOOKUP($A618+ROUND((COLUMN()-2)/24,5),'Расчет сбытовых надбавок'!$B$1537:'Расчет сбытовых надбавок'!$G$2280,3)</f>
        <v>0.01</v>
      </c>
      <c r="Y618" s="98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5" x14ac:dyDescent="0.2">
      <c r="A619" s="79">
        <f t="shared" si="18"/>
        <v>42594</v>
      </c>
      <c r="B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8">
        <f>VLOOKUP($A619+ROUND((COLUMN()-2)/24,5),АТС!$A$41:$F$736,4)+VLOOKUP($A619+ROUND((COLUMN()-2)/24,5),'Расчет сбытовых надбавок'!$B$1537:'Расчет сбытовых надбавок'!$G$2280,3)</f>
        <v>15.83</v>
      </c>
      <c r="H619" s="98">
        <f>VLOOKUP($A619+ROUND((COLUMN()-2)/24,5),АТС!$A$41:$F$736,4)+VLOOKUP($A619+ROUND((COLUMN()-2)/24,5),'Расчет сбытовых надбавок'!$B$1537:'Расчет сбытовых надбавок'!$G$2280,3)</f>
        <v>97.990000000000009</v>
      </c>
      <c r="I619" s="98">
        <f>VLOOKUP($A619+ROUND((COLUMN()-2)/24,5),АТС!$A$41:$F$736,4)+VLOOKUP($A619+ROUND((COLUMN()-2)/24,5),'Расчет сбытовых надбавок'!$B$1537:'Расчет сбытовых надбавок'!$G$2280,3)</f>
        <v>6.37</v>
      </c>
      <c r="J619" s="98">
        <f>VLOOKUP($A619+ROUND((COLUMN()-2)/24,5),АТС!$A$41:$F$736,4)+VLOOKUP($A619+ROUND((COLUMN()-2)/24,5),'Расчет сбытовых надбавок'!$B$1537:'Расчет сбытовых надбавок'!$G$2280,3)</f>
        <v>126.85</v>
      </c>
      <c r="K619" s="98">
        <f>VLOOKUP($A619+ROUND((COLUMN()-2)/24,5),АТС!$A$41:$F$736,4)+VLOOKUP($A619+ROUND((COLUMN()-2)/24,5),'Расчет сбытовых надбавок'!$B$1537:'Расчет сбытовых надбавок'!$G$2280,3)</f>
        <v>43.400000000000006</v>
      </c>
      <c r="L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N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8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S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T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U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V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W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X619" s="98">
        <f>VLOOKUP($A619+ROUND((COLUMN()-2)/24,5),АТС!$A$41:$F$736,4)+VLOOKUP($A619+ROUND((COLUMN()-2)/24,5),'Расчет сбытовых надбавок'!$B$1537:'Расчет сбытовых надбавок'!$G$2280,3)</f>
        <v>0.01</v>
      </c>
      <c r="Y619" s="98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5" x14ac:dyDescent="0.2">
      <c r="A620" s="79">
        <f t="shared" si="18"/>
        <v>42595</v>
      </c>
      <c r="B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8">
        <f>VLOOKUP($A620+ROUND((COLUMN()-2)/24,5),АТС!$A$41:$F$736,4)+VLOOKUP($A620+ROUND((COLUMN()-2)/24,5),'Расчет сбытовых надбавок'!$B$1537:'Расчет сбытовых надбавок'!$G$2280,3)</f>
        <v>36.64</v>
      </c>
      <c r="F620" s="98">
        <f>VLOOKUP($A620+ROUND((COLUMN()-2)/24,5),АТС!$A$41:$F$736,4)+VLOOKUP($A620+ROUND((COLUMN()-2)/24,5),'Расчет сбытовых надбавок'!$B$1537:'Расчет сбытовых надбавок'!$G$2280,3)</f>
        <v>48.19</v>
      </c>
      <c r="G620" s="98">
        <f>VLOOKUP($A620+ROUND((COLUMN()-2)/24,5),АТС!$A$41:$F$736,4)+VLOOKUP($A620+ROUND((COLUMN()-2)/24,5),'Расчет сбытовых надбавок'!$B$1537:'Расчет сбытовых надбавок'!$G$2280,3)</f>
        <v>54.43</v>
      </c>
      <c r="H620" s="98">
        <f>VLOOKUP($A620+ROUND((COLUMN()-2)/24,5),АТС!$A$41:$F$736,4)+VLOOKUP($A620+ROUND((COLUMN()-2)/24,5),'Расчет сбытовых надбавок'!$B$1537:'Расчет сбытовых надбавок'!$G$2280,3)</f>
        <v>117.18</v>
      </c>
      <c r="I620" s="98">
        <f>VLOOKUP($A620+ROUND((COLUMN()-2)/24,5),АТС!$A$41:$F$736,4)+VLOOKUP($A620+ROUND((COLUMN()-2)/24,5),'Расчет сбытовых надбавок'!$B$1537:'Расчет сбытовых надбавок'!$G$2280,3)</f>
        <v>487.82</v>
      </c>
      <c r="J620" s="98">
        <f>VLOOKUP($A620+ROUND((COLUMN()-2)/24,5),АТС!$A$41:$F$736,4)+VLOOKUP($A620+ROUND((COLUMN()-2)/24,5),'Расчет сбытовых надбавок'!$B$1537:'Расчет сбытовых надбавок'!$G$2280,3)</f>
        <v>79.11999999999999</v>
      </c>
      <c r="K620" s="98">
        <f>VLOOKUP($A620+ROUND((COLUMN()-2)/24,5),АТС!$A$41:$F$736,4)+VLOOKUP($A620+ROUND((COLUMN()-2)/24,5),'Расчет сбытовых надбавок'!$B$1537:'Расчет сбытовых надбавок'!$G$2280,3)</f>
        <v>55.13</v>
      </c>
      <c r="L620" s="98">
        <f>VLOOKUP($A620+ROUND((COLUMN()-2)/24,5),АТС!$A$41:$F$736,4)+VLOOKUP($A620+ROUND((COLUMN()-2)/24,5),'Расчет сбытовых надбавок'!$B$1537:'Расчет сбытовых надбавок'!$G$2280,3)</f>
        <v>21.86</v>
      </c>
      <c r="M620" s="98">
        <f>VLOOKUP($A620+ROUND((COLUMN()-2)/24,5),АТС!$A$41:$F$736,4)+VLOOKUP($A620+ROUND((COLUMN()-2)/24,5),'Расчет сбытовых надбавок'!$B$1537:'Расчет сбытовых надбавок'!$G$2280,3)</f>
        <v>22.07</v>
      </c>
      <c r="N620" s="98">
        <f>VLOOKUP($A620+ROUND((COLUMN()-2)/24,5),АТС!$A$41:$F$736,4)+VLOOKUP($A620+ROUND((COLUMN()-2)/24,5),'Расчет сбытовых надбавок'!$B$1537:'Расчет сбытовых надбавок'!$G$2280,3)</f>
        <v>594.76</v>
      </c>
      <c r="O620" s="98">
        <f>VLOOKUP($A620+ROUND((COLUMN()-2)/24,5),АТС!$A$41:$F$736,4)+VLOOKUP($A620+ROUND((COLUMN()-2)/24,5),'Расчет сбытовых надбавок'!$B$1537:'Расчет сбытовых надбавок'!$G$2280,3)</f>
        <v>605.81000000000006</v>
      </c>
      <c r="P620" s="98">
        <f>VLOOKUP($A620+ROUND((COLUMN()-2)/24,5),АТС!$A$41:$F$736,4)+VLOOKUP($A620+ROUND((COLUMN()-2)/24,5),'Расчет сбытовых надбавок'!$B$1537:'Расчет сбытовых надбавок'!$G$2280,3)</f>
        <v>481.81</v>
      </c>
      <c r="Q620" s="98">
        <f>VLOOKUP($A620+ROUND((COLUMN()-2)/24,5),АТС!$A$41:$F$736,4)+VLOOKUP($A620+ROUND((COLUMN()-2)/24,5),'Расчет сбытовых надбавок'!$B$1537:'Расчет сбытовых надбавок'!$G$2280,3)</f>
        <v>640.52</v>
      </c>
      <c r="R620" s="98">
        <f>VLOOKUP($A620+ROUND((COLUMN()-2)/24,5),АТС!$A$41:$F$736,4)+VLOOKUP($A620+ROUND((COLUMN()-2)/24,5),'Расчет сбытовых надбавок'!$B$1537:'Расчет сбытовых надбавок'!$G$2280,3)</f>
        <v>476.3</v>
      </c>
      <c r="S620" s="98">
        <f>VLOOKUP($A620+ROUND((COLUMN()-2)/24,5),АТС!$A$41:$F$736,4)+VLOOKUP($A620+ROUND((COLUMN()-2)/24,5),'Расчет сбытовых надбавок'!$B$1537:'Расчет сбытовых надбавок'!$G$2280,3)</f>
        <v>465.30999999999995</v>
      </c>
      <c r="T620" s="98">
        <f>VLOOKUP($A620+ROUND((COLUMN()-2)/24,5),АТС!$A$41:$F$736,4)+VLOOKUP($A620+ROUND((COLUMN()-2)/24,5),'Расчет сбытовых надбавок'!$B$1537:'Расчет сбытовых надбавок'!$G$2280,3)</f>
        <v>648.34999999999991</v>
      </c>
      <c r="U620" s="98">
        <f>VLOOKUP($A620+ROUND((COLUMN()-2)/24,5),АТС!$A$41:$F$736,4)+VLOOKUP($A620+ROUND((COLUMN()-2)/24,5),'Расчет сбытовых надбавок'!$B$1537:'Расчет сбытовых надбавок'!$G$2280,3)</f>
        <v>1015.74</v>
      </c>
      <c r="V620" s="98">
        <f>VLOOKUP($A620+ROUND((COLUMN()-2)/24,5),АТС!$A$41:$F$736,4)+VLOOKUP($A620+ROUND((COLUMN()-2)/24,5),'Расчет сбытовых надбавок'!$B$1537:'Расчет сбытовых надбавок'!$G$2280,3)</f>
        <v>637.55999999999995</v>
      </c>
      <c r="W620" s="98">
        <f>VLOOKUP($A620+ROUND((COLUMN()-2)/24,5),АТС!$A$41:$F$736,4)+VLOOKUP($A620+ROUND((COLUMN()-2)/24,5),'Расчет сбытовых надбавок'!$B$1537:'Расчет сбытовых надбавок'!$G$2280,3)</f>
        <v>571.09</v>
      </c>
      <c r="X620" s="98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8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5" x14ac:dyDescent="0.2">
      <c r="A621" s="79">
        <f t="shared" si="18"/>
        <v>42596</v>
      </c>
      <c r="B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8">
        <f>VLOOKUP($A621+ROUND((COLUMN()-2)/24,5),АТС!$A$41:$F$736,4)+VLOOKUP($A621+ROUND((COLUMN()-2)/24,5),'Расчет сбытовых надбавок'!$B$1537:'Расчет сбытовых надбавок'!$G$2280,3)</f>
        <v>49.839999999999996</v>
      </c>
      <c r="F621" s="98">
        <f>VLOOKUP($A621+ROUND((COLUMN()-2)/24,5),АТС!$A$41:$F$736,4)+VLOOKUP($A621+ROUND((COLUMN()-2)/24,5),'Расчет сбытовых надбавок'!$B$1537:'Расчет сбытовых надбавок'!$G$2280,3)</f>
        <v>62.91</v>
      </c>
      <c r="G621" s="98">
        <f>VLOOKUP($A621+ROUND((COLUMN()-2)/24,5),АТС!$A$41:$F$736,4)+VLOOKUP($A621+ROUND((COLUMN()-2)/24,5),'Расчет сбытовых надбавок'!$B$1537:'Расчет сбытовых надбавок'!$G$2280,3)</f>
        <v>136.39000000000001</v>
      </c>
      <c r="H621" s="98">
        <f>VLOOKUP($A621+ROUND((COLUMN()-2)/24,5),АТС!$A$41:$F$736,4)+VLOOKUP($A621+ROUND((COLUMN()-2)/24,5),'Расчет сбытовых надбавок'!$B$1537:'Расчет сбытовых надбавок'!$G$2280,3)</f>
        <v>125.21000000000001</v>
      </c>
      <c r="I621" s="98">
        <f>VLOOKUP($A621+ROUND((COLUMN()-2)/24,5),АТС!$A$41:$F$736,4)+VLOOKUP($A621+ROUND((COLUMN()-2)/24,5),'Расчет сбытовых надбавок'!$B$1537:'Расчет сбытовых надбавок'!$G$2280,3)</f>
        <v>158.53</v>
      </c>
      <c r="J621" s="98">
        <f>VLOOKUP($A621+ROUND((COLUMN()-2)/24,5),АТС!$A$41:$F$736,4)+VLOOKUP($A621+ROUND((COLUMN()-2)/24,5),'Расчет сбытовых надбавок'!$B$1537:'Расчет сбытовых надбавок'!$G$2280,3)</f>
        <v>27.03</v>
      </c>
      <c r="K621" s="98">
        <f>VLOOKUP($A621+ROUND((COLUMN()-2)/24,5),АТС!$A$41:$F$736,4)+VLOOKUP($A621+ROUND((COLUMN()-2)/24,5),'Расчет сбытовых надбавок'!$B$1537:'Расчет сбытовых надбавок'!$G$2280,3)</f>
        <v>2.39</v>
      </c>
      <c r="L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M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T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U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8">
        <f>VLOOKUP($A621+ROUND((COLUMN()-2)/24,5),АТС!$A$41:$F$736,4)+VLOOKUP($A621+ROUND((COLUMN()-2)/24,5),'Расчет сбытовых надбавок'!$B$1537:'Расчет сбытовых надбавок'!$G$2280,3)</f>
        <v>0.01</v>
      </c>
      <c r="W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8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8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5" x14ac:dyDescent="0.2">
      <c r="A622" s="79">
        <f t="shared" si="18"/>
        <v>42597</v>
      </c>
      <c r="B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L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P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T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8">
        <f>VLOOKUP($A622+ROUND((COLUMN()-2)/24,5),АТС!$A$41:$F$736,4)+VLOOKUP($A622+ROUND((COLUMN()-2)/24,5),'Расчет сбытовых надбавок'!$B$1537:'Расчет сбытовых надбавок'!$G$2280,3)</f>
        <v>0.01</v>
      </c>
      <c r="V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8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8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5" x14ac:dyDescent="0.2">
      <c r="A623" s="79">
        <f t="shared" si="18"/>
        <v>42598</v>
      </c>
      <c r="B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C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G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8">
        <f>VLOOKUP($A623+ROUND((COLUMN()-2)/24,5),АТС!$A$41:$F$736,4)+VLOOKUP($A623+ROUND((COLUMN()-2)/24,5),'Расчет сбытовых надбавок'!$B$1537:'Расчет сбытовых надбавок'!$G$2280,3)</f>
        <v>49</v>
      </c>
      <c r="I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K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N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S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T623" s="98">
        <f>VLOOKUP($A623+ROUND((COLUMN()-2)/24,5),АТС!$A$41:$F$736,4)+VLOOKUP($A623+ROUND((COLUMN()-2)/24,5),'Расчет сбытовых надбавок'!$B$1537:'Расчет сбытовых надбавок'!$G$2280,3)</f>
        <v>0.01</v>
      </c>
      <c r="U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8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8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5" x14ac:dyDescent="0.2">
      <c r="A624" s="79">
        <f t="shared" si="18"/>
        <v>42599</v>
      </c>
      <c r="B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C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F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G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8">
        <f>VLOOKUP($A624+ROUND((COLUMN()-2)/24,5),АТС!$A$41:$F$736,4)+VLOOKUP($A624+ROUND((COLUMN()-2)/24,5),'Расчет сбытовых надбавок'!$B$1537:'Расчет сбытовых надбавок'!$G$2280,3)</f>
        <v>115.39999999999999</v>
      </c>
      <c r="I624" s="98">
        <f>VLOOKUP($A624+ROUND((COLUMN()-2)/24,5),АТС!$A$41:$F$736,4)+VLOOKUP($A624+ROUND((COLUMN()-2)/24,5),'Расчет сбытовых надбавок'!$B$1537:'Расчет сбытовых надбавок'!$G$2280,3)</f>
        <v>12.93</v>
      </c>
      <c r="J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K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L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M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N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O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Q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8">
        <f>VLOOKUP($A624+ROUND((COLUMN()-2)/24,5),АТС!$A$41:$F$736,4)+VLOOKUP($A624+ROUND((COLUMN()-2)/24,5),'Расчет сбытовых надбавок'!$B$1537:'Расчет сбытовых надбавок'!$G$2280,3)</f>
        <v>0.02</v>
      </c>
      <c r="T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U624" s="98">
        <f>VLOOKUP($A624+ROUND((COLUMN()-2)/24,5),АТС!$A$41:$F$736,4)+VLOOKUP($A624+ROUND((COLUMN()-2)/24,5),'Расчет сбытовых надбавок'!$B$1537:'Расчет сбытовых надбавок'!$G$2280,3)</f>
        <v>0.01</v>
      </c>
      <c r="V624" s="98">
        <f>VLOOKUP($A624+ROUND((COLUMN()-2)/24,5),АТС!$A$41:$F$736,4)+VLOOKUP($A624+ROUND((COLUMN()-2)/24,5),'Расчет сбытовых надбавок'!$B$1537:'Расчет сбытовых надбавок'!$G$2280,3)</f>
        <v>88.55</v>
      </c>
      <c r="W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8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8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9">
        <f t="shared" si="18"/>
        <v>42600</v>
      </c>
      <c r="B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8">
        <f>VLOOKUP($A625+ROUND((COLUMN()-2)/24,5),АТС!$A$41:$F$736,4)+VLOOKUP($A625+ROUND((COLUMN()-2)/24,5),'Расчет сбытовых надбавок'!$B$1537:'Расчет сбытовых надбавок'!$G$2280,3)</f>
        <v>52.82</v>
      </c>
      <c r="I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K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L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M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N625" s="98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8">
        <f>VLOOKUP($A625+ROUND((COLUMN()-2)/24,5),АТС!$A$41:$F$736,4)+VLOOKUP($A625+ROUND((COLUMN()-2)/24,5),'Расчет сбытовых надбавок'!$B$1537:'Расчет сбытовых надбавок'!$G$2280,3)</f>
        <v>21.78</v>
      </c>
      <c r="P625" s="98">
        <f>VLOOKUP($A625+ROUND((COLUMN()-2)/24,5),АТС!$A$41:$F$736,4)+VLOOKUP($A625+ROUND((COLUMN()-2)/24,5),'Расчет сбытовых надбавок'!$B$1537:'Расчет сбытовых надбавок'!$G$2280,3)</f>
        <v>23.81</v>
      </c>
      <c r="Q625" s="98">
        <f>VLOOKUP($A625+ROUND((COLUMN()-2)/24,5),АТС!$A$41:$F$736,4)+VLOOKUP($A625+ROUND((COLUMN()-2)/24,5),'Расчет сбытовых надбавок'!$B$1537:'Расчет сбытовых надбавок'!$G$2280,3)</f>
        <v>18.2</v>
      </c>
      <c r="R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S625" s="98">
        <f>VLOOKUP($A625+ROUND((COLUMN()-2)/24,5),АТС!$A$41:$F$736,4)+VLOOKUP($A625+ROUND((COLUMN()-2)/24,5),'Расчет сбытовых надбавок'!$B$1537:'Расчет сбытовых надбавок'!$G$2280,3)</f>
        <v>12.129999999999999</v>
      </c>
      <c r="T625" s="98">
        <f>VLOOKUP($A625+ROUND((COLUMN()-2)/24,5),АТС!$A$41:$F$736,4)+VLOOKUP($A625+ROUND((COLUMN()-2)/24,5),'Расчет сбытовых надбавок'!$B$1537:'Расчет сбытовых надбавок'!$G$2280,3)</f>
        <v>34.869999999999997</v>
      </c>
      <c r="U625" s="98">
        <f>VLOOKUP($A625+ROUND((COLUMN()-2)/24,5),АТС!$A$41:$F$736,4)+VLOOKUP($A625+ROUND((COLUMN()-2)/24,5),'Расчет сбытовых надбавок'!$B$1537:'Расчет сбытовых надбавок'!$G$2280,3)</f>
        <v>275.96000000000004</v>
      </c>
      <c r="V625" s="98">
        <f>VLOOKUP($A625+ROUND((COLUMN()-2)/24,5),АТС!$A$41:$F$736,4)+VLOOKUP($A625+ROUND((COLUMN()-2)/24,5),'Расчет сбытовых надбавок'!$B$1537:'Расчет сбытовых надбавок'!$G$2280,3)</f>
        <v>254.66</v>
      </c>
      <c r="W625" s="98">
        <f>VLOOKUP($A625+ROUND((COLUMN()-2)/24,5),АТС!$A$41:$F$736,4)+VLOOKUP($A625+ROUND((COLUMN()-2)/24,5),'Расчет сбытовых надбавок'!$B$1537:'Расчет сбытовых надбавок'!$G$2280,3)</f>
        <v>37.940000000000005</v>
      </c>
      <c r="X625" s="98">
        <f>VLOOKUP($A625+ROUND((COLUMN()-2)/24,5),АТС!$A$41:$F$736,4)+VLOOKUP($A625+ROUND((COLUMN()-2)/24,5),'Расчет сбытовых надбавок'!$B$1537:'Расчет сбытовых надбавок'!$G$2280,3)</f>
        <v>0.01</v>
      </c>
      <c r="Y625" s="98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9">
        <f t="shared" si="18"/>
        <v>42601</v>
      </c>
      <c r="B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8">
        <f>VLOOKUP($A626+ROUND((COLUMN()-2)/24,5),АТС!$A$41:$F$736,4)+VLOOKUP($A626+ROUND((COLUMN()-2)/24,5),'Расчет сбытовых надбавок'!$B$1537:'Расчет сбытовых надбавок'!$G$2280,3)</f>
        <v>10.24</v>
      </c>
      <c r="H626" s="98">
        <f>VLOOKUP($A626+ROUND((COLUMN()-2)/24,5),АТС!$A$41:$F$736,4)+VLOOKUP($A626+ROUND((COLUMN()-2)/24,5),'Расчет сбытовых надбавок'!$B$1537:'Расчет сбытовых надбавок'!$G$2280,3)</f>
        <v>108.19</v>
      </c>
      <c r="I626" s="98">
        <f>VLOOKUP($A626+ROUND((COLUMN()-2)/24,5),АТС!$A$41:$F$736,4)+VLOOKUP($A626+ROUND((COLUMN()-2)/24,5),'Расчет сбытовых надбавок'!$B$1537:'Расчет сбытовых надбавок'!$G$2280,3)</f>
        <v>9.6999999999999993</v>
      </c>
      <c r="J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8">
        <f>VLOOKUP($A626+ROUND((COLUMN()-2)/24,5),АТС!$A$41:$F$736,4)+VLOOKUP($A626+ROUND((COLUMN()-2)/24,5),'Расчет сбытовых надбавок'!$B$1537:'Расчет сбытовых надбавок'!$G$2280,3)</f>
        <v>32.92</v>
      </c>
      <c r="L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N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O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R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S626" s="98">
        <f>VLOOKUP($A626+ROUND((COLUMN()-2)/24,5),АТС!$A$41:$F$736,4)+VLOOKUP($A626+ROUND((COLUMN()-2)/24,5),'Расчет сбытовых надбавок'!$B$1537:'Расчет сбытовых надбавок'!$G$2280,3)</f>
        <v>0.01</v>
      </c>
      <c r="T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8">
        <f>VLOOKUP($A626+ROUND((COLUMN()-2)/24,5),АТС!$A$41:$F$736,4)+VLOOKUP($A626+ROUND((COLUMN()-2)/24,5),'Расчет сбытовых надбавок'!$B$1537:'Расчет сбытовых надбавок'!$G$2280,3)</f>
        <v>84.49</v>
      </c>
      <c r="V626" s="98">
        <f>VLOOKUP($A626+ROUND((COLUMN()-2)/24,5),АТС!$A$41:$F$736,4)+VLOOKUP($A626+ROUND((COLUMN()-2)/24,5),'Расчет сбытовых надбавок'!$B$1537:'Расчет сбытовых надбавок'!$G$2280,3)</f>
        <v>237.91</v>
      </c>
      <c r="W626" s="98">
        <f>VLOOKUP($A626+ROUND((COLUMN()-2)/24,5),АТС!$A$41:$F$736,4)+VLOOKUP($A626+ROUND((COLUMN()-2)/24,5),'Расчет сбытовых надбавок'!$B$1537:'Расчет сбытовых надбавок'!$G$2280,3)</f>
        <v>71.86999999999999</v>
      </c>
      <c r="X626" s="98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8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9">
        <f t="shared" si="18"/>
        <v>42602</v>
      </c>
      <c r="B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I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Q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  <c r="R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8">
        <f>VLOOKUP($A627+ROUND((COLUMN()-2)/24,5),АТС!$A$41:$F$736,4)+VLOOKUP($A627+ROUND((COLUMN()-2)/24,5),'Расчет сбытовых надбавок'!$B$1537:'Расчет сбытовых надбавок'!$G$2280,3)</f>
        <v>0.85</v>
      </c>
      <c r="U627" s="98">
        <f>VLOOKUP($A627+ROUND((COLUMN()-2)/24,5),АТС!$A$41:$F$736,4)+VLOOKUP($A627+ROUND((COLUMN()-2)/24,5),'Расчет сбытовых надбавок'!$B$1537:'Расчет сбытовых надбавок'!$G$2280,3)</f>
        <v>95.53</v>
      </c>
      <c r="V627" s="98">
        <f>VLOOKUP($A627+ROUND((COLUMN()-2)/24,5),АТС!$A$41:$F$736,4)+VLOOKUP($A627+ROUND((COLUMN()-2)/24,5),'Расчет сбытовых надбавок'!$B$1537:'Расчет сбытовых надбавок'!$G$2280,3)</f>
        <v>881.77</v>
      </c>
      <c r="W627" s="98">
        <f>VLOOKUP($A627+ROUND((COLUMN()-2)/24,5),АТС!$A$41:$F$736,4)+VLOOKUP($A627+ROUND((COLUMN()-2)/24,5),'Расчет сбытовых надбавок'!$B$1537:'Расчет сбытовых надбавок'!$G$2280,3)</f>
        <v>397.33</v>
      </c>
      <c r="X627" s="98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8">
        <f>VLOOKUP($A627+ROUND((COLUMN()-2)/24,5),АТС!$A$41:$F$736,4)+VLOOKUP($A627+ROUND((COLUMN()-2)/24,5),'Расчет сбытовых надбавок'!$B$1537:'Расчет сбытовых надбавок'!$G$2280,3)</f>
        <v>0.01</v>
      </c>
    </row>
    <row r="628" spans="1:25" x14ac:dyDescent="0.2">
      <c r="A628" s="79">
        <f t="shared" si="18"/>
        <v>42603</v>
      </c>
      <c r="B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C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8">
        <f>VLOOKUP($A628+ROUND((COLUMN()-2)/24,5),АТС!$A$41:$F$736,4)+VLOOKUP($A628+ROUND((COLUMN()-2)/24,5),'Расчет сбытовых надбавок'!$B$1537:'Расчет сбытовых надбавок'!$G$2280,3)</f>
        <v>96.949999999999989</v>
      </c>
      <c r="J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8">
        <f>VLOOKUP($A628+ROUND((COLUMN()-2)/24,5),АТС!$A$41:$F$736,4)+VLOOKUP($A628+ROUND((COLUMN()-2)/24,5),'Расчет сбытовых надбавок'!$B$1537:'Расчет сбытовых надбавок'!$G$2280,3)</f>
        <v>57.39</v>
      </c>
      <c r="L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O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R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T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8">
        <f>VLOOKUP($A628+ROUND((COLUMN()-2)/24,5),АТС!$A$41:$F$736,4)+VLOOKUP($A628+ROUND((COLUMN()-2)/24,5),'Расчет сбытовых надбавок'!$B$1537:'Расчет сбытовых надбавок'!$G$2280,3)</f>
        <v>15.28</v>
      </c>
      <c r="V628" s="98">
        <f>VLOOKUP($A628+ROUND((COLUMN()-2)/24,5),АТС!$A$41:$F$736,4)+VLOOKUP($A628+ROUND((COLUMN()-2)/24,5),'Расчет сбытовых надбавок'!$B$1537:'Расчет сбытовых надбавок'!$G$2280,3)</f>
        <v>0.01</v>
      </c>
      <c r="W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8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8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9">
        <f t="shared" si="18"/>
        <v>42604</v>
      </c>
      <c r="B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8">
        <f>VLOOKUP($A629+ROUND((COLUMN()-2)/24,5),АТС!$A$41:$F$736,4)+VLOOKUP($A629+ROUND((COLUMN()-2)/24,5),'Расчет сбытовых надбавок'!$B$1537:'Расчет сбытовых надбавок'!$G$2280,3)</f>
        <v>61.46</v>
      </c>
      <c r="E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8">
        <f>VLOOKUP($A629+ROUND((COLUMN()-2)/24,5),АТС!$A$41:$F$736,4)+VLOOKUP($A629+ROUND((COLUMN()-2)/24,5),'Расчет сбытовых надбавок'!$B$1537:'Расчет сбытовых надбавок'!$G$2280,3)</f>
        <v>76.36999999999999</v>
      </c>
      <c r="H629" s="98">
        <f>VLOOKUP($A629+ROUND((COLUMN()-2)/24,5),АТС!$A$41:$F$736,4)+VLOOKUP($A629+ROUND((COLUMN()-2)/24,5),'Расчет сбытовых надбавок'!$B$1537:'Расчет сбытовых надбавок'!$G$2280,3)</f>
        <v>113.15</v>
      </c>
      <c r="I629" s="98">
        <f>VLOOKUP($A629+ROUND((COLUMN()-2)/24,5),АТС!$A$41:$F$736,4)+VLOOKUP($A629+ROUND((COLUMN()-2)/24,5),'Расчет сбытовых надбавок'!$B$1537:'Расчет сбытовых надбавок'!$G$2280,3)</f>
        <v>107.64000000000001</v>
      </c>
      <c r="J629" s="98">
        <f>VLOOKUP($A629+ROUND((COLUMN()-2)/24,5),АТС!$A$41:$F$736,4)+VLOOKUP($A629+ROUND((COLUMN()-2)/24,5),'Расчет сбытовых надбавок'!$B$1537:'Расчет сбытовых надбавок'!$G$2280,3)</f>
        <v>176.29000000000002</v>
      </c>
      <c r="K629" s="98">
        <f>VLOOKUP($A629+ROUND((COLUMN()-2)/24,5),АТС!$A$41:$F$736,4)+VLOOKUP($A629+ROUND((COLUMN()-2)/24,5),'Расчет сбытовых надбавок'!$B$1537:'Расчет сбытовых надбавок'!$G$2280,3)</f>
        <v>133.62</v>
      </c>
      <c r="L629" s="98">
        <f>VLOOKUP($A629+ROUND((COLUMN()-2)/24,5),АТС!$A$41:$F$736,4)+VLOOKUP($A629+ROUND((COLUMN()-2)/24,5),'Расчет сбытовых надбавок'!$B$1537:'Расчет сбытовых надбавок'!$G$2280,3)</f>
        <v>117.00999999999999</v>
      </c>
      <c r="M629" s="98">
        <f>VLOOKUP($A629+ROUND((COLUMN()-2)/24,5),АТС!$A$41:$F$736,4)+VLOOKUP($A629+ROUND((COLUMN()-2)/24,5),'Расчет сбытовых надбавок'!$B$1537:'Расчет сбытовых надбавок'!$G$2280,3)</f>
        <v>8.0300000000000011</v>
      </c>
      <c r="N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O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S629" s="98">
        <f>VLOOKUP($A629+ROUND((COLUMN()-2)/24,5),АТС!$A$41:$F$736,4)+VLOOKUP($A629+ROUND((COLUMN()-2)/24,5),'Расчет сбытовых надбавок'!$B$1537:'Расчет сбытовых надбавок'!$G$2280,3)</f>
        <v>0.01</v>
      </c>
      <c r="T629" s="98">
        <f>VLOOKUP($A629+ROUND((COLUMN()-2)/24,5),АТС!$A$41:$F$736,4)+VLOOKUP($A629+ROUND((COLUMN()-2)/24,5),'Расчет сбытовых надбавок'!$B$1537:'Расчет сбытовых надбавок'!$G$2280,3)</f>
        <v>2443.6000000000004</v>
      </c>
      <c r="U629" s="98">
        <f>VLOOKUP($A629+ROUND((COLUMN()-2)/24,5),АТС!$A$41:$F$736,4)+VLOOKUP($A629+ROUND((COLUMN()-2)/24,5),'Расчет сбытовых надбавок'!$B$1537:'Расчет сбытовых надбавок'!$G$2280,3)</f>
        <v>5770.25</v>
      </c>
      <c r="V629" s="98">
        <f>VLOOKUP($A629+ROUND((COLUMN()-2)/24,5),АТС!$A$41:$F$736,4)+VLOOKUP($A629+ROUND((COLUMN()-2)/24,5),'Расчет сбытовых надбавок'!$B$1537:'Расчет сбытовых надбавок'!$G$2280,3)</f>
        <v>3061.7999999999997</v>
      </c>
      <c r="W629" s="98">
        <f>VLOOKUP($A629+ROUND((COLUMN()-2)/24,5),АТС!$A$41:$F$736,4)+VLOOKUP($A629+ROUND((COLUMN()-2)/24,5),'Расчет сбытовых надбавок'!$B$1537:'Расчет сбытовых надбавок'!$G$2280,3)</f>
        <v>5476.32</v>
      </c>
      <c r="X629" s="98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8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9">
        <f t="shared" si="18"/>
        <v>42605</v>
      </c>
      <c r="B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C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8">
        <f>VLOOKUP($A630+ROUND((COLUMN()-2)/24,5),АТС!$A$41:$F$736,4)+VLOOKUP($A630+ROUND((COLUMN()-2)/24,5),'Расчет сбытовых надбавок'!$B$1537:'Расчет сбытовых надбавок'!$G$2280,3)</f>
        <v>45.22</v>
      </c>
      <c r="F630" s="98">
        <f>VLOOKUP($A630+ROUND((COLUMN()-2)/24,5),АТС!$A$41:$F$736,4)+VLOOKUP($A630+ROUND((COLUMN()-2)/24,5),'Расчет сбытовых надбавок'!$B$1537:'Расчет сбытовых надбавок'!$G$2280,3)</f>
        <v>55.16</v>
      </c>
      <c r="G630" s="98">
        <f>VLOOKUP($A630+ROUND((COLUMN()-2)/24,5),АТС!$A$41:$F$736,4)+VLOOKUP($A630+ROUND((COLUMN()-2)/24,5),'Расчет сбытовых надбавок'!$B$1537:'Расчет сбытовых надбавок'!$G$2280,3)</f>
        <v>118.93</v>
      </c>
      <c r="H630" s="98">
        <f>VLOOKUP($A630+ROUND((COLUMN()-2)/24,5),АТС!$A$41:$F$736,4)+VLOOKUP($A630+ROUND((COLUMN()-2)/24,5),'Расчет сбытовых надбавок'!$B$1537:'Расчет сбытовых надбавок'!$G$2280,3)</f>
        <v>143.44999999999999</v>
      </c>
      <c r="I630" s="98">
        <f>VLOOKUP($A630+ROUND((COLUMN()-2)/24,5),АТС!$A$41:$F$736,4)+VLOOKUP($A630+ROUND((COLUMN()-2)/24,5),'Расчет сбытовых надбавок'!$B$1537:'Расчет сбытовых надбавок'!$G$2280,3)</f>
        <v>186.04999999999998</v>
      </c>
      <c r="J630" s="98">
        <f>VLOOKUP($A630+ROUND((COLUMN()-2)/24,5),АТС!$A$41:$F$736,4)+VLOOKUP($A630+ROUND((COLUMN()-2)/24,5),'Расчет сбытовых надбавок'!$B$1537:'Расчет сбытовых надбавок'!$G$2280,3)</f>
        <v>58.099999999999994</v>
      </c>
      <c r="K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L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N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P630" s="98">
        <f>VLOOKUP($A630+ROUND((COLUMN()-2)/24,5),АТС!$A$41:$F$736,4)+VLOOKUP($A630+ROUND((COLUMN()-2)/24,5),'Расчет сбытовых надбавок'!$B$1537:'Расчет сбытовых надбавок'!$G$2280,3)</f>
        <v>14.290000000000001</v>
      </c>
      <c r="Q630" s="98">
        <f>VLOOKUP($A630+ROUND((COLUMN()-2)/24,5),АТС!$A$41:$F$736,4)+VLOOKUP($A630+ROUND((COLUMN()-2)/24,5),'Расчет сбытовых надбавок'!$B$1537:'Расчет сбытовых надбавок'!$G$2280,3)</f>
        <v>3.86</v>
      </c>
      <c r="R630" s="98">
        <f>VLOOKUP($A630+ROUND((COLUMN()-2)/24,5),АТС!$A$41:$F$736,4)+VLOOKUP($A630+ROUND((COLUMN()-2)/24,5),'Расчет сбытовых надбавок'!$B$1537:'Расчет сбытовых надбавок'!$G$2280,3)</f>
        <v>106.33</v>
      </c>
      <c r="S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8">
        <f>VLOOKUP($A630+ROUND((COLUMN()-2)/24,5),АТС!$A$41:$F$736,4)+VLOOKUP($A630+ROUND((COLUMN()-2)/24,5),'Расчет сбытовых надбавок'!$B$1537:'Расчет сбытовых надбавок'!$G$2280,3)</f>
        <v>288.7</v>
      </c>
      <c r="U630" s="98">
        <f>VLOOKUP($A630+ROUND((COLUMN()-2)/24,5),АТС!$A$41:$F$736,4)+VLOOKUP($A630+ROUND((COLUMN()-2)/24,5),'Расчет сбытовых надбавок'!$B$1537:'Расчет сбытовых надбавок'!$G$2280,3)</f>
        <v>278.20999999999998</v>
      </c>
      <c r="V630" s="98">
        <f>VLOOKUP($A630+ROUND((COLUMN()-2)/24,5),АТС!$A$41:$F$736,4)+VLOOKUP($A630+ROUND((COLUMN()-2)/24,5),'Расчет сбытовых надбавок'!$B$1537:'Расчет сбытовых надбавок'!$G$2280,3)</f>
        <v>479.98</v>
      </c>
      <c r="W630" s="98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8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8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9">
        <f t="shared" si="18"/>
        <v>42606</v>
      </c>
      <c r="B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8">
        <f>VLOOKUP($A631+ROUND((COLUMN()-2)/24,5),АТС!$A$41:$F$736,4)+VLOOKUP($A631+ROUND((COLUMN()-2)/24,5),'Расчет сбытовых надбавок'!$B$1537:'Расчет сбытовых надбавок'!$G$2280,3)</f>
        <v>5.57</v>
      </c>
      <c r="F631" s="98">
        <f>VLOOKUP($A631+ROUND((COLUMN()-2)/24,5),АТС!$A$41:$F$736,4)+VLOOKUP($A631+ROUND((COLUMN()-2)/24,5),'Расчет сбытовых надбавок'!$B$1537:'Расчет сбытовых надбавок'!$G$2280,3)</f>
        <v>40.03</v>
      </c>
      <c r="G631" s="98">
        <f>VLOOKUP($A631+ROUND((COLUMN()-2)/24,5),АТС!$A$41:$F$736,4)+VLOOKUP($A631+ROUND((COLUMN()-2)/24,5),'Расчет сбытовых надбавок'!$B$1537:'Расчет сбытовых надбавок'!$G$2280,3)</f>
        <v>10.809999999999999</v>
      </c>
      <c r="H631" s="98">
        <f>VLOOKUP($A631+ROUND((COLUMN()-2)/24,5),АТС!$A$41:$F$736,4)+VLOOKUP($A631+ROUND((COLUMN()-2)/24,5),'Расчет сбытовых надбавок'!$B$1537:'Расчет сбытовых надбавок'!$G$2280,3)</f>
        <v>149.4</v>
      </c>
      <c r="I631" s="98">
        <f>VLOOKUP($A631+ROUND((COLUMN()-2)/24,5),АТС!$A$41:$F$736,4)+VLOOKUP($A631+ROUND((COLUMN()-2)/24,5),'Расчет сбытовых надбавок'!$B$1537:'Расчет сбытовых надбавок'!$G$2280,3)</f>
        <v>23.380000000000003</v>
      </c>
      <c r="J631" s="98">
        <f>VLOOKUP($A631+ROUND((COLUMN()-2)/24,5),АТС!$A$41:$F$736,4)+VLOOKUP($A631+ROUND((COLUMN()-2)/24,5),'Расчет сбытовых надбавок'!$B$1537:'Расчет сбытовых надбавок'!$G$2280,3)</f>
        <v>115.07</v>
      </c>
      <c r="K631" s="98">
        <f>VLOOKUP($A631+ROUND((COLUMN()-2)/24,5),АТС!$A$41:$F$736,4)+VLOOKUP($A631+ROUND((COLUMN()-2)/24,5),'Расчет сбытовых надбавок'!$B$1537:'Расчет сбытовых надбавок'!$G$2280,3)</f>
        <v>158.38999999999999</v>
      </c>
      <c r="L631" s="98">
        <f>VLOOKUP($A631+ROUND((COLUMN()-2)/24,5),АТС!$A$41:$F$736,4)+VLOOKUP($A631+ROUND((COLUMN()-2)/24,5),'Расчет сбытовых надбавок'!$B$1537:'Расчет сбытовых надбавок'!$G$2280,3)</f>
        <v>56.79</v>
      </c>
      <c r="M631" s="98">
        <f>VLOOKUP($A631+ROUND((COLUMN()-2)/24,5),АТС!$A$41:$F$736,4)+VLOOKUP($A631+ROUND((COLUMN()-2)/24,5),'Расчет сбытовых надбавок'!$B$1537:'Расчет сбытовых надбавок'!$G$2280,3)</f>
        <v>40.340000000000003</v>
      </c>
      <c r="N631" s="98">
        <f>VLOOKUP($A631+ROUND((COLUMN()-2)/24,5),АТС!$A$41:$F$736,4)+VLOOKUP($A631+ROUND((COLUMN()-2)/24,5),'Расчет сбытовых надбавок'!$B$1537:'Расчет сбытовых надбавок'!$G$2280,3)</f>
        <v>128.42000000000002</v>
      </c>
      <c r="O631" s="98">
        <f>VLOOKUP($A631+ROUND((COLUMN()-2)/24,5),АТС!$A$41:$F$736,4)+VLOOKUP($A631+ROUND((COLUMN()-2)/24,5),'Расчет сбытовых надбавок'!$B$1537:'Расчет сбытовых надбавок'!$G$2280,3)</f>
        <v>90.34</v>
      </c>
      <c r="P631" s="98">
        <f>VLOOKUP($A631+ROUND((COLUMN()-2)/24,5),АТС!$A$41:$F$736,4)+VLOOKUP($A631+ROUND((COLUMN()-2)/24,5),'Расчет сбытовых надбавок'!$B$1537:'Расчет сбытовых надбавок'!$G$2280,3)</f>
        <v>49.28</v>
      </c>
      <c r="Q631" s="98">
        <f>VLOOKUP($A631+ROUND((COLUMN()-2)/24,5),АТС!$A$41:$F$736,4)+VLOOKUP($A631+ROUND((COLUMN()-2)/24,5),'Расчет сбытовых надбавок'!$B$1537:'Расчет сбытовых надбавок'!$G$2280,3)</f>
        <v>46.84</v>
      </c>
      <c r="R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S631" s="98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8">
        <f>VLOOKUP($A631+ROUND((COLUMN()-2)/24,5),АТС!$A$41:$F$736,4)+VLOOKUP($A631+ROUND((COLUMN()-2)/24,5),'Расчет сбытовых надбавок'!$B$1537:'Расчет сбытовых надбавок'!$G$2280,3)</f>
        <v>238.15</v>
      </c>
      <c r="U631" s="98">
        <f>VLOOKUP($A631+ROUND((COLUMN()-2)/24,5),АТС!$A$41:$F$736,4)+VLOOKUP($A631+ROUND((COLUMN()-2)/24,5),'Расчет сбытовых надбавок'!$B$1537:'Расчет сбытовых надбавок'!$G$2280,3)</f>
        <v>288.36</v>
      </c>
      <c r="V631" s="98">
        <f>VLOOKUP($A631+ROUND((COLUMN()-2)/24,5),АТС!$A$41:$F$736,4)+VLOOKUP($A631+ROUND((COLUMN()-2)/24,5),'Расчет сбытовых надбавок'!$B$1537:'Расчет сбытовых надбавок'!$G$2280,3)</f>
        <v>9.4400000000000013</v>
      </c>
      <c r="W631" s="98">
        <f>VLOOKUP($A631+ROUND((COLUMN()-2)/24,5),АТС!$A$41:$F$736,4)+VLOOKUP($A631+ROUND((COLUMN()-2)/24,5),'Расчет сбытовых надбавок'!$B$1537:'Расчет сбытовых надбавок'!$G$2280,3)</f>
        <v>0.02</v>
      </c>
      <c r="X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  <c r="Y631" s="98">
        <f>VLOOKUP($A631+ROUND((COLUMN()-2)/24,5),АТС!$A$41:$F$736,4)+VLOOKUP($A631+ROUND((COLUMN()-2)/24,5),'Расчет сбытовых надбавок'!$B$1537:'Расчет сбытовых надбавок'!$G$2280,3)</f>
        <v>0.01</v>
      </c>
    </row>
    <row r="632" spans="1:25" x14ac:dyDescent="0.2">
      <c r="A632" s="79">
        <f t="shared" si="18"/>
        <v>42607</v>
      </c>
      <c r="B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D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8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8">
        <f>VLOOKUP($A632+ROUND((COLUMN()-2)/24,5),АТС!$A$41:$F$736,4)+VLOOKUP($A632+ROUND((COLUMN()-2)/24,5),'Расчет сбытовых надбавок'!$B$1537:'Расчет сбытовых надбавок'!$G$2280,3)</f>
        <v>4.2</v>
      </c>
      <c r="H632" s="98">
        <f>VLOOKUP($A632+ROUND((COLUMN()-2)/24,5),АТС!$A$41:$F$736,4)+VLOOKUP($A632+ROUND((COLUMN()-2)/24,5),'Расчет сбытовых надбавок'!$B$1537:'Расчет сбытовых надбавок'!$G$2280,3)</f>
        <v>130.55000000000001</v>
      </c>
      <c r="I632" s="98">
        <f>VLOOKUP($A632+ROUND((COLUMN()-2)/24,5),АТС!$A$41:$F$736,4)+VLOOKUP($A632+ROUND((COLUMN()-2)/24,5),'Расчет сбытовых надбавок'!$B$1537:'Расчет сбытовых надбавок'!$G$2280,3)</f>
        <v>47.27</v>
      </c>
      <c r="J632" s="98">
        <f>VLOOKUP($A632+ROUND((COLUMN()-2)/24,5),АТС!$A$41:$F$736,4)+VLOOKUP($A632+ROUND((COLUMN()-2)/24,5),'Расчет сбытовых надбавок'!$B$1537:'Расчет сбытовых надбавок'!$G$2280,3)</f>
        <v>146.55000000000001</v>
      </c>
      <c r="K632" s="98">
        <f>VLOOKUP($A632+ROUND((COLUMN()-2)/24,5),АТС!$A$41:$F$736,4)+VLOOKUP($A632+ROUND((COLUMN()-2)/24,5),'Расчет сбытовых надбавок'!$B$1537:'Расчет сбытовых надбавок'!$G$2280,3)</f>
        <v>72.489999999999995</v>
      </c>
      <c r="L632" s="98">
        <f>VLOOKUP($A632+ROUND((COLUMN()-2)/24,5),АТС!$A$41:$F$736,4)+VLOOKUP($A632+ROUND((COLUMN()-2)/24,5),'Расчет сбытовых надбавок'!$B$1537:'Расчет сбытовых надбавок'!$G$2280,3)</f>
        <v>12.93</v>
      </c>
      <c r="M632" s="98">
        <f>VLOOKUP($A632+ROUND((COLUMN()-2)/24,5),АТС!$A$41:$F$736,4)+VLOOKUP($A632+ROUND((COLUMN()-2)/24,5),'Расчет сбытовых надбавок'!$B$1537:'Расчет сбытовых надбавок'!$G$2280,3)</f>
        <v>46.44</v>
      </c>
      <c r="N632" s="98">
        <f>VLOOKUP($A632+ROUND((COLUMN()-2)/24,5),АТС!$A$41:$F$736,4)+VLOOKUP($A632+ROUND((COLUMN()-2)/24,5),'Расчет сбытовых надбавок'!$B$1537:'Расчет сбытовых надбавок'!$G$2280,3)</f>
        <v>201.5</v>
      </c>
      <c r="O632" s="98">
        <f>VLOOKUP($A632+ROUND((COLUMN()-2)/24,5),АТС!$A$41:$F$736,4)+VLOOKUP($A632+ROUND((COLUMN()-2)/24,5),'Расчет сбытовых надбавок'!$B$1537:'Расчет сбытовых надбавок'!$G$2280,3)</f>
        <v>172.08</v>
      </c>
      <c r="P632" s="98">
        <f>VLOOKUP($A632+ROUND((COLUMN()-2)/24,5),АТС!$A$41:$F$736,4)+VLOOKUP($A632+ROUND((COLUMN()-2)/24,5),'Расчет сбытовых надбавок'!$B$1537:'Расчет сбытовых надбавок'!$G$2280,3)</f>
        <v>33.18</v>
      </c>
      <c r="Q632" s="98">
        <f>VLOOKUP($A632+ROUND((COLUMN()-2)/24,5),АТС!$A$41:$F$736,4)+VLOOKUP($A632+ROUND((COLUMN()-2)/24,5),'Расчет сбытовых надбавок'!$B$1537:'Расчет сбытовых надбавок'!$G$2280,3)</f>
        <v>24.4</v>
      </c>
      <c r="R632" s="98">
        <f>VLOOKUP($A632+ROUND((COLUMN()-2)/24,5),АТС!$A$41:$F$736,4)+VLOOKUP($A632+ROUND((COLUMN()-2)/24,5),'Расчет сбытовых надбавок'!$B$1537:'Расчет сбытовых надбавок'!$G$2280,3)</f>
        <v>34.840000000000003</v>
      </c>
      <c r="S632" s="98">
        <f>VLOOKUP($A632+ROUND((COLUMN()-2)/24,5),АТС!$A$41:$F$736,4)+VLOOKUP($A632+ROUND((COLUMN()-2)/24,5),'Расчет сбытовых надбавок'!$B$1537:'Расчет сбытовых надбавок'!$G$2280,3)</f>
        <v>66.25</v>
      </c>
      <c r="T632" s="98">
        <f>VLOOKUP($A632+ROUND((COLUMN()-2)/24,5),АТС!$A$41:$F$736,4)+VLOOKUP($A632+ROUND((COLUMN()-2)/24,5),'Расчет сбытовых надбавок'!$B$1537:'Расчет сбытовых надбавок'!$G$2280,3)</f>
        <v>93.11</v>
      </c>
      <c r="U632" s="98">
        <f>VLOOKUP($A632+ROUND((COLUMN()-2)/24,5),АТС!$A$41:$F$736,4)+VLOOKUP($A632+ROUND((COLUMN()-2)/24,5),'Расчет сбытовых надбавок'!$B$1537:'Расчет сбытовых надбавок'!$G$2280,3)</f>
        <v>304.86</v>
      </c>
      <c r="V632" s="98">
        <f>VLOOKUP($A632+ROUND((COLUMN()-2)/24,5),АТС!$A$41:$F$736,4)+VLOOKUP($A632+ROUND((COLUMN()-2)/24,5),'Расчет сбытовых надбавок'!$B$1537:'Расчет сбытовых надбавок'!$G$2280,3)</f>
        <v>144.1</v>
      </c>
      <c r="W632" s="98">
        <f>VLOOKUP($A632+ROUND((COLUMN()-2)/24,5),АТС!$A$41:$F$736,4)+VLOOKUP($A632+ROUND((COLUMN()-2)/24,5),'Расчет сбытовых надбавок'!$B$1537:'Расчет сбытовых надбавок'!$G$2280,3)</f>
        <v>5.88</v>
      </c>
      <c r="X632" s="98">
        <f>VLOOKUP($A632+ROUND((COLUMN()-2)/24,5),АТС!$A$41:$F$736,4)+VLOOKUP($A632+ROUND((COLUMN()-2)/24,5),'Расчет сбытовых надбавок'!$B$1537:'Расчет сбытовых надбавок'!$G$2280,3)</f>
        <v>0.01</v>
      </c>
      <c r="Y632" s="98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9">
        <f t="shared" si="18"/>
        <v>42608</v>
      </c>
      <c r="B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8">
        <f>VLOOKUP($A633+ROUND((COLUMN()-2)/24,5),АТС!$A$41:$F$736,4)+VLOOKUP($A633+ROUND((COLUMN()-2)/24,5),'Расчет сбытовых надбавок'!$B$1537:'Расчет сбытовых надбавок'!$G$2280,3)</f>
        <v>22.35</v>
      </c>
      <c r="E633" s="98">
        <f>VLOOKUP($A633+ROUND((COLUMN()-2)/24,5),АТС!$A$41:$F$736,4)+VLOOKUP($A633+ROUND((COLUMN()-2)/24,5),'Расчет сбытовых надбавок'!$B$1537:'Расчет сбытовых надбавок'!$G$2280,3)</f>
        <v>25.67</v>
      </c>
      <c r="F633" s="98">
        <f>VLOOKUP($A633+ROUND((COLUMN()-2)/24,5),АТС!$A$41:$F$736,4)+VLOOKUP($A633+ROUND((COLUMN()-2)/24,5),'Расчет сбытовых надбавок'!$B$1537:'Расчет сбытовых надбавок'!$G$2280,3)</f>
        <v>0.11</v>
      </c>
      <c r="G633" s="98">
        <f>VLOOKUP($A633+ROUND((COLUMN()-2)/24,5),АТС!$A$41:$F$736,4)+VLOOKUP($A633+ROUND((COLUMN()-2)/24,5),'Расчет сбытовых надбавок'!$B$1537:'Расчет сбытовых надбавок'!$G$2280,3)</f>
        <v>47.820000000000007</v>
      </c>
      <c r="H633" s="98">
        <f>VLOOKUP($A633+ROUND((COLUMN()-2)/24,5),АТС!$A$41:$F$736,4)+VLOOKUP($A633+ROUND((COLUMN()-2)/24,5),'Расчет сбытовых надбавок'!$B$1537:'Расчет сбытовых надбавок'!$G$2280,3)</f>
        <v>218.88000000000002</v>
      </c>
      <c r="I633" s="98">
        <f>VLOOKUP($A633+ROUND((COLUMN()-2)/24,5),АТС!$A$41:$F$736,4)+VLOOKUP($A633+ROUND((COLUMN()-2)/24,5),'Расчет сбытовых надбавок'!$B$1537:'Расчет сбытовых надбавок'!$G$2280,3)</f>
        <v>57.120000000000005</v>
      </c>
      <c r="J633" s="98">
        <f>VLOOKUP($A633+ROUND((COLUMN()-2)/24,5),АТС!$A$41:$F$736,4)+VLOOKUP($A633+ROUND((COLUMN()-2)/24,5),'Расчет сбытовых надбавок'!$B$1537:'Расчет сбытовых надбавок'!$G$2280,3)</f>
        <v>157.18</v>
      </c>
      <c r="K633" s="98">
        <f>VLOOKUP($A633+ROUND((COLUMN()-2)/24,5),АТС!$A$41:$F$736,4)+VLOOKUP($A633+ROUND((COLUMN()-2)/24,5),'Расчет сбытовых надбавок'!$B$1537:'Расчет сбытовых надбавок'!$G$2280,3)</f>
        <v>444.23</v>
      </c>
      <c r="L633" s="98">
        <f>VLOOKUP($A633+ROUND((COLUMN()-2)/24,5),АТС!$A$41:$F$736,4)+VLOOKUP($A633+ROUND((COLUMN()-2)/24,5),'Расчет сбытовых надбавок'!$B$1537:'Расчет сбытовых надбавок'!$G$2280,3)</f>
        <v>1270.7600000000002</v>
      </c>
      <c r="M633" s="98">
        <f>VLOOKUP($A633+ROUND((COLUMN()-2)/24,5),АТС!$A$41:$F$736,4)+VLOOKUP($A633+ROUND((COLUMN()-2)/24,5),'Расчет сбытовых надбавок'!$B$1537:'Расчет сбытовых надбавок'!$G$2280,3)</f>
        <v>411.89</v>
      </c>
      <c r="N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O633" s="98">
        <f>VLOOKUP($A633+ROUND((COLUMN()-2)/24,5),АТС!$A$41:$F$736,4)+VLOOKUP($A633+ROUND((COLUMN()-2)/24,5),'Расчет сбытовых надбавок'!$B$1537:'Расчет сбытовых надбавок'!$G$2280,3)</f>
        <v>16.77</v>
      </c>
      <c r="P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S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T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8">
        <f>VLOOKUP($A633+ROUND((COLUMN()-2)/24,5),АТС!$A$41:$F$736,4)+VLOOKUP($A633+ROUND((COLUMN()-2)/24,5),'Расчет сбытовых надбавок'!$B$1537:'Расчет сбытовых надбавок'!$G$2280,3)</f>
        <v>20.47</v>
      </c>
      <c r="V633" s="98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X633" s="98">
        <f>VLOOKUP($A633+ROUND((COLUMN()-2)/24,5),АТС!$A$41:$F$736,4)+VLOOKUP($A633+ROUND((COLUMN()-2)/24,5),'Расчет сбытовых надбавок'!$B$1537:'Расчет сбытовых надбавок'!$G$2280,3)</f>
        <v>0.01</v>
      </c>
      <c r="Y633" s="98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9">
        <f t="shared" si="18"/>
        <v>42609</v>
      </c>
      <c r="B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8">
        <f>VLOOKUP($A634+ROUND((COLUMN()-2)/24,5),АТС!$A$41:$F$736,4)+VLOOKUP($A634+ROUND((COLUMN()-2)/24,5),'Расчет сбытовых надбавок'!$B$1537:'Расчет сбытовых надбавок'!$G$2280,3)</f>
        <v>8.07</v>
      </c>
      <c r="H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8">
        <f>VLOOKUP($A634+ROUND((COLUMN()-2)/24,5),АТС!$A$41:$F$736,4)+VLOOKUP($A634+ROUND((COLUMN()-2)/24,5),'Расчет сбытовых надбавок'!$B$1537:'Расчет сбытовых надбавок'!$G$2280,3)</f>
        <v>191.84</v>
      </c>
      <c r="J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P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S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V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  <c r="X634" s="98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8">
        <f>VLOOKUP($A634+ROUND((COLUMN()-2)/24,5),АТС!$A$41:$F$736,4)+VLOOKUP($A634+ROUND((COLUMN()-2)/24,5),'Расчет сбытовых надбавок'!$B$1537:'Расчет сбытовых надбавок'!$G$2280,3)</f>
        <v>0.01</v>
      </c>
    </row>
    <row r="635" spans="1:25" x14ac:dyDescent="0.2">
      <c r="A635" s="79">
        <f t="shared" si="18"/>
        <v>42610</v>
      </c>
      <c r="B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8">
        <f>VLOOKUP($A635+ROUND((COLUMN()-2)/24,5),АТС!$A$41:$F$736,4)+VLOOKUP($A635+ROUND((COLUMN()-2)/24,5),'Расчет сбытовых надбавок'!$B$1537:'Расчет сбытовых надбавок'!$G$2280,3)</f>
        <v>1.81</v>
      </c>
      <c r="I635" s="98">
        <f>VLOOKUP($A635+ROUND((COLUMN()-2)/24,5),АТС!$A$41:$F$736,4)+VLOOKUP($A635+ROUND((COLUMN()-2)/24,5),'Расчет сбытовых надбавок'!$B$1537:'Расчет сбытовых надбавок'!$G$2280,3)</f>
        <v>57.150000000000006</v>
      </c>
      <c r="J635" s="98">
        <f>VLOOKUP($A635+ROUND((COLUMN()-2)/24,5),АТС!$A$41:$F$736,4)+VLOOKUP($A635+ROUND((COLUMN()-2)/24,5),'Расчет сбытовых надбавок'!$B$1537:'Расчет сбытовых надбавок'!$G$2280,3)</f>
        <v>89.759999999999991</v>
      </c>
      <c r="K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M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N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O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P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Q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T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V635" s="98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X635" s="98">
        <f>VLOOKUP($A635+ROUND((COLUMN()-2)/24,5),АТС!$A$41:$F$736,4)+VLOOKUP($A635+ROUND((COLUMN()-2)/24,5),'Расчет сбытовых надбавок'!$B$1537:'Расчет сбытовых надбавок'!$G$2280,3)</f>
        <v>0.01</v>
      </c>
      <c r="Y635" s="98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9">
        <f t="shared" si="18"/>
        <v>42611</v>
      </c>
      <c r="B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G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8">
        <f>VLOOKUP($A636+ROUND((COLUMN()-2)/24,5),АТС!$A$41:$F$736,4)+VLOOKUP($A636+ROUND((COLUMN()-2)/24,5),'Расчет сбытовых надбавок'!$B$1537:'Расчет сбытовых надбавок'!$G$2280,3)</f>
        <v>128.53</v>
      </c>
      <c r="I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L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O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Q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R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S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T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U636" s="98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W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X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  <c r="Y636" s="98">
        <f>VLOOKUP($A636+ROUND((COLUMN()-2)/24,5),АТС!$A$41:$F$736,4)+VLOOKUP($A636+ROUND((COLUMN()-2)/24,5),'Расчет сбытовых надбавок'!$B$1537:'Расчет сбытовых надбавок'!$G$2280,3)</f>
        <v>0.01</v>
      </c>
    </row>
    <row r="637" spans="1:25" x14ac:dyDescent="0.2">
      <c r="A637" s="79">
        <f t="shared" si="18"/>
        <v>42612</v>
      </c>
      <c r="B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C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D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E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F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G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H637" s="98">
        <f>VLOOKUP($A637+ROUND((COLUMN()-2)/24,5),АТС!$A$41:$F$784,4)+VLOOKUP($A637+ROUND((COLUMN()-2)/24,5),'Расчет сбытовых надбавок'!$B$1537:'Расчет сбытовых надбавок'!$G$2280,3)</f>
        <v>17.12</v>
      </c>
      <c r="I637" s="98">
        <f>VLOOKUP($A637+ROUND((COLUMN()-2)/24,5),АТС!$A$41:$F$784,4)+VLOOKUP($A637+ROUND((COLUMN()-2)/24,5),'Расчет сбытовых надбавок'!$B$1537:'Расчет сбытовых надбавок'!$G$2280,3)</f>
        <v>60.63</v>
      </c>
      <c r="J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K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L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M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N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O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P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Q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R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S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T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U637" s="98">
        <f>VLOOKUP($A637+ROUND((COLUMN()-2)/24,5),АТС!$A$41:$F$784,4)+VLOOKUP($A637+ROUND((COLUMN()-2)/24,5),'Расчет сбытовых надбавок'!$B$1537:'Расчет сбытовых надбавок'!$G$2280,3)</f>
        <v>0.01</v>
      </c>
      <c r="V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W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X637" s="98">
        <f>VLOOKUP($A637+ROUND((COLUMN()-2)/24,5),АТС!$A$41:$F$784,4)+VLOOKUP($A637+ROUND((COLUMN()-2)/24,5),'Расчет сбытовых надбавок'!$B$1537:'Расчет сбытовых надбавок'!$G$2280,3)</f>
        <v>0</v>
      </c>
      <c r="Y637" s="98">
        <f>VLOOKUP($A637+ROUND((COLUMN()-2)/24,5),АТС!$A$41:$F$784,4)+VLOOKUP($A637+ROUND((COLUMN()-2)/24,5),'Расчет сбытовых надбавок'!$B$1537:'Расчет сбытовых надбавок'!$G$2280,3)</f>
        <v>0</v>
      </c>
    </row>
    <row r="638" spans="1:25" x14ac:dyDescent="0.2">
      <c r="A638" s="79">
        <f t="shared" si="18"/>
        <v>42613</v>
      </c>
      <c r="B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C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D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E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F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G638" s="98">
        <f>VLOOKUP($A638+ROUND((COLUMN()-2)/24,5),АТС!$A$41:$F$784,4)+VLOOKUP($A638+ROUND((COLUMN()-2)/24,5),'Расчет сбытовых надбавок'!$B$1537:'Расчет сбытовых надбавок'!$G$2280,3)</f>
        <v>71.319999999999993</v>
      </c>
      <c r="H638" s="98">
        <f>VLOOKUP($A638+ROUND((COLUMN()-2)/24,5),АТС!$A$41:$F$784,4)+VLOOKUP($A638+ROUND((COLUMN()-2)/24,5),'Расчет сбытовых надбавок'!$B$1537:'Расчет сбытовых надбавок'!$G$2280,3)</f>
        <v>104.23</v>
      </c>
      <c r="I638" s="98">
        <f>VLOOKUP($A638+ROUND((COLUMN()-2)/24,5),АТС!$A$41:$F$784,4)+VLOOKUP($A638+ROUND((COLUMN()-2)/24,5),'Расчет сбытовых надбавок'!$B$1537:'Расчет сбытовых надбавок'!$G$2280,3)</f>
        <v>152.47999999999999</v>
      </c>
      <c r="J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K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L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M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N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O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P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Q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R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S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T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U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V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W638" s="98">
        <f>VLOOKUP($A638+ROUND((COLUMN()-2)/24,5),АТС!$A$41:$F$784,4)+VLOOKUP($A638+ROUND((COLUMN()-2)/24,5),'Расчет сбытовых надбавок'!$B$1537:'Расчет сбытовых надбавок'!$G$2280,3)</f>
        <v>0.01</v>
      </c>
      <c r="X638" s="98">
        <f>VLOOKUP($A638+ROUND((COLUMN()-2)/24,5),АТС!$A$41:$F$784,4)+VLOOKUP($A638+ROUND((COLUMN()-2)/24,5),'Расчет сбытовых надбавок'!$B$1537:'Расчет сбытовых надбавок'!$G$2280,3)</f>
        <v>0</v>
      </c>
      <c r="Y638" s="98">
        <f>VLOOKUP($A638+ROUND((COLUMN()-2)/24,5),АТС!$A$41:$F$784,4)+VLOOKUP($A638+ROUND((COLUMN()-2)/24,5),'Расчет сбытовых надбавок'!$B$1537:'Расчет сбытовых надбавок'!$G$2280,3)</f>
        <v>0</v>
      </c>
    </row>
    <row r="639" spans="1:25" x14ac:dyDescent="0.2">
      <c r="A639" s="91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92"/>
    </row>
    <row r="640" spans="1:25" x14ac:dyDescent="0.25">
      <c r="A640" s="87" t="s">
        <v>151</v>
      </c>
      <c r="B640" s="78"/>
      <c r="C640" s="78"/>
      <c r="D640" s="78"/>
    </row>
    <row r="641" spans="1:27" ht="12.75" customHeight="1" x14ac:dyDescent="0.2">
      <c r="A641" s="165" t="s">
        <v>48</v>
      </c>
      <c r="B641" s="168" t="s">
        <v>154</v>
      </c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70"/>
    </row>
    <row r="642" spans="1:27" ht="12.75" customHeight="1" x14ac:dyDescent="0.2">
      <c r="A642" s="166"/>
      <c r="B642" s="171"/>
      <c r="C642" s="172"/>
      <c r="D642" s="172"/>
      <c r="E642" s="172"/>
      <c r="F642" s="172"/>
      <c r="G642" s="172"/>
      <c r="H642" s="172"/>
      <c r="I642" s="172"/>
      <c r="J642" s="172"/>
      <c r="K642" s="172"/>
      <c r="L642" s="172"/>
      <c r="M642" s="172"/>
      <c r="N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3"/>
    </row>
    <row r="643" spans="1:27" s="111" customFormat="1" ht="12.75" customHeight="1" x14ac:dyDescent="0.2">
      <c r="A643" s="166"/>
      <c r="B643" s="206" t="s">
        <v>123</v>
      </c>
      <c r="C643" s="202" t="s">
        <v>124</v>
      </c>
      <c r="D643" s="202" t="s">
        <v>125</v>
      </c>
      <c r="E643" s="202" t="s">
        <v>126</v>
      </c>
      <c r="F643" s="202" t="s">
        <v>127</v>
      </c>
      <c r="G643" s="202" t="s">
        <v>128</v>
      </c>
      <c r="H643" s="202" t="s">
        <v>129</v>
      </c>
      <c r="I643" s="202" t="s">
        <v>130</v>
      </c>
      <c r="J643" s="202" t="s">
        <v>131</v>
      </c>
      <c r="K643" s="202" t="s">
        <v>132</v>
      </c>
      <c r="L643" s="202" t="s">
        <v>133</v>
      </c>
      <c r="M643" s="202" t="s">
        <v>134</v>
      </c>
      <c r="N643" s="204" t="s">
        <v>135</v>
      </c>
      <c r="O643" s="202" t="s">
        <v>136</v>
      </c>
      <c r="P643" s="202" t="s">
        <v>137</v>
      </c>
      <c r="Q643" s="202" t="s">
        <v>138</v>
      </c>
      <c r="R643" s="202" t="s">
        <v>139</v>
      </c>
      <c r="S643" s="202" t="s">
        <v>140</v>
      </c>
      <c r="T643" s="202" t="s">
        <v>141</v>
      </c>
      <c r="U643" s="202" t="s">
        <v>142</v>
      </c>
      <c r="V643" s="202" t="s">
        <v>143</v>
      </c>
      <c r="W643" s="202" t="s">
        <v>144</v>
      </c>
      <c r="X643" s="202" t="s">
        <v>145</v>
      </c>
      <c r="Y643" s="202" t="s">
        <v>146</v>
      </c>
    </row>
    <row r="644" spans="1:27" s="111" customFormat="1" ht="11.25" customHeight="1" x14ac:dyDescent="0.2">
      <c r="A644" s="167"/>
      <c r="B644" s="207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5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</row>
    <row r="645" spans="1:27" ht="15.75" customHeight="1" x14ac:dyDescent="0.2">
      <c r="A645" s="79">
        <f>A608</f>
        <v>42583</v>
      </c>
      <c r="B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C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D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E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F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G645" s="98">
        <f>VLOOKUP($A645+ROUND((COLUMN()-2)/24,5),АТС!$A$41:$F$736,4)+VLOOKUP($A645+ROUND((COLUMN()-2)/24,5),'Расчет сбытовых надбавок'!$B$1537:'Расчет сбытовых надбавок'!$G$2280,4)</f>
        <v>3.69</v>
      </c>
      <c r="H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I645" s="98">
        <f>VLOOKUP($A645+ROUND((COLUMN()-2)/24,5),АТС!$A$41:$F$736,4)+VLOOKUP($A645+ROUND((COLUMN()-2)/24,5),'Расчет сбытовых надбавок'!$B$1537:'Расчет сбытовых надбавок'!$G$2280,4)</f>
        <v>98.4</v>
      </c>
      <c r="J645" s="98">
        <f>VLOOKUP($A645+ROUND((COLUMN()-2)/24,5),АТС!$A$41:$F$736,4)+VLOOKUP($A645+ROUND((COLUMN()-2)/24,5),'Расчет сбытовых надбавок'!$B$1537:'Расчет сбытовых надбавок'!$G$2280,4)</f>
        <v>32.880000000000003</v>
      </c>
      <c r="K645" s="98">
        <f>VLOOKUP($A645+ROUND((COLUMN()-2)/24,5),АТС!$A$41:$F$736,4)+VLOOKUP($A645+ROUND((COLUMN()-2)/24,5),'Расчет сбытовых надбавок'!$B$1537:'Расчет сбытовых надбавок'!$G$2280,4)</f>
        <v>123.6</v>
      </c>
      <c r="L645" s="98">
        <f>VLOOKUP($A645+ROUND((COLUMN()-2)/24,5),АТС!$A$41:$F$736,4)+VLOOKUP($A645+ROUND((COLUMN()-2)/24,5),'Расчет сбытовых надбавок'!$B$1537:'Расчет сбытовых надбавок'!$G$2280,4)</f>
        <v>56.23</v>
      </c>
      <c r="M645" s="98">
        <f>VLOOKUP($A645+ROUND((COLUMN()-2)/24,5),АТС!$A$41:$F$736,4)+VLOOKUP($A645+ROUND((COLUMN()-2)/24,5),'Расчет сбытовых надбавок'!$B$1537:'Расчет сбытовых надбавок'!$G$2280,4)</f>
        <v>94.15</v>
      </c>
      <c r="N645" s="98">
        <f>VLOOKUP($A645+ROUND((COLUMN()-2)/24,5),АТС!$A$41:$F$736,4)+VLOOKUP($A645+ROUND((COLUMN()-2)/24,5),'Расчет сбытовых надбавок'!$B$1537:'Расчет сбытовых надбавок'!$G$2280,4)</f>
        <v>345.47</v>
      </c>
      <c r="O645" s="98">
        <f>VLOOKUP($A645+ROUND((COLUMN()-2)/24,5),АТС!$A$41:$F$736,4)+VLOOKUP($A645+ROUND((COLUMN()-2)/24,5),'Расчет сбытовых надбавок'!$B$1537:'Расчет сбытовых надбавок'!$G$2280,4)</f>
        <v>337.11</v>
      </c>
      <c r="P645" s="98">
        <f>VLOOKUP($A645+ROUND((COLUMN()-2)/24,5),АТС!$A$41:$F$736,4)+VLOOKUP($A645+ROUND((COLUMN()-2)/24,5),'Расчет сбытовых надбавок'!$B$1537:'Расчет сбытовых надбавок'!$G$2280,4)</f>
        <v>262.74</v>
      </c>
      <c r="Q645" s="98">
        <f>VLOOKUP($A645+ROUND((COLUMN()-2)/24,5),АТС!$A$41:$F$736,4)+VLOOKUP($A645+ROUND((COLUMN()-2)/24,5),'Расчет сбытовых надбавок'!$B$1537:'Расчет сбытовых надбавок'!$G$2280,4)</f>
        <v>108.24000000000001</v>
      </c>
      <c r="R645" s="98">
        <f>VLOOKUP($A645+ROUND((COLUMN()-2)/24,5),АТС!$A$41:$F$736,4)+VLOOKUP($A645+ROUND((COLUMN()-2)/24,5),'Расчет сбытовых надбавок'!$B$1537:'Расчет сбытовых надбавок'!$G$2280,4)</f>
        <v>190.24</v>
      </c>
      <c r="S645" s="98">
        <f>VLOOKUP($A645+ROUND((COLUMN()-2)/24,5),АТС!$A$41:$F$736,4)+VLOOKUP($A645+ROUND((COLUMN()-2)/24,5),'Расчет сбытовых надбавок'!$B$1537:'Расчет сбытовых надбавок'!$G$2280,4)</f>
        <v>73.19</v>
      </c>
      <c r="T645" s="98">
        <f>VLOOKUP($A645+ROUND((COLUMN()-2)/24,5),АТС!$A$41:$F$736,4)+VLOOKUP($A645+ROUND((COLUMN()-2)/24,5),'Расчет сбытовых надбавок'!$B$1537:'Расчет сбытовых надбавок'!$G$2280,4)</f>
        <v>79.039999999999992</v>
      </c>
      <c r="U645" s="98">
        <f>VLOOKUP($A645+ROUND((COLUMN()-2)/24,5),АТС!$A$41:$F$736,4)+VLOOKUP($A645+ROUND((COLUMN()-2)/24,5),'Расчет сбытовых надбавок'!$B$1537:'Расчет сбытовых надбавок'!$G$2280,4)</f>
        <v>187.14</v>
      </c>
      <c r="V645" s="98">
        <f>VLOOKUP($A645+ROUND((COLUMN()-2)/24,5),АТС!$A$41:$F$736,4)+VLOOKUP($A645+ROUND((COLUMN()-2)/24,5),'Расчет сбытовых надбавок'!$B$1537:'Расчет сбытовых надбавок'!$G$2280,4)</f>
        <v>0.01</v>
      </c>
      <c r="W645" s="98">
        <f>VLOOKUP($A645+ROUND((COLUMN()-2)/24,5),АТС!$A$41:$F$736,4)+VLOOKUP($A645+ROUND((COLUMN()-2)/24,5),'Расчет сбытовых надбавок'!$B$1537:'Расчет сбытовых надбавок'!$G$2280,4)</f>
        <v>101.57000000000001</v>
      </c>
      <c r="X645" s="98">
        <f>VLOOKUP($A645+ROUND((COLUMN()-2)/24,5),АТС!$A$41:$F$736,4)+VLOOKUP($A645+ROUND((COLUMN()-2)/24,5),'Расчет сбытовых надбавок'!$B$1537:'Расчет сбытовых надбавок'!$G$2280,4)</f>
        <v>0.01</v>
      </c>
      <c r="Y645" s="98">
        <f>VLOOKUP($A645+ROUND((COLUMN()-2)/24,5),АТС!$A$41:$F$736,4)+VLOOKUP($A645+ROUND((COLUMN()-2)/24,5),'Расчет сбытовых надбавок'!$B$1537:'Расчет сбытовых надбавок'!$G$2280,4)</f>
        <v>0</v>
      </c>
      <c r="AA645" s="80"/>
    </row>
    <row r="646" spans="1:27" x14ac:dyDescent="0.2">
      <c r="A646" s="79">
        <f>A645+1</f>
        <v>42584</v>
      </c>
      <c r="B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C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D646" s="98">
        <f>VLOOKUP($A646+ROUND((COLUMN()-2)/24,5),АТС!$A$41:$F$736,4)+VLOOKUP($A646+ROUND((COLUMN()-2)/24,5),'Расчет сбытовых надбавок'!$B$1537:'Расчет сбытовых надбавок'!$G$2280,4)</f>
        <v>0</v>
      </c>
      <c r="E646" s="98">
        <f>VLOOKUP($A646+ROUND((COLUMN()-2)/24,5),АТС!$A$41:$F$736,4)+VLOOKUP($A646+ROUND((COLUMN()-2)/24,5),'Расчет сбытовых надбавок'!$B$1537:'Расчет сбытовых надбавок'!$G$2280,4)</f>
        <v>31.99</v>
      </c>
      <c r="F646" s="98">
        <f>VLOOKUP($A646+ROUND((COLUMN()-2)/24,5),АТС!$A$41:$F$736,4)+VLOOKUP($A646+ROUND((COLUMN()-2)/24,5),'Расчет сбытовых надбавок'!$B$1537:'Расчет сбытовых надбавок'!$G$2280,4)</f>
        <v>153</v>
      </c>
      <c r="G646" s="98">
        <f>VLOOKUP($A646+ROUND((COLUMN()-2)/24,5),АТС!$A$41:$F$736,4)+VLOOKUP($A646+ROUND((COLUMN()-2)/24,5),'Расчет сбытовых надбавок'!$B$1537:'Расчет сбытовых надбавок'!$G$2280,4)</f>
        <v>138.92000000000002</v>
      </c>
      <c r="H646" s="98">
        <f>VLOOKUP($A646+ROUND((COLUMN()-2)/24,5),АТС!$A$41:$F$736,4)+VLOOKUP($A646+ROUND((COLUMN()-2)/24,5),'Расчет сбытовых надбавок'!$B$1537:'Расчет сбытовых надбавок'!$G$2280,4)</f>
        <v>199.53</v>
      </c>
      <c r="I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J646" s="98">
        <f>VLOOKUP($A646+ROUND((COLUMN()-2)/24,5),АТС!$A$41:$F$736,4)+VLOOKUP($A646+ROUND((COLUMN()-2)/24,5),'Расчет сбытовых надбавок'!$B$1537:'Расчет сбытовых надбавок'!$G$2280,4)</f>
        <v>85.59</v>
      </c>
      <c r="K646" s="98">
        <f>VLOOKUP($A646+ROUND((COLUMN()-2)/24,5),АТС!$A$41:$F$736,4)+VLOOKUP($A646+ROUND((COLUMN()-2)/24,5),'Расчет сбытовых надбавок'!$B$1537:'Расчет сбытовых надбавок'!$G$2280,4)</f>
        <v>124.13000000000001</v>
      </c>
      <c r="L646" s="98">
        <f>VLOOKUP($A646+ROUND((COLUMN()-2)/24,5),АТС!$A$41:$F$736,4)+VLOOKUP($A646+ROUND((COLUMN()-2)/24,5),'Расчет сбытовых надбавок'!$B$1537:'Расчет сбытовых надбавок'!$G$2280,4)</f>
        <v>85.95</v>
      </c>
      <c r="M646" s="98">
        <f>VLOOKUP($A646+ROUND((COLUMN()-2)/24,5),АТС!$A$41:$F$736,4)+VLOOKUP($A646+ROUND((COLUMN()-2)/24,5),'Расчет сбытовых надбавок'!$B$1537:'Расчет сбытовых надбавок'!$G$2280,4)</f>
        <v>28.380000000000003</v>
      </c>
      <c r="N646" s="98">
        <f>VLOOKUP($A646+ROUND((COLUMN()-2)/24,5),АТС!$A$41:$F$736,4)+VLOOKUP($A646+ROUND((COLUMN()-2)/24,5),'Расчет сбытовых надбавок'!$B$1537:'Расчет сбытовых надбавок'!$G$2280,4)</f>
        <v>217.92999999999998</v>
      </c>
      <c r="O646" s="98">
        <f>VLOOKUP($A646+ROUND((COLUMN()-2)/24,5),АТС!$A$41:$F$736,4)+VLOOKUP($A646+ROUND((COLUMN()-2)/24,5),'Расчет сбытовых надбавок'!$B$1537:'Расчет сбытовых надбавок'!$G$2280,4)</f>
        <v>230.03</v>
      </c>
      <c r="P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Q646" s="98">
        <f>VLOOKUP($A646+ROUND((COLUMN()-2)/24,5),АТС!$A$41:$F$736,4)+VLOOKUP($A646+ROUND((COLUMN()-2)/24,5),'Расчет сбытовых надбавок'!$B$1537:'Расчет сбытовых надбавок'!$G$2280,4)</f>
        <v>29.240000000000002</v>
      </c>
      <c r="R646" s="98">
        <f>VLOOKUP($A646+ROUND((COLUMN()-2)/24,5),АТС!$A$41:$F$736,4)+VLOOKUP($A646+ROUND((COLUMN()-2)/24,5),'Расчет сбытовых надбавок'!$B$1537:'Расчет сбытовых надбавок'!$G$2280,4)</f>
        <v>233.88</v>
      </c>
      <c r="S646" s="98">
        <f>VLOOKUP($A646+ROUND((COLUMN()-2)/24,5),АТС!$A$41:$F$736,4)+VLOOKUP($A646+ROUND((COLUMN()-2)/24,5),'Расчет сбытовых надбавок'!$B$1537:'Расчет сбытовых надбавок'!$G$2280,4)</f>
        <v>187.16</v>
      </c>
      <c r="T646" s="98">
        <f>VLOOKUP($A646+ROUND((COLUMN()-2)/24,5),АТС!$A$41:$F$736,4)+VLOOKUP($A646+ROUND((COLUMN()-2)/24,5),'Расчет сбытовых надбавок'!$B$1537:'Расчет сбытовых надбавок'!$G$2280,4)</f>
        <v>135.85999999999999</v>
      </c>
      <c r="U646" s="98">
        <f>VLOOKUP($A646+ROUND((COLUMN()-2)/24,5),АТС!$A$41:$F$736,4)+VLOOKUP($A646+ROUND((COLUMN()-2)/24,5),'Расчет сбытовых надбавок'!$B$1537:'Расчет сбытовых надбавок'!$G$2280,4)</f>
        <v>142.1</v>
      </c>
      <c r="V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W646" s="98">
        <f>VLOOKUP($A646+ROUND((COLUMN()-2)/24,5),АТС!$A$41:$F$736,4)+VLOOKUP($A646+ROUND((COLUMN()-2)/24,5),'Расчет сбытовых надбавок'!$B$1537:'Расчет сбытовых надбавок'!$G$2280,4)</f>
        <v>183.16</v>
      </c>
      <c r="X646" s="98">
        <f>VLOOKUP($A646+ROUND((COLUMN()-2)/24,5),АТС!$A$41:$F$736,4)+VLOOKUP($A646+ROUND((COLUMN()-2)/24,5),'Расчет сбытовых надбавок'!$B$1537:'Расчет сбытовых надбавок'!$G$2280,4)</f>
        <v>0.01</v>
      </c>
      <c r="Y646" s="98">
        <f>VLOOKUP($A646+ROUND((COLUMN()-2)/24,5),АТС!$A$41:$F$736,4)+VLOOKUP($A646+ROUND((COLUMN()-2)/24,5),'Расчет сбытовых надбавок'!$B$1537:'Расчет сбытовых надбавок'!$G$2280,4)</f>
        <v>0</v>
      </c>
    </row>
    <row r="647" spans="1:27" x14ac:dyDescent="0.2">
      <c r="A647" s="79">
        <f t="shared" ref="A647:A675" si="19">A646+1</f>
        <v>42585</v>
      </c>
      <c r="B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8">
        <f>VLOOKUP($A647+ROUND((COLUMN()-2)/24,5),АТС!$A$41:$F$736,4)+VLOOKUP($A647+ROUND((COLUMN()-2)/24,5),'Расчет сбытовых надбавок'!$B$1537:'Расчет сбытовых надбавок'!$G$2280,4)</f>
        <v>7.89</v>
      </c>
      <c r="E647" s="98">
        <f>VLOOKUP($A647+ROUND((COLUMN()-2)/24,5),АТС!$A$41:$F$736,4)+VLOOKUP($A647+ROUND((COLUMN()-2)/24,5),'Расчет сбытовых надбавок'!$B$1537:'Расчет сбытовых надбавок'!$G$2280,4)</f>
        <v>2.5</v>
      </c>
      <c r="F647" s="98">
        <f>VLOOKUP($A647+ROUND((COLUMN()-2)/24,5),АТС!$A$41:$F$736,4)+VLOOKUP($A647+ROUND((COLUMN()-2)/24,5),'Расчет сбытовых надбавок'!$B$1537:'Расчет сбытовых надбавок'!$G$2280,4)</f>
        <v>59.24</v>
      </c>
      <c r="G647" s="98">
        <f>VLOOKUP($A647+ROUND((COLUMN()-2)/24,5),АТС!$A$41:$F$736,4)+VLOOKUP($A647+ROUND((COLUMN()-2)/24,5),'Расчет сбытовых надбавок'!$B$1537:'Расчет сбытовых надбавок'!$G$2280,4)</f>
        <v>104.32</v>
      </c>
      <c r="H647" s="98">
        <f>VLOOKUP($A647+ROUND((COLUMN()-2)/24,5),АТС!$A$41:$F$736,4)+VLOOKUP($A647+ROUND((COLUMN()-2)/24,5),'Расчет сбытовых надбавок'!$B$1537:'Расчет сбытовых надбавок'!$G$2280,4)</f>
        <v>140.35</v>
      </c>
      <c r="I647" s="98">
        <f>VLOOKUP($A647+ROUND((COLUMN()-2)/24,5),АТС!$A$41:$F$736,4)+VLOOKUP($A647+ROUND((COLUMN()-2)/24,5),'Расчет сбытовых надбавок'!$B$1537:'Расчет сбытовых надбавок'!$G$2280,4)</f>
        <v>133.24</v>
      </c>
      <c r="J647" s="98">
        <f>VLOOKUP($A647+ROUND((COLUMN()-2)/24,5),АТС!$A$41:$F$736,4)+VLOOKUP($A647+ROUND((COLUMN()-2)/24,5),'Расчет сбытовых надбавок'!$B$1537:'Расчет сбытовых надбавок'!$G$2280,4)</f>
        <v>120.21</v>
      </c>
      <c r="K647" s="98">
        <f>VLOOKUP($A647+ROUND((COLUMN()-2)/24,5),АТС!$A$41:$F$736,4)+VLOOKUP($A647+ROUND((COLUMN()-2)/24,5),'Расчет сбытовых надбавок'!$B$1537:'Расчет сбытовых надбавок'!$G$2280,4)</f>
        <v>133.04</v>
      </c>
      <c r="L647" s="98">
        <f>VLOOKUP($A647+ROUND((COLUMN()-2)/24,5),АТС!$A$41:$F$736,4)+VLOOKUP($A647+ROUND((COLUMN()-2)/24,5),'Расчет сбытовых надбавок'!$B$1537:'Расчет сбытовых надбавок'!$G$2280,4)</f>
        <v>153.68</v>
      </c>
      <c r="M647" s="98">
        <f>VLOOKUP($A647+ROUND((COLUMN()-2)/24,5),АТС!$A$41:$F$736,4)+VLOOKUP($A647+ROUND((COLUMN()-2)/24,5),'Расчет сбытовых надбавок'!$B$1537:'Расчет сбытовых надбавок'!$G$2280,4)</f>
        <v>148.63999999999999</v>
      </c>
      <c r="N647" s="98">
        <f>VLOOKUP($A647+ROUND((COLUMN()-2)/24,5),АТС!$A$41:$F$736,4)+VLOOKUP($A647+ROUND((COLUMN()-2)/24,5),'Расчет сбытовых надбавок'!$B$1537:'Расчет сбытовых надбавок'!$G$2280,4)</f>
        <v>267.62</v>
      </c>
      <c r="O647" s="98">
        <f>VLOOKUP($A647+ROUND((COLUMN()-2)/24,5),АТС!$A$41:$F$736,4)+VLOOKUP($A647+ROUND((COLUMN()-2)/24,5),'Расчет сбытовых надбавок'!$B$1537:'Расчет сбытовых надбавок'!$G$2280,4)</f>
        <v>123.38</v>
      </c>
      <c r="P647" s="98">
        <f>VLOOKUP($A647+ROUND((COLUMN()-2)/24,5),АТС!$A$41:$F$736,4)+VLOOKUP($A647+ROUND((COLUMN()-2)/24,5),'Расчет сбытовых надбавок'!$B$1537:'Расчет сбытовых надбавок'!$G$2280,4)</f>
        <v>28.68</v>
      </c>
      <c r="Q647" s="98">
        <f>VLOOKUP($A647+ROUND((COLUMN()-2)/24,5),АТС!$A$41:$F$736,4)+VLOOKUP($A647+ROUND((COLUMN()-2)/24,5),'Расчет сбытовых надбавок'!$B$1537:'Расчет сбытовых надбавок'!$G$2280,4)</f>
        <v>135.75</v>
      </c>
      <c r="R647" s="98">
        <f>VLOOKUP($A647+ROUND((COLUMN()-2)/24,5),АТС!$A$41:$F$736,4)+VLOOKUP($A647+ROUND((COLUMN()-2)/24,5),'Расчет сбытовых надбавок'!$B$1537:'Расчет сбытовых надбавок'!$G$2280,4)</f>
        <v>101.57000000000001</v>
      </c>
      <c r="S647" s="98">
        <f>VLOOKUP($A647+ROUND((COLUMN()-2)/24,5),АТС!$A$41:$F$736,4)+VLOOKUP($A647+ROUND((COLUMN()-2)/24,5),'Расчет сбытовых надбавок'!$B$1537:'Расчет сбытовых надбавок'!$G$2280,4)</f>
        <v>135.03</v>
      </c>
      <c r="T647" s="98">
        <f>VLOOKUP($A647+ROUND((COLUMN()-2)/24,5),АТС!$A$41:$F$736,4)+VLOOKUP($A647+ROUND((COLUMN()-2)/24,5),'Расчет сбытовых надбавок'!$B$1537:'Расчет сбытовых надбавок'!$G$2280,4)</f>
        <v>16.91</v>
      </c>
      <c r="U647" s="98">
        <f>VLOOKUP($A647+ROUND((COLUMN()-2)/24,5),АТС!$A$41:$F$736,4)+VLOOKUP($A647+ROUND((COLUMN()-2)/24,5),'Расчет сбытовых надбавок'!$B$1537:'Расчет сбытовых надбавок'!$G$2280,4)</f>
        <v>58.38</v>
      </c>
      <c r="V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8">
        <f>VLOOKUP($A647+ROUND((COLUMN()-2)/24,5),АТС!$A$41:$F$736,4)+VLOOKUP($A647+ROUND((COLUMN()-2)/24,5),'Расчет сбытовых надбавок'!$B$1537:'Расчет сбытовых надбавок'!$G$2280,4)</f>
        <v>75.710000000000008</v>
      </c>
      <c r="X647" s="98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8">
        <f>VLOOKUP($A647+ROUND((COLUMN()-2)/24,5),АТС!$A$41:$F$736,4)+VLOOKUP($A647+ROUND((COLUMN()-2)/24,5),'Расчет сбытовых надбавок'!$B$1537:'Расчет сбытовых надбавок'!$G$2280,4)</f>
        <v>0</v>
      </c>
    </row>
    <row r="648" spans="1:27" x14ac:dyDescent="0.2">
      <c r="A648" s="79">
        <f t="shared" si="19"/>
        <v>42586</v>
      </c>
      <c r="B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D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8">
        <f>VLOOKUP($A648+ROUND((COLUMN()-2)/24,5),АТС!$A$41:$F$736,4)+VLOOKUP($A648+ROUND((COLUMN()-2)/24,5),'Расчет сбытовых надбавок'!$B$1537:'Расчет сбытовых надбавок'!$G$2280,4)</f>
        <v>91.07</v>
      </c>
      <c r="H648" s="98">
        <f>VLOOKUP($A648+ROUND((COLUMN()-2)/24,5),АТС!$A$41:$F$736,4)+VLOOKUP($A648+ROUND((COLUMN()-2)/24,5),'Расчет сбытовых надбавок'!$B$1537:'Расчет сбытовых надбавок'!$G$2280,4)</f>
        <v>151.54</v>
      </c>
      <c r="I648" s="98">
        <f>VLOOKUP($A648+ROUND((COLUMN()-2)/24,5),АТС!$A$41:$F$736,4)+VLOOKUP($A648+ROUND((COLUMN()-2)/24,5),'Расчет сбытовых надбавок'!$B$1537:'Расчет сбытовых надбавок'!$G$2280,4)</f>
        <v>73.849999999999994</v>
      </c>
      <c r="J648" s="98">
        <f>VLOOKUP($A648+ROUND((COLUMN()-2)/24,5),АТС!$A$41:$F$736,4)+VLOOKUP($A648+ROUND((COLUMN()-2)/24,5),'Расчет сбытовых надбавок'!$B$1537:'Расчет сбытовых надбавок'!$G$2280,4)</f>
        <v>82.31</v>
      </c>
      <c r="K648" s="98">
        <f>VLOOKUP($A648+ROUND((COLUMN()-2)/24,5),АТС!$A$41:$F$736,4)+VLOOKUP($A648+ROUND((COLUMN()-2)/24,5),'Расчет сбытовых надбавок'!$B$1537:'Расчет сбытовых надбавок'!$G$2280,4)</f>
        <v>127.36</v>
      </c>
      <c r="L648" s="98">
        <f>VLOOKUP($A648+ROUND((COLUMN()-2)/24,5),АТС!$A$41:$F$736,4)+VLOOKUP($A648+ROUND((COLUMN()-2)/24,5),'Расчет сбытовых надбавок'!$B$1537:'Расчет сбытовых надбавок'!$G$2280,4)</f>
        <v>99.75</v>
      </c>
      <c r="M648" s="98">
        <f>VLOOKUP($A648+ROUND((COLUMN()-2)/24,5),АТС!$A$41:$F$736,4)+VLOOKUP($A648+ROUND((COLUMN()-2)/24,5),'Расчет сбытовых надбавок'!$B$1537:'Расчет сбытовых надбавок'!$G$2280,4)</f>
        <v>47.05</v>
      </c>
      <c r="N648" s="98">
        <f>VLOOKUP($A648+ROUND((COLUMN()-2)/24,5),АТС!$A$41:$F$736,4)+VLOOKUP($A648+ROUND((COLUMN()-2)/24,5),'Расчет сбытовых надбавок'!$B$1537:'Расчет сбытовых надбавок'!$G$2280,4)</f>
        <v>53.230000000000004</v>
      </c>
      <c r="O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P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Q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T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V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8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  <c r="Y648" s="98">
        <f>VLOOKUP($A648+ROUND((COLUMN()-2)/24,5),АТС!$A$41:$F$736,4)+VLOOKUP($A648+ROUND((COLUMN()-2)/24,5),'Расчет сбытовых надбавок'!$B$1537:'Расчет сбытовых надбавок'!$G$2280,4)</f>
        <v>0.01</v>
      </c>
    </row>
    <row r="649" spans="1:27" x14ac:dyDescent="0.2">
      <c r="A649" s="79">
        <f t="shared" si="19"/>
        <v>42587</v>
      </c>
      <c r="B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C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8">
        <f>VLOOKUP($A649+ROUND((COLUMN()-2)/24,5),АТС!$A$41:$F$736,4)+VLOOKUP($A649+ROUND((COLUMN()-2)/24,5),'Расчет сбытовых надбавок'!$B$1537:'Расчет сбытовых надбавок'!$G$2280,4)</f>
        <v>53.63</v>
      </c>
      <c r="I649" s="98">
        <f>VLOOKUP($A649+ROUND((COLUMN()-2)/24,5),АТС!$A$41:$F$736,4)+VLOOKUP($A649+ROUND((COLUMN()-2)/24,5),'Расчет сбытовых надбавок'!$B$1537:'Расчет сбытовых надбавок'!$G$2280,4)</f>
        <v>31.669999999999998</v>
      </c>
      <c r="J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8">
        <f>VLOOKUP($A649+ROUND((COLUMN()-2)/24,5),АТС!$A$41:$F$736,4)+VLOOKUP($A649+ROUND((COLUMN()-2)/24,5),'Расчет сбытовых надбавок'!$B$1537:'Расчет сбытовых надбавок'!$G$2280,4)</f>
        <v>41.620000000000005</v>
      </c>
      <c r="L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N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P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Q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8">
        <f>VLOOKUP($A649+ROUND((COLUMN()-2)/24,5),АТС!$A$41:$F$736,4)+VLOOKUP($A649+ROUND((COLUMN()-2)/24,5),'Расчет сбытовых надбавок'!$B$1537:'Расчет сбытовых надбавок'!$G$2280,4)</f>
        <v>0.01</v>
      </c>
      <c r="V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8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8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9">
        <f t="shared" si="19"/>
        <v>42588</v>
      </c>
      <c r="B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C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F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H650" s="98">
        <f>VLOOKUP($A650+ROUND((COLUMN()-2)/24,5),АТС!$A$41:$F$736,4)+VLOOKUP($A650+ROUND((COLUMN()-2)/24,5),'Расчет сбытовых надбавок'!$B$1537:'Расчет сбытовых надбавок'!$G$2280,4)</f>
        <v>94.14</v>
      </c>
      <c r="I650" s="98">
        <f>VLOOKUP($A650+ROUND((COLUMN()-2)/24,5),АТС!$A$41:$F$736,4)+VLOOKUP($A650+ROUND((COLUMN()-2)/24,5),'Расчет сбытовых надбавок'!$B$1537:'Расчет сбытовых надбавок'!$G$2280,4)</f>
        <v>37.839999999999996</v>
      </c>
      <c r="J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K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L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O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S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U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V650" s="98">
        <f>VLOOKUP($A650+ROUND((COLUMN()-2)/24,5),АТС!$A$41:$F$736,4)+VLOOKUP($A650+ROUND((COLUMN()-2)/24,5),'Расчет сбытовых надбавок'!$B$1537:'Расчет сбытовых надбавок'!$G$2280,4)</f>
        <v>0.01</v>
      </c>
      <c r="W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8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8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9">
        <f t="shared" si="19"/>
        <v>42589</v>
      </c>
      <c r="B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8">
        <f>VLOOKUP($A651+ROUND((COLUMN()-2)/24,5),АТС!$A$41:$F$736,4)+VLOOKUP($A651+ROUND((COLUMN()-2)/24,5),'Расчет сбытовых надбавок'!$B$1537:'Расчет сбытовых надбавок'!$G$2280,4)</f>
        <v>21.299999999999997</v>
      </c>
      <c r="I651" s="98">
        <f>VLOOKUP($A651+ROUND((COLUMN()-2)/24,5),АТС!$A$41:$F$736,4)+VLOOKUP($A651+ROUND((COLUMN()-2)/24,5),'Расчет сбытовых надбавок'!$B$1537:'Расчет сбытовых надбавок'!$G$2280,4)</f>
        <v>30.450000000000003</v>
      </c>
      <c r="J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L651" s="98">
        <f>VLOOKUP($A651+ROUND((COLUMN()-2)/24,5),АТС!$A$41:$F$736,4)+VLOOKUP($A651+ROUND((COLUMN()-2)/24,5),'Расчет сбытовых надбавок'!$B$1537:'Расчет сбытовых надбавок'!$G$2280,4)</f>
        <v>0.01</v>
      </c>
      <c r="M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8">
        <f>VLOOKUP($A651+ROUND((COLUMN()-2)/24,5),АТС!$A$41:$F$736,4)+VLOOKUP($A651+ROUND((COLUMN()-2)/24,5),'Расчет сбытовых надбавок'!$B$1537:'Расчет сбытовых надбавок'!$G$2280,4)</f>
        <v>12.13</v>
      </c>
      <c r="Q651" s="98">
        <f>VLOOKUP($A651+ROUND((COLUMN()-2)/24,5),АТС!$A$41:$F$736,4)+VLOOKUP($A651+ROUND((COLUMN()-2)/24,5),'Расчет сбытовых надбавок'!$B$1537:'Расчет сбытовых надбавок'!$G$2280,4)</f>
        <v>7.25</v>
      </c>
      <c r="R651" s="98">
        <f>VLOOKUP($A651+ROUND((COLUMN()-2)/24,5),АТС!$A$41:$F$736,4)+VLOOKUP($A651+ROUND((COLUMN()-2)/24,5),'Расчет сбытовых надбавок'!$B$1537:'Расчет сбытовых надбавок'!$G$2280,4)</f>
        <v>33.659999999999997</v>
      </c>
      <c r="S651" s="98">
        <f>VLOOKUP($A651+ROUND((COLUMN()-2)/24,5),АТС!$A$41:$F$736,4)+VLOOKUP($A651+ROUND((COLUMN()-2)/24,5),'Расчет сбытовых надбавок'!$B$1537:'Расчет сбытовых надбавок'!$G$2280,4)</f>
        <v>16.61</v>
      </c>
      <c r="T651" s="98">
        <f>VLOOKUP($A651+ROUND((COLUMN()-2)/24,5),АТС!$A$41:$F$736,4)+VLOOKUP($A651+ROUND((COLUMN()-2)/24,5),'Расчет сбытовых надбавок'!$B$1537:'Расчет сбытовых надбавок'!$G$2280,4)</f>
        <v>6.0200000000000005</v>
      </c>
      <c r="U651" s="98">
        <f>VLOOKUP($A651+ROUND((COLUMN()-2)/24,5),АТС!$A$41:$F$736,4)+VLOOKUP($A651+ROUND((COLUMN()-2)/24,5),'Расчет сбытовых надбавок'!$B$1537:'Расчет сбытовых надбавок'!$G$2280,4)</f>
        <v>69.08</v>
      </c>
      <c r="V651" s="98">
        <f>VLOOKUP($A651+ROUND((COLUMN()-2)/24,5),АТС!$A$41:$F$736,4)+VLOOKUP($A651+ROUND((COLUMN()-2)/24,5),'Расчет сбытовых надбавок'!$B$1537:'Расчет сбытовых надбавок'!$G$2280,4)</f>
        <v>39.99</v>
      </c>
      <c r="W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8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8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9">
        <f t="shared" si="19"/>
        <v>42590</v>
      </c>
      <c r="B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D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8">
        <f>VLOOKUP($A652+ROUND((COLUMN()-2)/24,5),АТС!$A$41:$F$736,4)+VLOOKUP($A652+ROUND((COLUMN()-2)/24,5),'Расчет сбытовых надбавок'!$B$1537:'Расчет сбытовых надбавок'!$G$2280,4)</f>
        <v>16.690000000000001</v>
      </c>
      <c r="H652" s="98">
        <f>VLOOKUP($A652+ROUND((COLUMN()-2)/24,5),АТС!$A$41:$F$736,4)+VLOOKUP($A652+ROUND((COLUMN()-2)/24,5),'Расчет сбытовых надбавок'!$B$1537:'Расчет сбытовых надбавок'!$G$2280,4)</f>
        <v>53.65</v>
      </c>
      <c r="I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K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M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N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O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R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T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U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V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8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8">
        <f>VLOOKUP($A652+ROUND((COLUMN()-2)/24,5),АТС!$A$41:$F$736,4)+VLOOKUP($A652+ROUND((COLUMN()-2)/24,5),'Расчет сбытовых надбавок'!$B$1537:'Расчет сбытовых надбавок'!$G$2280,4)</f>
        <v>0.01</v>
      </c>
      <c r="Y652" s="98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9">
        <f t="shared" si="19"/>
        <v>42591</v>
      </c>
      <c r="B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8">
        <f>VLOOKUP($A653+ROUND((COLUMN()-2)/24,5),АТС!$A$41:$F$736,4)+VLOOKUP($A653+ROUND((COLUMN()-2)/24,5),'Расчет сбытовых надбавок'!$B$1537:'Расчет сбытовых надбавок'!$G$2280,4)</f>
        <v>10.37</v>
      </c>
      <c r="G653" s="98">
        <f>VLOOKUP($A653+ROUND((COLUMN()-2)/24,5),АТС!$A$41:$F$736,4)+VLOOKUP($A653+ROUND((COLUMN()-2)/24,5),'Расчет сбытовых надбавок'!$B$1537:'Расчет сбытовых надбавок'!$G$2280,4)</f>
        <v>163.44999999999999</v>
      </c>
      <c r="H653" s="98">
        <f>VLOOKUP($A653+ROUND((COLUMN()-2)/24,5),АТС!$A$41:$F$736,4)+VLOOKUP($A653+ROUND((COLUMN()-2)/24,5),'Расчет сбытовых надбавок'!$B$1537:'Расчет сбытовых надбавок'!$G$2280,4)</f>
        <v>124.62</v>
      </c>
      <c r="I653" s="98">
        <f>VLOOKUP($A653+ROUND((COLUMN()-2)/24,5),АТС!$A$41:$F$736,4)+VLOOKUP($A653+ROUND((COLUMN()-2)/24,5),'Расчет сбытовых надбавок'!$B$1537:'Расчет сбытовых надбавок'!$G$2280,4)</f>
        <v>69.73</v>
      </c>
      <c r="J653" s="98">
        <f>VLOOKUP($A653+ROUND((COLUMN()-2)/24,5),АТС!$A$41:$F$736,4)+VLOOKUP($A653+ROUND((COLUMN()-2)/24,5),'Расчет сбытовых надбавок'!$B$1537:'Расчет сбытовых надбавок'!$G$2280,4)</f>
        <v>146.54</v>
      </c>
      <c r="K653" s="98">
        <f>VLOOKUP($A653+ROUND((COLUMN()-2)/24,5),АТС!$A$41:$F$736,4)+VLOOKUP($A653+ROUND((COLUMN()-2)/24,5),'Расчет сбытовых надбавок'!$B$1537:'Расчет сбытовых надбавок'!$G$2280,4)</f>
        <v>101.48</v>
      </c>
      <c r="L653" s="98">
        <f>VLOOKUP($A653+ROUND((COLUMN()-2)/24,5),АТС!$A$41:$F$736,4)+VLOOKUP($A653+ROUND((COLUMN()-2)/24,5),'Расчет сбытовых надбавок'!$B$1537:'Расчет сбытовых надбавок'!$G$2280,4)</f>
        <v>87.19</v>
      </c>
      <c r="M653" s="98">
        <f>VLOOKUP($A653+ROUND((COLUMN()-2)/24,5),АТС!$A$41:$F$736,4)+VLOOKUP($A653+ROUND((COLUMN()-2)/24,5),'Расчет сбытовых надбавок'!$B$1537:'Расчет сбытовых надбавок'!$G$2280,4)</f>
        <v>90.6</v>
      </c>
      <c r="N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O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8">
        <f>VLOOKUP($A653+ROUND((COLUMN()-2)/24,5),АТС!$A$41:$F$736,4)+VLOOKUP($A653+ROUND((COLUMN()-2)/24,5),'Расчет сбытовых надбавок'!$B$1537:'Расчет сбытовых надбавок'!$G$2280,4)</f>
        <v>28.4</v>
      </c>
      <c r="Q653" s="98">
        <f>VLOOKUP($A653+ROUND((COLUMN()-2)/24,5),АТС!$A$41:$F$736,4)+VLOOKUP($A653+ROUND((COLUMN()-2)/24,5),'Расчет сбытовых надбавок'!$B$1537:'Расчет сбытовых надбавок'!$G$2280,4)</f>
        <v>21.28</v>
      </c>
      <c r="R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S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U653" s="98">
        <f>VLOOKUP($A653+ROUND((COLUMN()-2)/24,5),АТС!$A$41:$F$736,4)+VLOOKUP($A653+ROUND((COLUMN()-2)/24,5),'Расчет сбытовых надбавок'!$B$1537:'Расчет сбытовых надбавок'!$G$2280,4)</f>
        <v>51.8</v>
      </c>
      <c r="V653" s="98">
        <f>VLOOKUP($A653+ROUND((COLUMN()-2)/24,5),АТС!$A$41:$F$736,4)+VLOOKUP($A653+ROUND((COLUMN()-2)/24,5),'Расчет сбытовых надбавок'!$B$1537:'Расчет сбытовых надбавок'!$G$2280,4)</f>
        <v>55.629999999999995</v>
      </c>
      <c r="W653" s="98">
        <f>VLOOKUP($A653+ROUND((COLUMN()-2)/24,5),АТС!$A$41:$F$736,4)+VLOOKUP($A653+ROUND((COLUMN()-2)/24,5),'Расчет сбытовых надбавок'!$B$1537:'Расчет сбытовых надбавок'!$G$2280,4)</f>
        <v>0.01</v>
      </c>
      <c r="X653" s="98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8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9">
        <f t="shared" si="19"/>
        <v>42592</v>
      </c>
      <c r="B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8">
        <f>VLOOKUP($A654+ROUND((COLUMN()-2)/24,5),АТС!$A$41:$F$736,4)+VLOOKUP($A654+ROUND((COLUMN()-2)/24,5),'Расчет сбытовых надбавок'!$B$1537:'Расчет сбытовых надбавок'!$G$2280,4)</f>
        <v>49.78</v>
      </c>
      <c r="F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8">
        <f>VLOOKUP($A654+ROUND((COLUMN()-2)/24,5),АТС!$A$41:$F$736,4)+VLOOKUP($A654+ROUND((COLUMN()-2)/24,5),'Расчет сбытовых надбавок'!$B$1537:'Расчет сбытовых надбавок'!$G$2280,4)</f>
        <v>102.05999999999999</v>
      </c>
      <c r="H654" s="98">
        <f>VLOOKUP($A654+ROUND((COLUMN()-2)/24,5),АТС!$A$41:$F$736,4)+VLOOKUP($A654+ROUND((COLUMN()-2)/24,5),'Расчет сбытовых надбавок'!$B$1537:'Расчет сбытовых надбавок'!$G$2280,4)</f>
        <v>148.01999999999998</v>
      </c>
      <c r="I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J654" s="98">
        <f>VLOOKUP($A654+ROUND((COLUMN()-2)/24,5),АТС!$A$41:$F$736,4)+VLOOKUP($A654+ROUND((COLUMN()-2)/24,5),'Расчет сбытовых надбавок'!$B$1537:'Расчет сбытовых надбавок'!$G$2280,4)</f>
        <v>70.259999999999991</v>
      </c>
      <c r="K654" s="98">
        <f>VLOOKUP($A654+ROUND((COLUMN()-2)/24,5),АТС!$A$41:$F$736,4)+VLOOKUP($A654+ROUND((COLUMN()-2)/24,5),'Расчет сбытовых надбавок'!$B$1537:'Расчет сбытовых надбавок'!$G$2280,4)</f>
        <v>130.47999999999999</v>
      </c>
      <c r="L654" s="98">
        <f>VLOOKUP($A654+ROUND((COLUMN()-2)/24,5),АТС!$A$41:$F$736,4)+VLOOKUP($A654+ROUND((COLUMN()-2)/24,5),'Расчет сбытовых надбавок'!$B$1537:'Расчет сбытовых надбавок'!$G$2280,4)</f>
        <v>1.94</v>
      </c>
      <c r="M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8">
        <f>VLOOKUP($A654+ROUND((COLUMN()-2)/24,5),АТС!$A$41:$F$736,4)+VLOOKUP($A654+ROUND((COLUMN()-2)/24,5),'Расчет сбытовых надбавок'!$B$1537:'Расчет сбытовых надбавок'!$G$2280,4)</f>
        <v>85.46</v>
      </c>
      <c r="O654" s="98">
        <f>VLOOKUP($A654+ROUND((COLUMN()-2)/24,5),АТС!$A$41:$F$736,4)+VLOOKUP($A654+ROUND((COLUMN()-2)/24,5),'Расчет сбытовых надбавок'!$B$1537:'Расчет сбытовых надбавок'!$G$2280,4)</f>
        <v>138.34</v>
      </c>
      <c r="P654" s="98">
        <f>VLOOKUP($A654+ROUND((COLUMN()-2)/24,5),АТС!$A$41:$F$736,4)+VLOOKUP($A654+ROUND((COLUMN()-2)/24,5),'Расчет сбытовых надбавок'!$B$1537:'Расчет сбытовых надбавок'!$G$2280,4)</f>
        <v>324.56</v>
      </c>
      <c r="Q654" s="98">
        <f>VLOOKUP($A654+ROUND((COLUMN()-2)/24,5),АТС!$A$41:$F$736,4)+VLOOKUP($A654+ROUND((COLUMN()-2)/24,5),'Расчет сбытовых надбавок'!$B$1537:'Расчет сбытовых надбавок'!$G$2280,4)</f>
        <v>195.94</v>
      </c>
      <c r="R654" s="98">
        <f>VLOOKUP($A654+ROUND((COLUMN()-2)/24,5),АТС!$A$41:$F$736,4)+VLOOKUP($A654+ROUND((COLUMN()-2)/24,5),'Расчет сбытовых надбавок'!$B$1537:'Расчет сбытовых надбавок'!$G$2280,4)</f>
        <v>170.53</v>
      </c>
      <c r="S654" s="98">
        <f>VLOOKUP($A654+ROUND((COLUMN()-2)/24,5),АТС!$A$41:$F$736,4)+VLOOKUP($A654+ROUND((COLUMN()-2)/24,5),'Расчет сбытовых надбавок'!$B$1537:'Расчет сбытовых надбавок'!$G$2280,4)</f>
        <v>209.19</v>
      </c>
      <c r="T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8">
        <f>VLOOKUP($A654+ROUND((COLUMN()-2)/24,5),АТС!$A$41:$F$736,4)+VLOOKUP($A654+ROUND((COLUMN()-2)/24,5),'Расчет сбытовых надбавок'!$B$1537:'Расчет сбытовых надбавок'!$G$2280,4)</f>
        <v>444.35999999999996</v>
      </c>
      <c r="V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W654" s="98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  <c r="Y654" s="98">
        <f>VLOOKUP($A654+ROUND((COLUMN()-2)/24,5),АТС!$A$41:$F$736,4)+VLOOKUP($A654+ROUND((COLUMN()-2)/24,5),'Расчет сбытовых надбавок'!$B$1537:'Расчет сбытовых надбавок'!$G$2280,4)</f>
        <v>0.01</v>
      </c>
    </row>
    <row r="655" spans="1:27" x14ac:dyDescent="0.2">
      <c r="A655" s="79">
        <f t="shared" si="19"/>
        <v>42593</v>
      </c>
      <c r="B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C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8">
        <f>VLOOKUP($A655+ROUND((COLUMN()-2)/24,5),АТС!$A$41:$F$736,4)+VLOOKUP($A655+ROUND((COLUMN()-2)/24,5),'Расчет сбытовых надбавок'!$B$1537:'Расчет сбытовых надбавок'!$G$2280,4)</f>
        <v>27.330000000000002</v>
      </c>
      <c r="G655" s="98">
        <f>VLOOKUP($A655+ROUND((COLUMN()-2)/24,5),АТС!$A$41:$F$736,4)+VLOOKUP($A655+ROUND((COLUMN()-2)/24,5),'Расчет сбытовых надбавок'!$B$1537:'Расчет сбытовых надбавок'!$G$2280,4)</f>
        <v>134.28</v>
      </c>
      <c r="H655" s="98">
        <f>VLOOKUP($A655+ROUND((COLUMN()-2)/24,5),АТС!$A$41:$F$736,4)+VLOOKUP($A655+ROUND((COLUMN()-2)/24,5),'Расчет сбытовых надбавок'!$B$1537:'Расчет сбытовых надбавок'!$G$2280,4)</f>
        <v>219.46</v>
      </c>
      <c r="I655" s="98">
        <f>VLOOKUP($A655+ROUND((COLUMN()-2)/24,5),АТС!$A$41:$F$736,4)+VLOOKUP($A655+ROUND((COLUMN()-2)/24,5),'Расчет сбытовых надбавок'!$B$1537:'Расчет сбытовых надбавок'!$G$2280,4)</f>
        <v>6.84</v>
      </c>
      <c r="J655" s="98">
        <f>VLOOKUP($A655+ROUND((COLUMN()-2)/24,5),АТС!$A$41:$F$736,4)+VLOOKUP($A655+ROUND((COLUMN()-2)/24,5),'Расчет сбытовых надбавок'!$B$1537:'Расчет сбытовых надбавок'!$G$2280,4)</f>
        <v>181.57</v>
      </c>
      <c r="K655" s="98">
        <f>VLOOKUP($A655+ROUND((COLUMN()-2)/24,5),АТС!$A$41:$F$736,4)+VLOOKUP($A655+ROUND((COLUMN()-2)/24,5),'Расчет сбытовых надбавок'!$B$1537:'Расчет сбытовых надбавок'!$G$2280,4)</f>
        <v>163.51</v>
      </c>
      <c r="L655" s="98">
        <f>VLOOKUP($A655+ROUND((COLUMN()-2)/24,5),АТС!$A$41:$F$736,4)+VLOOKUP($A655+ROUND((COLUMN()-2)/24,5),'Расчет сбытовых надбавок'!$B$1537:'Расчет сбытовых надбавок'!$G$2280,4)</f>
        <v>111.34</v>
      </c>
      <c r="M655" s="98">
        <f>VLOOKUP($A655+ROUND((COLUMN()-2)/24,5),АТС!$A$41:$F$736,4)+VLOOKUP($A655+ROUND((COLUMN()-2)/24,5),'Расчет сбытовых надбавок'!$B$1537:'Расчет сбытовых надбавок'!$G$2280,4)</f>
        <v>78.37</v>
      </c>
      <c r="N655" s="98">
        <f>VLOOKUP($A655+ROUND((COLUMN()-2)/24,5),АТС!$A$41:$F$736,4)+VLOOKUP($A655+ROUND((COLUMN()-2)/24,5),'Расчет сбытовых надбавок'!$B$1537:'Расчет сбытовых надбавок'!$G$2280,4)</f>
        <v>168.62</v>
      </c>
      <c r="O655" s="98">
        <f>VLOOKUP($A655+ROUND((COLUMN()-2)/24,5),АТС!$A$41:$F$736,4)+VLOOKUP($A655+ROUND((COLUMN()-2)/24,5),'Расчет сбытовых надбавок'!$B$1537:'Расчет сбытовых надбавок'!$G$2280,4)</f>
        <v>200.14</v>
      </c>
      <c r="P655" s="98">
        <f>VLOOKUP($A655+ROUND((COLUMN()-2)/24,5),АТС!$A$41:$F$736,4)+VLOOKUP($A655+ROUND((COLUMN()-2)/24,5),'Расчет сбытовых надбавок'!$B$1537:'Расчет сбытовых надбавок'!$G$2280,4)</f>
        <v>295.93</v>
      </c>
      <c r="Q655" s="98">
        <f>VLOOKUP($A655+ROUND((COLUMN()-2)/24,5),АТС!$A$41:$F$736,4)+VLOOKUP($A655+ROUND((COLUMN()-2)/24,5),'Расчет сбытовых надбавок'!$B$1537:'Расчет сбытовых надбавок'!$G$2280,4)</f>
        <v>296.97000000000003</v>
      </c>
      <c r="R655" s="98">
        <f>VLOOKUP($A655+ROUND((COLUMN()-2)/24,5),АТС!$A$41:$F$736,4)+VLOOKUP($A655+ROUND((COLUMN()-2)/24,5),'Расчет сбытовых надбавок'!$B$1537:'Расчет сбытовых надбавок'!$G$2280,4)</f>
        <v>84.22999999999999</v>
      </c>
      <c r="S655" s="98">
        <f>VLOOKUP($A655+ROUND((COLUMN()-2)/24,5),АТС!$A$41:$F$736,4)+VLOOKUP($A655+ROUND((COLUMN()-2)/24,5),'Расчет сбытовых надбавок'!$B$1537:'Расчет сбытовых надбавок'!$G$2280,4)</f>
        <v>86.77</v>
      </c>
      <c r="T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U655" s="98">
        <f>VLOOKUP($A655+ROUND((COLUMN()-2)/24,5),АТС!$A$41:$F$736,4)+VLOOKUP($A655+ROUND((COLUMN()-2)/24,5),'Расчет сбытовых надбавок'!$B$1537:'Расчет сбытовых надбавок'!$G$2280,4)</f>
        <v>114.05000000000001</v>
      </c>
      <c r="V655" s="98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8">
        <f>VLOOKUP($A655+ROUND((COLUMN()-2)/24,5),АТС!$A$41:$F$736,4)+VLOOKUP($A655+ROUND((COLUMN()-2)/24,5),'Расчет сбытовых надбавок'!$B$1537:'Расчет сбытовых надбавок'!$G$2280,4)</f>
        <v>0.02</v>
      </c>
      <c r="X655" s="98">
        <f>VLOOKUP($A655+ROUND((COLUMN()-2)/24,5),АТС!$A$41:$F$736,4)+VLOOKUP($A655+ROUND((COLUMN()-2)/24,5),'Расчет сбытовых надбавок'!$B$1537:'Расчет сбытовых надбавок'!$G$2280,4)</f>
        <v>0.01</v>
      </c>
      <c r="Y655" s="98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9">
        <f t="shared" si="19"/>
        <v>42594</v>
      </c>
      <c r="B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8">
        <f>VLOOKUP($A656+ROUND((COLUMN()-2)/24,5),АТС!$A$41:$F$736,4)+VLOOKUP($A656+ROUND((COLUMN()-2)/24,5),'Расчет сбытовых надбавок'!$B$1537:'Расчет сбытовых надбавок'!$G$2280,4)</f>
        <v>15.7</v>
      </c>
      <c r="H656" s="98">
        <f>VLOOKUP($A656+ROUND((COLUMN()-2)/24,5),АТС!$A$41:$F$736,4)+VLOOKUP($A656+ROUND((COLUMN()-2)/24,5),'Расчет сбытовых надбавок'!$B$1537:'Расчет сбытовых надбавок'!$G$2280,4)</f>
        <v>97.16</v>
      </c>
      <c r="I656" s="98">
        <f>VLOOKUP($A656+ROUND((COLUMN()-2)/24,5),АТС!$A$41:$F$736,4)+VLOOKUP($A656+ROUND((COLUMN()-2)/24,5),'Расчет сбытовых надбавок'!$B$1537:'Расчет сбытовых надбавок'!$G$2280,4)</f>
        <v>6.32</v>
      </c>
      <c r="J656" s="98">
        <f>VLOOKUP($A656+ROUND((COLUMN()-2)/24,5),АТС!$A$41:$F$736,4)+VLOOKUP($A656+ROUND((COLUMN()-2)/24,5),'Расчет сбытовых надбавок'!$B$1537:'Расчет сбытовых надбавок'!$G$2280,4)</f>
        <v>125.78</v>
      </c>
      <c r="K656" s="98">
        <f>VLOOKUP($A656+ROUND((COLUMN()-2)/24,5),АТС!$A$41:$F$736,4)+VLOOKUP($A656+ROUND((COLUMN()-2)/24,5),'Расчет сбытовых надбавок'!$B$1537:'Расчет сбытовых надбавок'!$G$2280,4)</f>
        <v>43.03</v>
      </c>
      <c r="L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N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8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S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T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U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V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W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X656" s="98">
        <f>VLOOKUP($A656+ROUND((COLUMN()-2)/24,5),АТС!$A$41:$F$736,4)+VLOOKUP($A656+ROUND((COLUMN()-2)/24,5),'Расчет сбытовых надбавок'!$B$1537:'Расчет сбытовых надбавок'!$G$2280,4)</f>
        <v>0.01</v>
      </c>
      <c r="Y656" s="98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9">
        <f t="shared" si="19"/>
        <v>42595</v>
      </c>
      <c r="B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8">
        <f>VLOOKUP($A657+ROUND((COLUMN()-2)/24,5),АТС!$A$41:$F$736,4)+VLOOKUP($A657+ROUND((COLUMN()-2)/24,5),'Расчет сбытовых надбавок'!$B$1537:'Расчет сбытовых надбавок'!$G$2280,4)</f>
        <v>36.33</v>
      </c>
      <c r="F657" s="98">
        <f>VLOOKUP($A657+ROUND((COLUMN()-2)/24,5),АТС!$A$41:$F$736,4)+VLOOKUP($A657+ROUND((COLUMN()-2)/24,5),'Расчет сбытовых надбавок'!$B$1537:'Расчет сбытовых надбавок'!$G$2280,4)</f>
        <v>47.78</v>
      </c>
      <c r="G657" s="98">
        <f>VLOOKUP($A657+ROUND((COLUMN()-2)/24,5),АТС!$A$41:$F$736,4)+VLOOKUP($A657+ROUND((COLUMN()-2)/24,5),'Расчет сбытовых надбавок'!$B$1537:'Расчет сбытовых надбавок'!$G$2280,4)</f>
        <v>53.97</v>
      </c>
      <c r="H657" s="98">
        <f>VLOOKUP($A657+ROUND((COLUMN()-2)/24,5),АТС!$A$41:$F$736,4)+VLOOKUP($A657+ROUND((COLUMN()-2)/24,5),'Расчет сбытовых надбавок'!$B$1537:'Расчет сбытовых надбавок'!$G$2280,4)</f>
        <v>116.19</v>
      </c>
      <c r="I657" s="98">
        <f>VLOOKUP($A657+ROUND((COLUMN()-2)/24,5),АТС!$A$41:$F$736,4)+VLOOKUP($A657+ROUND((COLUMN()-2)/24,5),'Расчет сбытовых надбавок'!$B$1537:'Расчет сбытовых надбавок'!$G$2280,4)</f>
        <v>483.7</v>
      </c>
      <c r="J657" s="98">
        <f>VLOOKUP($A657+ROUND((COLUMN()-2)/24,5),АТС!$A$41:$F$736,4)+VLOOKUP($A657+ROUND((COLUMN()-2)/24,5),'Расчет сбытовых надбавок'!$B$1537:'Расчет сбытовых надбавок'!$G$2280,4)</f>
        <v>78.449999999999989</v>
      </c>
      <c r="K657" s="98">
        <f>VLOOKUP($A657+ROUND((COLUMN()-2)/24,5),АТС!$A$41:$F$736,4)+VLOOKUP($A657+ROUND((COLUMN()-2)/24,5),'Расчет сбытовых надбавок'!$B$1537:'Расчет сбытовых надбавок'!$G$2280,4)</f>
        <v>54.67</v>
      </c>
      <c r="L657" s="98">
        <f>VLOOKUP($A657+ROUND((COLUMN()-2)/24,5),АТС!$A$41:$F$736,4)+VLOOKUP($A657+ROUND((COLUMN()-2)/24,5),'Расчет сбытовых надбавок'!$B$1537:'Расчет сбытовых надбавок'!$G$2280,4)</f>
        <v>21.669999999999998</v>
      </c>
      <c r="M657" s="98">
        <f>VLOOKUP($A657+ROUND((COLUMN()-2)/24,5),АТС!$A$41:$F$736,4)+VLOOKUP($A657+ROUND((COLUMN()-2)/24,5),'Расчет сбытовых надбавок'!$B$1537:'Расчет сбытовых надбавок'!$G$2280,4)</f>
        <v>21.88</v>
      </c>
      <c r="N657" s="98">
        <f>VLOOKUP($A657+ROUND((COLUMN()-2)/24,5),АТС!$A$41:$F$736,4)+VLOOKUP($A657+ROUND((COLUMN()-2)/24,5),'Расчет сбытовых надбавок'!$B$1537:'Расчет сбытовых надбавок'!$G$2280,4)</f>
        <v>589.74</v>
      </c>
      <c r="O657" s="98">
        <f>VLOOKUP($A657+ROUND((COLUMN()-2)/24,5),АТС!$A$41:$F$736,4)+VLOOKUP($A657+ROUND((COLUMN()-2)/24,5),'Расчет сбытовых надбавок'!$B$1537:'Расчет сбытовых надбавок'!$G$2280,4)</f>
        <v>600.69000000000005</v>
      </c>
      <c r="P657" s="98">
        <f>VLOOKUP($A657+ROUND((COLUMN()-2)/24,5),АТС!$A$41:$F$736,4)+VLOOKUP($A657+ROUND((COLUMN()-2)/24,5),'Расчет сбытовых надбавок'!$B$1537:'Расчет сбытовых надбавок'!$G$2280,4)</f>
        <v>477.74</v>
      </c>
      <c r="Q657" s="98">
        <f>VLOOKUP($A657+ROUND((COLUMN()-2)/24,5),АТС!$A$41:$F$736,4)+VLOOKUP($A657+ROUND((COLUMN()-2)/24,5),'Расчет сбытовых надбавок'!$B$1537:'Расчет сбытовых надбавок'!$G$2280,4)</f>
        <v>635.12</v>
      </c>
      <c r="R657" s="98">
        <f>VLOOKUP($A657+ROUND((COLUMN()-2)/24,5),АТС!$A$41:$F$736,4)+VLOOKUP($A657+ROUND((COLUMN()-2)/24,5),'Расчет сбытовых надбавок'!$B$1537:'Расчет сбытовых надбавок'!$G$2280,4)</f>
        <v>472.28000000000003</v>
      </c>
      <c r="S657" s="98">
        <f>VLOOKUP($A657+ROUND((COLUMN()-2)/24,5),АТС!$A$41:$F$736,4)+VLOOKUP($A657+ROUND((COLUMN()-2)/24,5),'Расчет сбытовых надбавок'!$B$1537:'Расчет сбытовых надбавок'!$G$2280,4)</f>
        <v>461.38</v>
      </c>
      <c r="T657" s="98">
        <f>VLOOKUP($A657+ROUND((COLUMN()-2)/24,5),АТС!$A$41:$F$736,4)+VLOOKUP($A657+ROUND((COLUMN()-2)/24,5),'Расчет сбытовых надбавок'!$B$1537:'Расчет сбытовых надбавок'!$G$2280,4)</f>
        <v>642.88</v>
      </c>
      <c r="U657" s="98">
        <f>VLOOKUP($A657+ROUND((COLUMN()-2)/24,5),АТС!$A$41:$F$736,4)+VLOOKUP($A657+ROUND((COLUMN()-2)/24,5),'Расчет сбытовых надбавок'!$B$1537:'Расчет сбытовых надбавок'!$G$2280,4)</f>
        <v>1007.17</v>
      </c>
      <c r="V657" s="98">
        <f>VLOOKUP($A657+ROUND((COLUMN()-2)/24,5),АТС!$A$41:$F$736,4)+VLOOKUP($A657+ROUND((COLUMN()-2)/24,5),'Расчет сбытовых надбавок'!$B$1537:'Расчет сбытовых надбавок'!$G$2280,4)</f>
        <v>632.16999999999996</v>
      </c>
      <c r="W657" s="98">
        <f>VLOOKUP($A657+ROUND((COLUMN()-2)/24,5),АТС!$A$41:$F$736,4)+VLOOKUP($A657+ROUND((COLUMN()-2)/24,5),'Расчет сбытовых надбавок'!$B$1537:'Расчет сбытовых надбавок'!$G$2280,4)</f>
        <v>566.27</v>
      </c>
      <c r="X657" s="98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8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9">
        <f t="shared" si="19"/>
        <v>42596</v>
      </c>
      <c r="B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8">
        <f>VLOOKUP($A658+ROUND((COLUMN()-2)/24,5),АТС!$A$41:$F$736,4)+VLOOKUP($A658+ROUND((COLUMN()-2)/24,5),'Расчет сбытовых надбавок'!$B$1537:'Расчет сбытовых надбавок'!$G$2280,4)</f>
        <v>49.42</v>
      </c>
      <c r="F658" s="98">
        <f>VLOOKUP($A658+ROUND((COLUMN()-2)/24,5),АТС!$A$41:$F$736,4)+VLOOKUP($A658+ROUND((COLUMN()-2)/24,5),'Расчет сбытовых надбавок'!$B$1537:'Расчет сбытовых надбавок'!$G$2280,4)</f>
        <v>62.379999999999995</v>
      </c>
      <c r="G658" s="98">
        <f>VLOOKUP($A658+ROUND((COLUMN()-2)/24,5),АТС!$A$41:$F$736,4)+VLOOKUP($A658+ROUND((COLUMN()-2)/24,5),'Расчет сбытовых надбавок'!$B$1537:'Расчет сбытовых надбавок'!$G$2280,4)</f>
        <v>135.24</v>
      </c>
      <c r="H658" s="98">
        <f>VLOOKUP($A658+ROUND((COLUMN()-2)/24,5),АТС!$A$41:$F$736,4)+VLOOKUP($A658+ROUND((COLUMN()-2)/24,5),'Расчет сбытовых надбавок'!$B$1537:'Расчет сбытовых надбавок'!$G$2280,4)</f>
        <v>124.16</v>
      </c>
      <c r="I658" s="98">
        <f>VLOOKUP($A658+ROUND((COLUMN()-2)/24,5),АТС!$A$41:$F$736,4)+VLOOKUP($A658+ROUND((COLUMN()-2)/24,5),'Расчет сбытовых надбавок'!$B$1537:'Расчет сбытовых надбавок'!$G$2280,4)</f>
        <v>157.20000000000002</v>
      </c>
      <c r="J658" s="98">
        <f>VLOOKUP($A658+ROUND((COLUMN()-2)/24,5),АТС!$A$41:$F$736,4)+VLOOKUP($A658+ROUND((COLUMN()-2)/24,5),'Расчет сбытовых надбавок'!$B$1537:'Расчет сбытовых надбавок'!$G$2280,4)</f>
        <v>26.8</v>
      </c>
      <c r="K658" s="98">
        <f>VLOOKUP($A658+ROUND((COLUMN()-2)/24,5),АТС!$A$41:$F$736,4)+VLOOKUP($A658+ROUND((COLUMN()-2)/24,5),'Расчет сбытовых надбавок'!$B$1537:'Расчет сбытовых надбавок'!$G$2280,4)</f>
        <v>2.37</v>
      </c>
      <c r="L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M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T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U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8">
        <f>VLOOKUP($A658+ROUND((COLUMN()-2)/24,5),АТС!$A$41:$F$736,4)+VLOOKUP($A658+ROUND((COLUMN()-2)/24,5),'Расчет сбытовых надбавок'!$B$1537:'Расчет сбытовых надбавок'!$G$2280,4)</f>
        <v>0.01</v>
      </c>
      <c r="W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8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8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9">
        <f t="shared" si="19"/>
        <v>42597</v>
      </c>
      <c r="B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L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P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T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8">
        <f>VLOOKUP($A659+ROUND((COLUMN()-2)/24,5),АТС!$A$41:$F$736,4)+VLOOKUP($A659+ROUND((COLUMN()-2)/24,5),'Расчет сбытовых надбавок'!$B$1537:'Расчет сбытовых надбавок'!$G$2280,4)</f>
        <v>0.01</v>
      </c>
      <c r="V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8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8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9">
        <f t="shared" si="19"/>
        <v>42598</v>
      </c>
      <c r="B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C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G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8">
        <f>VLOOKUP($A660+ROUND((COLUMN()-2)/24,5),АТС!$A$41:$F$736,4)+VLOOKUP($A660+ROUND((COLUMN()-2)/24,5),'Расчет сбытовых надбавок'!$B$1537:'Расчет сбытовых надбавок'!$G$2280,4)</f>
        <v>48.589999999999996</v>
      </c>
      <c r="I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K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N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S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T660" s="98">
        <f>VLOOKUP($A660+ROUND((COLUMN()-2)/24,5),АТС!$A$41:$F$736,4)+VLOOKUP($A660+ROUND((COLUMN()-2)/24,5),'Расчет сбытовых надбавок'!$B$1537:'Расчет сбытовых надбавок'!$G$2280,4)</f>
        <v>0.01</v>
      </c>
      <c r="U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8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8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9">
        <f t="shared" si="19"/>
        <v>42599</v>
      </c>
      <c r="B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C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F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G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8">
        <f>VLOOKUP($A661+ROUND((COLUMN()-2)/24,5),АТС!$A$41:$F$736,4)+VLOOKUP($A661+ROUND((COLUMN()-2)/24,5),'Расчет сбытовых надбавок'!$B$1537:'Расчет сбытовых надбавок'!$G$2280,4)</f>
        <v>114.42999999999999</v>
      </c>
      <c r="I661" s="98">
        <f>VLOOKUP($A661+ROUND((COLUMN()-2)/24,5),АТС!$A$41:$F$736,4)+VLOOKUP($A661+ROUND((COLUMN()-2)/24,5),'Расчет сбытовых надбавок'!$B$1537:'Расчет сбытовых надбавок'!$G$2280,4)</f>
        <v>12.82</v>
      </c>
      <c r="J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K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L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M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N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O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Q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8">
        <f>VLOOKUP($A661+ROUND((COLUMN()-2)/24,5),АТС!$A$41:$F$736,4)+VLOOKUP($A661+ROUND((COLUMN()-2)/24,5),'Расчет сбытовых надбавок'!$B$1537:'Расчет сбытовых надбавок'!$G$2280,4)</f>
        <v>0.02</v>
      </c>
      <c r="T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U661" s="98">
        <f>VLOOKUP($A661+ROUND((COLUMN()-2)/24,5),АТС!$A$41:$F$736,4)+VLOOKUP($A661+ROUND((COLUMN()-2)/24,5),'Расчет сбытовых надбавок'!$B$1537:'Расчет сбытовых надбавок'!$G$2280,4)</f>
        <v>0.01</v>
      </c>
      <c r="V661" s="98">
        <f>VLOOKUP($A661+ROUND((COLUMN()-2)/24,5),АТС!$A$41:$F$736,4)+VLOOKUP($A661+ROUND((COLUMN()-2)/24,5),'Расчет сбытовых надбавок'!$B$1537:'Расчет сбытовых надбавок'!$G$2280,4)</f>
        <v>87.81</v>
      </c>
      <c r="W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8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8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9">
        <f t="shared" si="19"/>
        <v>42600</v>
      </c>
      <c r="B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8">
        <f>VLOOKUP($A662+ROUND((COLUMN()-2)/24,5),АТС!$A$41:$F$736,4)+VLOOKUP($A662+ROUND((COLUMN()-2)/24,5),'Расчет сбытовых надбавок'!$B$1537:'Расчет сбытовых надбавок'!$G$2280,4)</f>
        <v>52.38</v>
      </c>
      <c r="I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K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L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M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N662" s="98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8">
        <f>VLOOKUP($A662+ROUND((COLUMN()-2)/24,5),АТС!$A$41:$F$736,4)+VLOOKUP($A662+ROUND((COLUMN()-2)/24,5),'Расчет сбытовых надбавок'!$B$1537:'Расчет сбытовых надбавок'!$G$2280,4)</f>
        <v>21.590000000000003</v>
      </c>
      <c r="P662" s="98">
        <f>VLOOKUP($A662+ROUND((COLUMN()-2)/24,5),АТС!$A$41:$F$736,4)+VLOOKUP($A662+ROUND((COLUMN()-2)/24,5),'Расчет сбытовых надбавок'!$B$1537:'Расчет сбытовых надбавок'!$G$2280,4)</f>
        <v>23.61</v>
      </c>
      <c r="Q662" s="98">
        <f>VLOOKUP($A662+ROUND((COLUMN()-2)/24,5),АТС!$A$41:$F$736,4)+VLOOKUP($A662+ROUND((COLUMN()-2)/24,5),'Расчет сбытовых надбавок'!$B$1537:'Расчет сбытовых надбавок'!$G$2280,4)</f>
        <v>18.04</v>
      </c>
      <c r="R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S662" s="98">
        <f>VLOOKUP($A662+ROUND((COLUMN()-2)/24,5),АТС!$A$41:$F$736,4)+VLOOKUP($A662+ROUND((COLUMN()-2)/24,5),'Расчет сбытовых надбавок'!$B$1537:'Расчет сбытовых надбавок'!$G$2280,4)</f>
        <v>12.03</v>
      </c>
      <c r="T662" s="98">
        <f>VLOOKUP($A662+ROUND((COLUMN()-2)/24,5),АТС!$A$41:$F$736,4)+VLOOKUP($A662+ROUND((COLUMN()-2)/24,5),'Расчет сбытовых надбавок'!$B$1537:'Расчет сбытовых надбавок'!$G$2280,4)</f>
        <v>34.58</v>
      </c>
      <c r="U662" s="98">
        <f>VLOOKUP($A662+ROUND((COLUMN()-2)/24,5),АТС!$A$41:$F$736,4)+VLOOKUP($A662+ROUND((COLUMN()-2)/24,5),'Расчет сбытовых надбавок'!$B$1537:'Расчет сбытовых надбавок'!$G$2280,4)</f>
        <v>273.63</v>
      </c>
      <c r="V662" s="98">
        <f>VLOOKUP($A662+ROUND((COLUMN()-2)/24,5),АТС!$A$41:$F$736,4)+VLOOKUP($A662+ROUND((COLUMN()-2)/24,5),'Расчет сбытовых надбавок'!$B$1537:'Расчет сбытовых надбавок'!$G$2280,4)</f>
        <v>252.51</v>
      </c>
      <c r="W662" s="98">
        <f>VLOOKUP($A662+ROUND((COLUMN()-2)/24,5),АТС!$A$41:$F$736,4)+VLOOKUP($A662+ROUND((COLUMN()-2)/24,5),'Расчет сбытовых надбавок'!$B$1537:'Расчет сбытовых надбавок'!$G$2280,4)</f>
        <v>37.620000000000005</v>
      </c>
      <c r="X662" s="98">
        <f>VLOOKUP($A662+ROUND((COLUMN()-2)/24,5),АТС!$A$41:$F$736,4)+VLOOKUP($A662+ROUND((COLUMN()-2)/24,5),'Расчет сбытовых надбавок'!$B$1537:'Расчет сбытовых надбавок'!$G$2280,4)</f>
        <v>0.01</v>
      </c>
      <c r="Y662" s="98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9">
        <f t="shared" si="19"/>
        <v>42601</v>
      </c>
      <c r="B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8">
        <f>VLOOKUP($A663+ROUND((COLUMN()-2)/24,5),АТС!$A$41:$F$736,4)+VLOOKUP($A663+ROUND((COLUMN()-2)/24,5),'Расчет сбытовых надбавок'!$B$1537:'Расчет сбытовых надбавок'!$G$2280,4)</f>
        <v>10.15</v>
      </c>
      <c r="H663" s="98">
        <f>VLOOKUP($A663+ROUND((COLUMN()-2)/24,5),АТС!$A$41:$F$736,4)+VLOOKUP($A663+ROUND((COLUMN()-2)/24,5),'Расчет сбытовых надбавок'!$B$1537:'Расчет сбытовых надбавок'!$G$2280,4)</f>
        <v>107.28</v>
      </c>
      <c r="I663" s="98">
        <f>VLOOKUP($A663+ROUND((COLUMN()-2)/24,5),АТС!$A$41:$F$736,4)+VLOOKUP($A663+ROUND((COLUMN()-2)/24,5),'Расчет сбытовых надбавок'!$B$1537:'Расчет сбытовых надбавок'!$G$2280,4)</f>
        <v>9.6199999999999992</v>
      </c>
      <c r="J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8">
        <f>VLOOKUP($A663+ROUND((COLUMN()-2)/24,5),АТС!$A$41:$F$736,4)+VLOOKUP($A663+ROUND((COLUMN()-2)/24,5),'Расчет сбытовых надбавок'!$B$1537:'Расчет сбытовых надбавок'!$G$2280,4)</f>
        <v>32.64</v>
      </c>
      <c r="L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N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O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R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S663" s="98">
        <f>VLOOKUP($A663+ROUND((COLUMN()-2)/24,5),АТС!$A$41:$F$736,4)+VLOOKUP($A663+ROUND((COLUMN()-2)/24,5),'Расчет сбытовых надбавок'!$B$1537:'Расчет сбытовых надбавок'!$G$2280,4)</f>
        <v>0.01</v>
      </c>
      <c r="T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8">
        <f>VLOOKUP($A663+ROUND((COLUMN()-2)/24,5),АТС!$A$41:$F$736,4)+VLOOKUP($A663+ROUND((COLUMN()-2)/24,5),'Расчет сбытовых надбавок'!$B$1537:'Расчет сбытовых надбавок'!$G$2280,4)</f>
        <v>83.78</v>
      </c>
      <c r="V663" s="98">
        <f>VLOOKUP($A663+ROUND((COLUMN()-2)/24,5),АТС!$A$41:$F$736,4)+VLOOKUP($A663+ROUND((COLUMN()-2)/24,5),'Расчет сбытовых надбавок'!$B$1537:'Расчет сбытовых надбавок'!$G$2280,4)</f>
        <v>235.91</v>
      </c>
      <c r="W663" s="98">
        <f>VLOOKUP($A663+ROUND((COLUMN()-2)/24,5),АТС!$A$41:$F$736,4)+VLOOKUP($A663+ROUND((COLUMN()-2)/24,5),'Расчет сбытовых надбавок'!$B$1537:'Расчет сбытовых надбавок'!$G$2280,4)</f>
        <v>71.259999999999991</v>
      </c>
      <c r="X663" s="98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8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9">
        <f t="shared" si="19"/>
        <v>42602</v>
      </c>
      <c r="B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I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Q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  <c r="R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8">
        <f>VLOOKUP($A664+ROUND((COLUMN()-2)/24,5),АТС!$A$41:$F$736,4)+VLOOKUP($A664+ROUND((COLUMN()-2)/24,5),'Расчет сбытовых надбавок'!$B$1537:'Расчет сбытовых надбавок'!$G$2280,4)</f>
        <v>0.84</v>
      </c>
      <c r="U664" s="98">
        <f>VLOOKUP($A664+ROUND((COLUMN()-2)/24,5),АТС!$A$41:$F$736,4)+VLOOKUP($A664+ROUND((COLUMN()-2)/24,5),'Расчет сбытовых надбавок'!$B$1537:'Расчет сбытовых надбавок'!$G$2280,4)</f>
        <v>94.73</v>
      </c>
      <c r="V664" s="98">
        <f>VLOOKUP($A664+ROUND((COLUMN()-2)/24,5),АТС!$A$41:$F$736,4)+VLOOKUP($A664+ROUND((COLUMN()-2)/24,5),'Расчет сбытовых надбавок'!$B$1537:'Расчет сбытовых надбавок'!$G$2280,4)</f>
        <v>874.31999999999994</v>
      </c>
      <c r="W664" s="98">
        <f>VLOOKUP($A664+ROUND((COLUMN()-2)/24,5),АТС!$A$41:$F$736,4)+VLOOKUP($A664+ROUND((COLUMN()-2)/24,5),'Расчет сбытовых надбавок'!$B$1537:'Расчет сбытовых надбавок'!$G$2280,4)</f>
        <v>393.98</v>
      </c>
      <c r="X664" s="98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8">
        <f>VLOOKUP($A664+ROUND((COLUMN()-2)/24,5),АТС!$A$41:$F$736,4)+VLOOKUP($A664+ROUND((COLUMN()-2)/24,5),'Расчет сбытовых надбавок'!$B$1537:'Расчет сбытовых надбавок'!$G$2280,4)</f>
        <v>0.01</v>
      </c>
    </row>
    <row r="665" spans="1:25" x14ac:dyDescent="0.2">
      <c r="A665" s="79">
        <f t="shared" si="19"/>
        <v>42603</v>
      </c>
      <c r="B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C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8">
        <f>VLOOKUP($A665+ROUND((COLUMN()-2)/24,5),АТС!$A$41:$F$736,4)+VLOOKUP($A665+ROUND((COLUMN()-2)/24,5),'Расчет сбытовых надбавок'!$B$1537:'Расчет сбытовых надбавок'!$G$2280,4)</f>
        <v>96.13</v>
      </c>
      <c r="J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8">
        <f>VLOOKUP($A665+ROUND((COLUMN()-2)/24,5),АТС!$A$41:$F$736,4)+VLOOKUP($A665+ROUND((COLUMN()-2)/24,5),'Расчет сбытовых надбавок'!$B$1537:'Расчет сбытовых надбавок'!$G$2280,4)</f>
        <v>56.9</v>
      </c>
      <c r="L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O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R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T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8">
        <f>VLOOKUP($A665+ROUND((COLUMN()-2)/24,5),АТС!$A$41:$F$736,4)+VLOOKUP($A665+ROUND((COLUMN()-2)/24,5),'Расчет сбытовых надбавок'!$B$1537:'Расчет сбытовых надбавок'!$G$2280,4)</f>
        <v>15.149999999999999</v>
      </c>
      <c r="V665" s="98">
        <f>VLOOKUP($A665+ROUND((COLUMN()-2)/24,5),АТС!$A$41:$F$736,4)+VLOOKUP($A665+ROUND((COLUMN()-2)/24,5),'Расчет сбытовых надбавок'!$B$1537:'Расчет сбытовых надбавок'!$G$2280,4)</f>
        <v>0.01</v>
      </c>
      <c r="W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8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8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9">
        <f t="shared" si="19"/>
        <v>42604</v>
      </c>
      <c r="B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8">
        <f>VLOOKUP($A666+ROUND((COLUMN()-2)/24,5),АТС!$A$41:$F$736,4)+VLOOKUP($A666+ROUND((COLUMN()-2)/24,5),'Расчет сбытовых надбавок'!$B$1537:'Расчет сбытовых надбавок'!$G$2280,4)</f>
        <v>60.940000000000005</v>
      </c>
      <c r="E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8">
        <f>VLOOKUP($A666+ROUND((COLUMN()-2)/24,5),АТС!$A$41:$F$736,4)+VLOOKUP($A666+ROUND((COLUMN()-2)/24,5),'Расчет сбытовых надбавок'!$B$1537:'Расчет сбытовых надбавок'!$G$2280,4)</f>
        <v>75.72</v>
      </c>
      <c r="H666" s="98">
        <f>VLOOKUP($A666+ROUND((COLUMN()-2)/24,5),АТС!$A$41:$F$736,4)+VLOOKUP($A666+ROUND((COLUMN()-2)/24,5),'Расчет сбытовых надбавок'!$B$1537:'Расчет сбытовых надбавок'!$G$2280,4)</f>
        <v>112.19</v>
      </c>
      <c r="I666" s="98">
        <f>VLOOKUP($A666+ROUND((COLUMN()-2)/24,5),АТС!$A$41:$F$736,4)+VLOOKUP($A666+ROUND((COLUMN()-2)/24,5),'Расчет сбытовых надбавок'!$B$1537:'Расчет сбытовых надбавок'!$G$2280,4)</f>
        <v>106.73</v>
      </c>
      <c r="J666" s="98">
        <f>VLOOKUP($A666+ROUND((COLUMN()-2)/24,5),АТС!$A$41:$F$736,4)+VLOOKUP($A666+ROUND((COLUMN()-2)/24,5),'Расчет сбытовых надбавок'!$B$1537:'Расчет сбытовых надбавок'!$G$2280,4)</f>
        <v>174.81</v>
      </c>
      <c r="K666" s="98">
        <f>VLOOKUP($A666+ROUND((COLUMN()-2)/24,5),АТС!$A$41:$F$736,4)+VLOOKUP($A666+ROUND((COLUMN()-2)/24,5),'Расчет сбытовых надбавок'!$B$1537:'Расчет сбытовых надбавок'!$G$2280,4)</f>
        <v>132.49</v>
      </c>
      <c r="L666" s="98">
        <f>VLOOKUP($A666+ROUND((COLUMN()-2)/24,5),АТС!$A$41:$F$736,4)+VLOOKUP($A666+ROUND((COLUMN()-2)/24,5),'Расчет сбытовых надбавок'!$B$1537:'Расчет сбытовых надбавок'!$G$2280,4)</f>
        <v>116.02</v>
      </c>
      <c r="M666" s="98">
        <f>VLOOKUP($A666+ROUND((COLUMN()-2)/24,5),АТС!$A$41:$F$736,4)+VLOOKUP($A666+ROUND((COLUMN()-2)/24,5),'Расчет сбытовых надбавок'!$B$1537:'Расчет сбытовых надбавок'!$G$2280,4)</f>
        <v>7.9600000000000009</v>
      </c>
      <c r="N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O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S666" s="98">
        <f>VLOOKUP($A666+ROUND((COLUMN()-2)/24,5),АТС!$A$41:$F$736,4)+VLOOKUP($A666+ROUND((COLUMN()-2)/24,5),'Расчет сбытовых надбавок'!$B$1537:'Расчет сбытовых надбавок'!$G$2280,4)</f>
        <v>0.01</v>
      </c>
      <c r="T666" s="98">
        <f>VLOOKUP($A666+ROUND((COLUMN()-2)/24,5),АТС!$A$41:$F$736,4)+VLOOKUP($A666+ROUND((COLUMN()-2)/24,5),'Расчет сбытовых надбавок'!$B$1537:'Расчет сбытовых надбавок'!$G$2280,4)</f>
        <v>2422.9700000000003</v>
      </c>
      <c r="U666" s="98">
        <f>VLOOKUP($A666+ROUND((COLUMN()-2)/24,5),АТС!$A$41:$F$736,4)+VLOOKUP($A666+ROUND((COLUMN()-2)/24,5),'Расчет сбытовых надбавок'!$B$1537:'Расчет сбытовых надбавок'!$G$2280,4)</f>
        <v>5721.53</v>
      </c>
      <c r="V666" s="98">
        <f>VLOOKUP($A666+ROUND((COLUMN()-2)/24,5),АТС!$A$41:$F$736,4)+VLOOKUP($A666+ROUND((COLUMN()-2)/24,5),'Расчет сбытовых надбавок'!$B$1537:'Расчет сбытовых надбавок'!$G$2280,4)</f>
        <v>3035.95</v>
      </c>
      <c r="W666" s="98">
        <f>VLOOKUP($A666+ROUND((COLUMN()-2)/24,5),АТС!$A$41:$F$736,4)+VLOOKUP($A666+ROUND((COLUMN()-2)/24,5),'Расчет сбытовых надбавок'!$B$1537:'Расчет сбытовых надбавок'!$G$2280,4)</f>
        <v>5430.08</v>
      </c>
      <c r="X666" s="98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8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9">
        <f t="shared" si="19"/>
        <v>42605</v>
      </c>
      <c r="B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C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8">
        <f>VLOOKUP($A667+ROUND((COLUMN()-2)/24,5),АТС!$A$41:$F$736,4)+VLOOKUP($A667+ROUND((COLUMN()-2)/24,5),'Расчет сбытовых надбавок'!$B$1537:'Расчет сбытовых надбавок'!$G$2280,4)</f>
        <v>44.839999999999996</v>
      </c>
      <c r="F667" s="98">
        <f>VLOOKUP($A667+ROUND((COLUMN()-2)/24,5),АТС!$A$41:$F$736,4)+VLOOKUP($A667+ROUND((COLUMN()-2)/24,5),'Расчет сбытовых надбавок'!$B$1537:'Расчет сбытовых надбавок'!$G$2280,4)</f>
        <v>54.69</v>
      </c>
      <c r="G667" s="98">
        <f>VLOOKUP($A667+ROUND((COLUMN()-2)/24,5),АТС!$A$41:$F$736,4)+VLOOKUP($A667+ROUND((COLUMN()-2)/24,5),'Расчет сбытовых надбавок'!$B$1537:'Расчет сбытовых надбавок'!$G$2280,4)</f>
        <v>117.92</v>
      </c>
      <c r="H667" s="98">
        <f>VLOOKUP($A667+ROUND((COLUMN()-2)/24,5),АТС!$A$41:$F$736,4)+VLOOKUP($A667+ROUND((COLUMN()-2)/24,5),'Расчет сбытовых надбавок'!$B$1537:'Расчет сбытовых надбавок'!$G$2280,4)</f>
        <v>142.23999999999998</v>
      </c>
      <c r="I667" s="98">
        <f>VLOOKUP($A667+ROUND((COLUMN()-2)/24,5),АТС!$A$41:$F$736,4)+VLOOKUP($A667+ROUND((COLUMN()-2)/24,5),'Расчет сбытовых надбавок'!$B$1537:'Расчет сбытовых надбавок'!$G$2280,4)</f>
        <v>184.48</v>
      </c>
      <c r="J667" s="98">
        <f>VLOOKUP($A667+ROUND((COLUMN()-2)/24,5),АТС!$A$41:$F$736,4)+VLOOKUP($A667+ROUND((COLUMN()-2)/24,5),'Расчет сбытовых надбавок'!$B$1537:'Расчет сбытовых надбавок'!$G$2280,4)</f>
        <v>57.61</v>
      </c>
      <c r="K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L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N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P667" s="98">
        <f>VLOOKUP($A667+ROUND((COLUMN()-2)/24,5),АТС!$A$41:$F$736,4)+VLOOKUP($A667+ROUND((COLUMN()-2)/24,5),'Расчет сбытовых надбавок'!$B$1537:'Расчет сбытовых надбавок'!$G$2280,4)</f>
        <v>14.170000000000002</v>
      </c>
      <c r="Q667" s="98">
        <f>VLOOKUP($A667+ROUND((COLUMN()-2)/24,5),АТС!$A$41:$F$736,4)+VLOOKUP($A667+ROUND((COLUMN()-2)/24,5),'Расчет сбытовых надбавок'!$B$1537:'Расчет сбытовых надбавок'!$G$2280,4)</f>
        <v>3.83</v>
      </c>
      <c r="R667" s="98">
        <f>VLOOKUP($A667+ROUND((COLUMN()-2)/24,5),АТС!$A$41:$F$736,4)+VLOOKUP($A667+ROUND((COLUMN()-2)/24,5),'Расчет сбытовых надбавок'!$B$1537:'Расчет сбытовых надбавок'!$G$2280,4)</f>
        <v>105.43</v>
      </c>
      <c r="S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8">
        <f>VLOOKUP($A667+ROUND((COLUMN()-2)/24,5),АТС!$A$41:$F$736,4)+VLOOKUP($A667+ROUND((COLUMN()-2)/24,5),'Расчет сбытовых надбавок'!$B$1537:'Расчет сбытовых надбавок'!$G$2280,4)</f>
        <v>286.27</v>
      </c>
      <c r="U667" s="98">
        <f>VLOOKUP($A667+ROUND((COLUMN()-2)/24,5),АТС!$A$41:$F$736,4)+VLOOKUP($A667+ROUND((COLUMN()-2)/24,5),'Расчет сбытовых надбавок'!$B$1537:'Расчет сбытовых надбавок'!$G$2280,4)</f>
        <v>275.86</v>
      </c>
      <c r="V667" s="98">
        <f>VLOOKUP($A667+ROUND((COLUMN()-2)/24,5),АТС!$A$41:$F$736,4)+VLOOKUP($A667+ROUND((COLUMN()-2)/24,5),'Расчет сбытовых надбавок'!$B$1537:'Расчет сбытовых надбавок'!$G$2280,4)</f>
        <v>475.93</v>
      </c>
      <c r="W667" s="98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8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8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9">
        <f t="shared" si="19"/>
        <v>42606</v>
      </c>
      <c r="B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8">
        <f>VLOOKUP($A668+ROUND((COLUMN()-2)/24,5),АТС!$A$41:$F$736,4)+VLOOKUP($A668+ROUND((COLUMN()-2)/24,5),'Расчет сбытовых надбавок'!$B$1537:'Расчет сбытовых надбавок'!$G$2280,4)</f>
        <v>5.5200000000000005</v>
      </c>
      <c r="F668" s="98">
        <f>VLOOKUP($A668+ROUND((COLUMN()-2)/24,5),АТС!$A$41:$F$736,4)+VLOOKUP($A668+ROUND((COLUMN()-2)/24,5),'Расчет сбытовых надбавок'!$B$1537:'Расчет сбытовых надбавок'!$G$2280,4)</f>
        <v>39.69</v>
      </c>
      <c r="G668" s="98">
        <f>VLOOKUP($A668+ROUND((COLUMN()-2)/24,5),АТС!$A$41:$F$736,4)+VLOOKUP($A668+ROUND((COLUMN()-2)/24,5),'Расчет сбытовых надбавок'!$B$1537:'Расчет сбытовых надбавок'!$G$2280,4)</f>
        <v>10.709999999999999</v>
      </c>
      <c r="H668" s="98">
        <f>VLOOKUP($A668+ROUND((COLUMN()-2)/24,5),АТС!$A$41:$F$736,4)+VLOOKUP($A668+ROUND((COLUMN()-2)/24,5),'Расчет сбытовых надбавок'!$B$1537:'Расчет сбытовых надбавок'!$G$2280,4)</f>
        <v>148.14000000000001</v>
      </c>
      <c r="I668" s="98">
        <f>VLOOKUP($A668+ROUND((COLUMN()-2)/24,5),АТС!$A$41:$F$736,4)+VLOOKUP($A668+ROUND((COLUMN()-2)/24,5),'Расчет сбытовых надбавок'!$B$1537:'Расчет сбытовых надбавок'!$G$2280,4)</f>
        <v>23.18</v>
      </c>
      <c r="J668" s="98">
        <f>VLOOKUP($A668+ROUND((COLUMN()-2)/24,5),АТС!$A$41:$F$736,4)+VLOOKUP($A668+ROUND((COLUMN()-2)/24,5),'Расчет сбытовых надбавок'!$B$1537:'Расчет сбытовых надбавок'!$G$2280,4)</f>
        <v>114.1</v>
      </c>
      <c r="K668" s="98">
        <f>VLOOKUP($A668+ROUND((COLUMN()-2)/24,5),АТС!$A$41:$F$736,4)+VLOOKUP($A668+ROUND((COLUMN()-2)/24,5),'Расчет сбытовых надбавок'!$B$1537:'Расчет сбытовых надбавок'!$G$2280,4)</f>
        <v>157.04999999999998</v>
      </c>
      <c r="L668" s="98">
        <f>VLOOKUP($A668+ROUND((COLUMN()-2)/24,5),АТС!$A$41:$F$736,4)+VLOOKUP($A668+ROUND((COLUMN()-2)/24,5),'Расчет сбытовых надбавок'!$B$1537:'Расчет сбытовых надбавок'!$G$2280,4)</f>
        <v>56.309999999999995</v>
      </c>
      <c r="M668" s="98">
        <f>VLOOKUP($A668+ROUND((COLUMN()-2)/24,5),АТС!$A$41:$F$736,4)+VLOOKUP($A668+ROUND((COLUMN()-2)/24,5),'Расчет сбытовых надбавок'!$B$1537:'Расчет сбытовых надбавок'!$G$2280,4)</f>
        <v>40</v>
      </c>
      <c r="N668" s="98">
        <f>VLOOKUP($A668+ROUND((COLUMN()-2)/24,5),АТС!$A$41:$F$736,4)+VLOOKUP($A668+ROUND((COLUMN()-2)/24,5),'Расчет сбытовых надбавок'!$B$1537:'Расчет сбытовых надбавок'!$G$2280,4)</f>
        <v>127.33000000000001</v>
      </c>
      <c r="O668" s="98">
        <f>VLOOKUP($A668+ROUND((COLUMN()-2)/24,5),АТС!$A$41:$F$736,4)+VLOOKUP($A668+ROUND((COLUMN()-2)/24,5),'Расчет сбытовых надбавок'!$B$1537:'Расчет сбытовых надбавок'!$G$2280,4)</f>
        <v>89.580000000000013</v>
      </c>
      <c r="P668" s="98">
        <f>VLOOKUP($A668+ROUND((COLUMN()-2)/24,5),АТС!$A$41:$F$736,4)+VLOOKUP($A668+ROUND((COLUMN()-2)/24,5),'Расчет сбытовых надбавок'!$B$1537:'Расчет сбытовых надбавок'!$G$2280,4)</f>
        <v>48.87</v>
      </c>
      <c r="Q668" s="98">
        <f>VLOOKUP($A668+ROUND((COLUMN()-2)/24,5),АТС!$A$41:$F$736,4)+VLOOKUP($A668+ROUND((COLUMN()-2)/24,5),'Расчет сбытовых надбавок'!$B$1537:'Расчет сбытовых надбавок'!$G$2280,4)</f>
        <v>46.44</v>
      </c>
      <c r="R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S668" s="98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8">
        <f>VLOOKUP($A668+ROUND((COLUMN()-2)/24,5),АТС!$A$41:$F$736,4)+VLOOKUP($A668+ROUND((COLUMN()-2)/24,5),'Расчет сбытовых надбавок'!$B$1537:'Расчет сбытовых надбавок'!$G$2280,4)</f>
        <v>236.14000000000001</v>
      </c>
      <c r="U668" s="98">
        <f>VLOOKUP($A668+ROUND((COLUMN()-2)/24,5),АТС!$A$41:$F$736,4)+VLOOKUP($A668+ROUND((COLUMN()-2)/24,5),'Расчет сбытовых надбавок'!$B$1537:'Расчет сбытовых надбавок'!$G$2280,4)</f>
        <v>285.92</v>
      </c>
      <c r="V668" s="98">
        <f>VLOOKUP($A668+ROUND((COLUMN()-2)/24,5),АТС!$A$41:$F$736,4)+VLOOKUP($A668+ROUND((COLUMN()-2)/24,5),'Расчет сбытовых надбавок'!$B$1537:'Расчет сбытовых надбавок'!$G$2280,4)</f>
        <v>9.3600000000000012</v>
      </c>
      <c r="W668" s="98">
        <f>VLOOKUP($A668+ROUND((COLUMN()-2)/24,5),АТС!$A$41:$F$736,4)+VLOOKUP($A668+ROUND((COLUMN()-2)/24,5),'Расчет сбытовых надбавок'!$B$1537:'Расчет сбытовых надбавок'!$G$2280,4)</f>
        <v>0.02</v>
      </c>
      <c r="X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  <c r="Y668" s="98">
        <f>VLOOKUP($A668+ROUND((COLUMN()-2)/24,5),АТС!$A$41:$F$736,4)+VLOOKUP($A668+ROUND((COLUMN()-2)/24,5),'Расчет сбытовых надбавок'!$B$1537:'Расчет сбытовых надбавок'!$G$2280,4)</f>
        <v>0.01</v>
      </c>
    </row>
    <row r="669" spans="1:25" x14ac:dyDescent="0.2">
      <c r="A669" s="79">
        <f t="shared" si="19"/>
        <v>42607</v>
      </c>
      <c r="B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D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8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8">
        <f>VLOOKUP($A669+ROUND((COLUMN()-2)/24,5),АТС!$A$41:$F$736,4)+VLOOKUP($A669+ROUND((COLUMN()-2)/24,5),'Расчет сбытовых надбавок'!$B$1537:'Расчет сбытовых надбавок'!$G$2280,4)</f>
        <v>4.16</v>
      </c>
      <c r="H669" s="98">
        <f>VLOOKUP($A669+ROUND((COLUMN()-2)/24,5),АТС!$A$41:$F$736,4)+VLOOKUP($A669+ROUND((COLUMN()-2)/24,5),'Расчет сбытовых надбавок'!$B$1537:'Расчет сбытовых надбавок'!$G$2280,4)</f>
        <v>129.44999999999999</v>
      </c>
      <c r="I669" s="98">
        <f>VLOOKUP($A669+ROUND((COLUMN()-2)/24,5),АТС!$A$41:$F$736,4)+VLOOKUP($A669+ROUND((COLUMN()-2)/24,5),'Расчет сбытовых надбавок'!$B$1537:'Расчет сбытовых надбавок'!$G$2280,4)</f>
        <v>46.88</v>
      </c>
      <c r="J669" s="98">
        <f>VLOOKUP($A669+ROUND((COLUMN()-2)/24,5),АТС!$A$41:$F$736,4)+VLOOKUP($A669+ROUND((COLUMN()-2)/24,5),'Расчет сбытовых надбавок'!$B$1537:'Расчет сбытовых надбавок'!$G$2280,4)</f>
        <v>145.31</v>
      </c>
      <c r="K669" s="98">
        <f>VLOOKUP($A669+ROUND((COLUMN()-2)/24,5),АТС!$A$41:$F$736,4)+VLOOKUP($A669+ROUND((COLUMN()-2)/24,5),'Расчет сбытовых надбавок'!$B$1537:'Расчет сбытовых надбавок'!$G$2280,4)</f>
        <v>71.88</v>
      </c>
      <c r="L669" s="98">
        <f>VLOOKUP($A669+ROUND((COLUMN()-2)/24,5),АТС!$A$41:$F$736,4)+VLOOKUP($A669+ROUND((COLUMN()-2)/24,5),'Расчет сбытовых надбавок'!$B$1537:'Расчет сбытовых надбавок'!$G$2280,4)</f>
        <v>12.82</v>
      </c>
      <c r="M669" s="98">
        <f>VLOOKUP($A669+ROUND((COLUMN()-2)/24,5),АТС!$A$41:$F$736,4)+VLOOKUP($A669+ROUND((COLUMN()-2)/24,5),'Расчет сбытовых надбавок'!$B$1537:'Расчет сбытовых надбавок'!$G$2280,4)</f>
        <v>46.050000000000004</v>
      </c>
      <c r="N669" s="98">
        <f>VLOOKUP($A669+ROUND((COLUMN()-2)/24,5),АТС!$A$41:$F$736,4)+VLOOKUP($A669+ROUND((COLUMN()-2)/24,5),'Расчет сбытовых надбавок'!$B$1537:'Расчет сбытовых надбавок'!$G$2280,4)</f>
        <v>199.79999999999998</v>
      </c>
      <c r="O669" s="98">
        <f>VLOOKUP($A669+ROUND((COLUMN()-2)/24,5),АТС!$A$41:$F$736,4)+VLOOKUP($A669+ROUND((COLUMN()-2)/24,5),'Расчет сбытовых надбавок'!$B$1537:'Расчет сбытовых надбавок'!$G$2280,4)</f>
        <v>170.62</v>
      </c>
      <c r="P669" s="98">
        <f>VLOOKUP($A669+ROUND((COLUMN()-2)/24,5),АТС!$A$41:$F$736,4)+VLOOKUP($A669+ROUND((COLUMN()-2)/24,5),'Расчет сбытовых надбавок'!$B$1537:'Расчет сбытовых надбавок'!$G$2280,4)</f>
        <v>32.9</v>
      </c>
      <c r="Q669" s="98">
        <f>VLOOKUP($A669+ROUND((COLUMN()-2)/24,5),АТС!$A$41:$F$736,4)+VLOOKUP($A669+ROUND((COLUMN()-2)/24,5),'Расчет сбытовых надбавок'!$B$1537:'Расчет сбытовых надбавок'!$G$2280,4)</f>
        <v>24.2</v>
      </c>
      <c r="R669" s="98">
        <f>VLOOKUP($A669+ROUND((COLUMN()-2)/24,5),АТС!$A$41:$F$736,4)+VLOOKUP($A669+ROUND((COLUMN()-2)/24,5),'Расчет сбытовых надбавок'!$B$1537:'Расчет сбытовых надбавок'!$G$2280,4)</f>
        <v>34.549999999999997</v>
      </c>
      <c r="S669" s="98">
        <f>VLOOKUP($A669+ROUND((COLUMN()-2)/24,5),АТС!$A$41:$F$736,4)+VLOOKUP($A669+ROUND((COLUMN()-2)/24,5),'Расчет сбытовых надбавок'!$B$1537:'Расчет сбытовых надбавок'!$G$2280,4)</f>
        <v>65.69</v>
      </c>
      <c r="T669" s="98">
        <f>VLOOKUP($A669+ROUND((COLUMN()-2)/24,5),АТС!$A$41:$F$736,4)+VLOOKUP($A669+ROUND((COLUMN()-2)/24,5),'Расчет сбытовых надбавок'!$B$1537:'Расчет сбытовых надбавок'!$G$2280,4)</f>
        <v>92.32</v>
      </c>
      <c r="U669" s="98">
        <f>VLOOKUP($A669+ROUND((COLUMN()-2)/24,5),АТС!$A$41:$F$736,4)+VLOOKUP($A669+ROUND((COLUMN()-2)/24,5),'Расчет сбытовых надбавок'!$B$1537:'Расчет сбытовых надбавок'!$G$2280,4)</f>
        <v>302.28000000000003</v>
      </c>
      <c r="V669" s="98">
        <f>VLOOKUP($A669+ROUND((COLUMN()-2)/24,5),АТС!$A$41:$F$736,4)+VLOOKUP($A669+ROUND((COLUMN()-2)/24,5),'Расчет сбытовых надбавок'!$B$1537:'Расчет сбытовых надбавок'!$G$2280,4)</f>
        <v>142.88</v>
      </c>
      <c r="W669" s="98">
        <f>VLOOKUP($A669+ROUND((COLUMN()-2)/24,5),АТС!$A$41:$F$736,4)+VLOOKUP($A669+ROUND((COLUMN()-2)/24,5),'Расчет сбытовых надбавок'!$B$1537:'Расчет сбытовых надбавок'!$G$2280,4)</f>
        <v>5.83</v>
      </c>
      <c r="X669" s="98">
        <f>VLOOKUP($A669+ROUND((COLUMN()-2)/24,5),АТС!$A$41:$F$736,4)+VLOOKUP($A669+ROUND((COLUMN()-2)/24,5),'Расчет сбытовых надбавок'!$B$1537:'Расчет сбытовых надбавок'!$G$2280,4)</f>
        <v>0.01</v>
      </c>
      <c r="Y669" s="98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9">
        <f t="shared" si="19"/>
        <v>42608</v>
      </c>
      <c r="B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8">
        <f>VLOOKUP($A670+ROUND((COLUMN()-2)/24,5),АТС!$A$41:$F$736,4)+VLOOKUP($A670+ROUND((COLUMN()-2)/24,5),'Расчет сбытовых надбавок'!$B$1537:'Расчет сбытовых надбавок'!$G$2280,4)</f>
        <v>22.16</v>
      </c>
      <c r="E670" s="98">
        <f>VLOOKUP($A670+ROUND((COLUMN()-2)/24,5),АТС!$A$41:$F$736,4)+VLOOKUP($A670+ROUND((COLUMN()-2)/24,5),'Расчет сбытовых надбавок'!$B$1537:'Расчет сбытовых надбавок'!$G$2280,4)</f>
        <v>25.46</v>
      </c>
      <c r="F670" s="98">
        <f>VLOOKUP($A670+ROUND((COLUMN()-2)/24,5),АТС!$A$41:$F$736,4)+VLOOKUP($A670+ROUND((COLUMN()-2)/24,5),'Расчет сбытовых надбавок'!$B$1537:'Расчет сбытовых надбавок'!$G$2280,4)</f>
        <v>0.11</v>
      </c>
      <c r="G670" s="98">
        <f>VLOOKUP($A670+ROUND((COLUMN()-2)/24,5),АТС!$A$41:$F$736,4)+VLOOKUP($A670+ROUND((COLUMN()-2)/24,5),'Расчет сбытовых надбавок'!$B$1537:'Расчет сбытовых надбавок'!$G$2280,4)</f>
        <v>47.42</v>
      </c>
      <c r="H670" s="98">
        <f>VLOOKUP($A670+ROUND((COLUMN()-2)/24,5),АТС!$A$41:$F$736,4)+VLOOKUP($A670+ROUND((COLUMN()-2)/24,5),'Расчет сбытовых надбавок'!$B$1537:'Расчет сбытовых надбавок'!$G$2280,4)</f>
        <v>217.03</v>
      </c>
      <c r="I670" s="98">
        <f>VLOOKUP($A670+ROUND((COLUMN()-2)/24,5),АТС!$A$41:$F$736,4)+VLOOKUP($A670+ROUND((COLUMN()-2)/24,5),'Расчет сбытовых надбавок'!$B$1537:'Расчет сбытовых надбавок'!$G$2280,4)</f>
        <v>56.64</v>
      </c>
      <c r="J670" s="98">
        <f>VLOOKUP($A670+ROUND((COLUMN()-2)/24,5),АТС!$A$41:$F$736,4)+VLOOKUP($A670+ROUND((COLUMN()-2)/24,5),'Расчет сбытовых надбавок'!$B$1537:'Расчет сбытовых надбавок'!$G$2280,4)</f>
        <v>155.86000000000001</v>
      </c>
      <c r="K670" s="98">
        <f>VLOOKUP($A670+ROUND((COLUMN()-2)/24,5),АТС!$A$41:$F$736,4)+VLOOKUP($A670+ROUND((COLUMN()-2)/24,5),'Расчет сбытовых надбавок'!$B$1537:'Расчет сбытовых надбавок'!$G$2280,4)</f>
        <v>440.48</v>
      </c>
      <c r="L670" s="98">
        <f>VLOOKUP($A670+ROUND((COLUMN()-2)/24,5),АТС!$A$41:$F$736,4)+VLOOKUP($A670+ROUND((COLUMN()-2)/24,5),'Расчет сбытовых надбавок'!$B$1537:'Расчет сбытовых надбавок'!$G$2280,4)</f>
        <v>1260.0300000000002</v>
      </c>
      <c r="M670" s="98">
        <f>VLOOKUP($A670+ROUND((COLUMN()-2)/24,5),АТС!$A$41:$F$736,4)+VLOOKUP($A670+ROUND((COLUMN()-2)/24,5),'Расчет сбытовых надбавок'!$B$1537:'Расчет сбытовых надбавок'!$G$2280,4)</f>
        <v>408.41</v>
      </c>
      <c r="N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O670" s="98">
        <f>VLOOKUP($A670+ROUND((COLUMN()-2)/24,5),АТС!$A$41:$F$736,4)+VLOOKUP($A670+ROUND((COLUMN()-2)/24,5),'Расчет сбытовых надбавок'!$B$1537:'Расчет сбытовых надбавок'!$G$2280,4)</f>
        <v>16.63</v>
      </c>
      <c r="P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S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T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8">
        <f>VLOOKUP($A670+ROUND((COLUMN()-2)/24,5),АТС!$A$41:$F$736,4)+VLOOKUP($A670+ROUND((COLUMN()-2)/24,5),'Расчет сбытовых надбавок'!$B$1537:'Расчет сбытовых надбавок'!$G$2280,4)</f>
        <v>20.3</v>
      </c>
      <c r="V670" s="98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X670" s="98">
        <f>VLOOKUP($A670+ROUND((COLUMN()-2)/24,5),АТС!$A$41:$F$736,4)+VLOOKUP($A670+ROUND((COLUMN()-2)/24,5),'Расчет сбытовых надбавок'!$B$1537:'Расчет сбытовых надбавок'!$G$2280,4)</f>
        <v>0.01</v>
      </c>
      <c r="Y670" s="98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9">
        <f t="shared" si="19"/>
        <v>42609</v>
      </c>
      <c r="B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8">
        <f>VLOOKUP($A671+ROUND((COLUMN()-2)/24,5),АТС!$A$41:$F$736,4)+VLOOKUP($A671+ROUND((COLUMN()-2)/24,5),'Расчет сбытовых надбавок'!$B$1537:'Расчет сбытовых надбавок'!$G$2280,4)</f>
        <v>8</v>
      </c>
      <c r="H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8">
        <f>VLOOKUP($A671+ROUND((COLUMN()-2)/24,5),АТС!$A$41:$F$736,4)+VLOOKUP($A671+ROUND((COLUMN()-2)/24,5),'Расчет сбытовых надбавок'!$B$1537:'Расчет сбытовых надбавок'!$G$2280,4)</f>
        <v>190.23000000000002</v>
      </c>
      <c r="J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P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S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V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  <c r="X671" s="98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8">
        <f>VLOOKUP($A671+ROUND((COLUMN()-2)/24,5),АТС!$A$41:$F$736,4)+VLOOKUP($A671+ROUND((COLUMN()-2)/24,5),'Расчет сбытовых надбавок'!$B$1537:'Расчет сбытовых надбавок'!$G$2280,4)</f>
        <v>0.01</v>
      </c>
    </row>
    <row r="672" spans="1:25" x14ac:dyDescent="0.2">
      <c r="A672" s="79">
        <f t="shared" si="19"/>
        <v>42610</v>
      </c>
      <c r="B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8">
        <f>VLOOKUP($A672+ROUND((COLUMN()-2)/24,5),АТС!$A$41:$F$736,4)+VLOOKUP($A672+ROUND((COLUMN()-2)/24,5),'Расчет сбытовых надбавок'!$B$1537:'Расчет сбытовых надбавок'!$G$2280,4)</f>
        <v>1.79</v>
      </c>
      <c r="I672" s="98">
        <f>VLOOKUP($A672+ROUND((COLUMN()-2)/24,5),АТС!$A$41:$F$736,4)+VLOOKUP($A672+ROUND((COLUMN()-2)/24,5),'Расчет сбытовых надбавок'!$B$1537:'Расчет сбытовых надбавок'!$G$2280,4)</f>
        <v>56.67</v>
      </c>
      <c r="J672" s="98">
        <f>VLOOKUP($A672+ROUND((COLUMN()-2)/24,5),АТС!$A$41:$F$736,4)+VLOOKUP($A672+ROUND((COLUMN()-2)/24,5),'Расчет сбытовых надбавок'!$B$1537:'Расчет сбытовых надбавок'!$G$2280,4)</f>
        <v>89</v>
      </c>
      <c r="K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M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N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O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P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Q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T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V672" s="98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X672" s="98">
        <f>VLOOKUP($A672+ROUND((COLUMN()-2)/24,5),АТС!$A$41:$F$736,4)+VLOOKUP($A672+ROUND((COLUMN()-2)/24,5),'Расчет сбытовых надбавок'!$B$1537:'Расчет сбытовых надбавок'!$G$2280,4)</f>
        <v>0.01</v>
      </c>
      <c r="Y672" s="98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9">
        <f t="shared" si="19"/>
        <v>42611</v>
      </c>
      <c r="B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G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8">
        <f>VLOOKUP($A673+ROUND((COLUMN()-2)/24,5),АТС!$A$41:$F$736,4)+VLOOKUP($A673+ROUND((COLUMN()-2)/24,5),'Расчет сбытовых надбавок'!$B$1537:'Расчет сбытовых надбавок'!$G$2280,4)</f>
        <v>127.44</v>
      </c>
      <c r="I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L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O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Q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R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S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T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U673" s="98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W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X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  <c r="Y673" s="98">
        <f>VLOOKUP($A673+ROUND((COLUMN()-2)/24,5),АТС!$A$41:$F$736,4)+VLOOKUP($A673+ROUND((COLUMN()-2)/24,5),'Расчет сбытовых надбавок'!$B$1537:'Расчет сбытовых надбавок'!$G$2280,4)</f>
        <v>0.01</v>
      </c>
    </row>
    <row r="674" spans="1:27" x14ac:dyDescent="0.2">
      <c r="A674" s="79">
        <f t="shared" si="19"/>
        <v>42612</v>
      </c>
      <c r="B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C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D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E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F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G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H674" s="98">
        <f>VLOOKUP($A674+ROUND((COLUMN()-2)/24,5),АТС!$A$41:$F$784,4)+VLOOKUP($A674+ROUND((COLUMN()-2)/24,5),'Расчет сбытовых надбавок'!$B$1537:'Расчет сбытовых надбавок'!$G$2280,4)</f>
        <v>16.98</v>
      </c>
      <c r="I674" s="98">
        <f>VLOOKUP($A674+ROUND((COLUMN()-2)/24,5),АТС!$A$41:$F$784,4)+VLOOKUP($A674+ROUND((COLUMN()-2)/24,5),'Расчет сбытовых надбавок'!$B$1537:'Расчет сбытовых надбавок'!$G$2280,4)</f>
        <v>60.11</v>
      </c>
      <c r="J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K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L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M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N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O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P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Q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R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S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T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U674" s="98">
        <f>VLOOKUP($A674+ROUND((COLUMN()-2)/24,5),АТС!$A$41:$F$784,4)+VLOOKUP($A674+ROUND((COLUMN()-2)/24,5),'Расчет сбытовых надбавок'!$B$1537:'Расчет сбытовых надбавок'!$G$2280,4)</f>
        <v>0.01</v>
      </c>
      <c r="V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W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X674" s="98">
        <f>VLOOKUP($A674+ROUND((COLUMN()-2)/24,5),АТС!$A$41:$F$784,4)+VLOOKUP($A674+ROUND((COLUMN()-2)/24,5),'Расчет сбытовых надбавок'!$B$1537:'Расчет сбытовых надбавок'!$G$2280,4)</f>
        <v>0</v>
      </c>
      <c r="Y674" s="98">
        <f>VLOOKUP($A674+ROUND((COLUMN()-2)/24,5),АТС!$A$41:$F$784,4)+VLOOKUP($A674+ROUND((COLUMN()-2)/24,5),'Расчет сбытовых надбавок'!$B$1537:'Расчет сбытовых надбавок'!$G$2280,4)</f>
        <v>0</v>
      </c>
    </row>
    <row r="675" spans="1:27" x14ac:dyDescent="0.2">
      <c r="A675" s="79">
        <f t="shared" si="19"/>
        <v>42613</v>
      </c>
      <c r="B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C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D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E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F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G675" s="98">
        <f>VLOOKUP($A675+ROUND((COLUMN()-2)/24,5),АТС!$A$41:$F$784,4)+VLOOKUP($A675+ROUND((COLUMN()-2)/24,5),'Расчет сбытовых надбавок'!$B$1537:'Расчет сбытовых надбавок'!$G$2280,4)</f>
        <v>70.72</v>
      </c>
      <c r="H675" s="98">
        <f>VLOOKUP($A675+ROUND((COLUMN()-2)/24,5),АТС!$A$41:$F$784,4)+VLOOKUP($A675+ROUND((COLUMN()-2)/24,5),'Расчет сбытовых надбавок'!$B$1537:'Расчет сбытовых надбавок'!$G$2280,4)</f>
        <v>103.35000000000001</v>
      </c>
      <c r="I675" s="98">
        <f>VLOOKUP($A675+ROUND((COLUMN()-2)/24,5),АТС!$A$41:$F$784,4)+VLOOKUP($A675+ROUND((COLUMN()-2)/24,5),'Расчет сбытовых надбавок'!$B$1537:'Расчет сбытовых надбавок'!$G$2280,4)</f>
        <v>151.19999999999999</v>
      </c>
      <c r="J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K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L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M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N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O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P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Q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R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S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T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U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V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W675" s="98">
        <f>VLOOKUP($A675+ROUND((COLUMN()-2)/24,5),АТС!$A$41:$F$784,4)+VLOOKUP($A675+ROUND((COLUMN()-2)/24,5),'Расчет сбытовых надбавок'!$B$1537:'Расчет сбытовых надбавок'!$G$2280,4)</f>
        <v>0.01</v>
      </c>
      <c r="X675" s="98">
        <f>VLOOKUP($A675+ROUND((COLUMN()-2)/24,5),АТС!$A$41:$F$784,4)+VLOOKUP($A675+ROUND((COLUMN()-2)/24,5),'Расчет сбытовых надбавок'!$B$1537:'Расчет сбытовых надбавок'!$G$2280,4)</f>
        <v>0</v>
      </c>
      <c r="Y675" s="98">
        <f>VLOOKUP($A675+ROUND((COLUMN()-2)/24,5),АТС!$A$41:$F$784,4)+VLOOKUP($A675+ROUND((COLUMN()-2)/24,5),'Расчет сбытовых надбавок'!$B$1537:'Расчет сбытовых надбавок'!$G$2280,4)</f>
        <v>0</v>
      </c>
    </row>
    <row r="676" spans="1:27" ht="12.75" customHeight="1" x14ac:dyDescent="0.25">
      <c r="A676" s="93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5"/>
    </row>
    <row r="677" spans="1:27" x14ac:dyDescent="0.25">
      <c r="A677" s="87" t="s">
        <v>152</v>
      </c>
      <c r="B677" s="78"/>
      <c r="C677" s="78"/>
      <c r="D677" s="78"/>
    </row>
    <row r="678" spans="1:27" ht="12.75" customHeight="1" x14ac:dyDescent="0.2">
      <c r="A678" s="165" t="s">
        <v>48</v>
      </c>
      <c r="B678" s="168" t="s">
        <v>154</v>
      </c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70"/>
    </row>
    <row r="679" spans="1:27" ht="12.75" customHeight="1" x14ac:dyDescent="0.2">
      <c r="A679" s="166"/>
      <c r="B679" s="171"/>
      <c r="C679" s="172"/>
      <c r="D679" s="172"/>
      <c r="E679" s="172"/>
      <c r="F679" s="172"/>
      <c r="G679" s="172"/>
      <c r="H679" s="172"/>
      <c r="I679" s="172"/>
      <c r="J679" s="172"/>
      <c r="K679" s="172"/>
      <c r="L679" s="172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3"/>
    </row>
    <row r="680" spans="1:27" s="111" customFormat="1" ht="12.75" customHeight="1" x14ac:dyDescent="0.2">
      <c r="A680" s="166"/>
      <c r="B680" s="206" t="s">
        <v>123</v>
      </c>
      <c r="C680" s="202" t="s">
        <v>124</v>
      </c>
      <c r="D680" s="202" t="s">
        <v>125</v>
      </c>
      <c r="E680" s="202" t="s">
        <v>126</v>
      </c>
      <c r="F680" s="202" t="s">
        <v>127</v>
      </c>
      <c r="G680" s="202" t="s">
        <v>128</v>
      </c>
      <c r="H680" s="202" t="s">
        <v>129</v>
      </c>
      <c r="I680" s="202" t="s">
        <v>130</v>
      </c>
      <c r="J680" s="202" t="s">
        <v>131</v>
      </c>
      <c r="K680" s="202" t="s">
        <v>132</v>
      </c>
      <c r="L680" s="202" t="s">
        <v>133</v>
      </c>
      <c r="M680" s="202" t="s">
        <v>134</v>
      </c>
      <c r="N680" s="204" t="s">
        <v>135</v>
      </c>
      <c r="O680" s="202" t="s">
        <v>136</v>
      </c>
      <c r="P680" s="202" t="s">
        <v>137</v>
      </c>
      <c r="Q680" s="202" t="s">
        <v>138</v>
      </c>
      <c r="R680" s="202" t="s">
        <v>139</v>
      </c>
      <c r="S680" s="202" t="s">
        <v>140</v>
      </c>
      <c r="T680" s="202" t="s">
        <v>141</v>
      </c>
      <c r="U680" s="202" t="s">
        <v>142</v>
      </c>
      <c r="V680" s="202" t="s">
        <v>143</v>
      </c>
      <c r="W680" s="202" t="s">
        <v>144</v>
      </c>
      <c r="X680" s="202" t="s">
        <v>145</v>
      </c>
      <c r="Y680" s="202" t="s">
        <v>146</v>
      </c>
    </row>
    <row r="681" spans="1:27" s="111" customFormat="1" ht="11.25" customHeight="1" x14ac:dyDescent="0.2">
      <c r="A681" s="167"/>
      <c r="B681" s="207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5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</row>
    <row r="682" spans="1:27" ht="15.75" customHeight="1" x14ac:dyDescent="0.2">
      <c r="A682" s="79">
        <f>A645</f>
        <v>42583</v>
      </c>
      <c r="B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C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D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E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F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G682" s="98">
        <f>VLOOKUP($A682+ROUND((COLUMN()-2)/24,5),АТС!$A$41:$F$736,4)+VLOOKUP($A682+ROUND((COLUMN()-2)/24,5),'Расчет сбытовых надбавок'!$B$1537:'Расчет сбытовых надбавок'!$G$2280,5)</f>
        <v>3.5700000000000003</v>
      </c>
      <c r="H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I682" s="98">
        <f>VLOOKUP($A682+ROUND((COLUMN()-2)/24,5),АТС!$A$41:$F$736,4)+VLOOKUP($A682+ROUND((COLUMN()-2)/24,5),'Расчет сбытовых надбавок'!$B$1537:'Расчет сбытовых надбавок'!$G$2280,5)</f>
        <v>95.37</v>
      </c>
      <c r="J682" s="98">
        <f>VLOOKUP($A682+ROUND((COLUMN()-2)/24,5),АТС!$A$41:$F$736,4)+VLOOKUP($A682+ROUND((COLUMN()-2)/24,5),'Расчет сбытовых надбавок'!$B$1537:'Расчет сбытовых надбавок'!$G$2280,5)</f>
        <v>31.87</v>
      </c>
      <c r="K682" s="98">
        <f>VLOOKUP($A682+ROUND((COLUMN()-2)/24,5),АТС!$A$41:$F$736,4)+VLOOKUP($A682+ROUND((COLUMN()-2)/24,5),'Расчет сбытовых надбавок'!$B$1537:'Расчет сбытовых надбавок'!$G$2280,5)</f>
        <v>119.8</v>
      </c>
      <c r="L682" s="98">
        <f>VLOOKUP($A682+ROUND((COLUMN()-2)/24,5),АТС!$A$41:$F$736,4)+VLOOKUP($A682+ROUND((COLUMN()-2)/24,5),'Расчет сбытовых надбавок'!$B$1537:'Расчет сбытовых надбавок'!$G$2280,5)</f>
        <v>54.5</v>
      </c>
      <c r="M682" s="98">
        <f>VLOOKUP($A682+ROUND((COLUMN()-2)/24,5),АТС!$A$41:$F$736,4)+VLOOKUP($A682+ROUND((COLUMN()-2)/24,5),'Расчет сбытовых надбавок'!$B$1537:'Расчет сбытовых надбавок'!$G$2280,5)</f>
        <v>91.25</v>
      </c>
      <c r="N682" s="98">
        <f>VLOOKUP($A682+ROUND((COLUMN()-2)/24,5),АТС!$A$41:$F$736,4)+VLOOKUP($A682+ROUND((COLUMN()-2)/24,5),'Расчет сбытовых надбавок'!$B$1537:'Расчет сбытовых надбавок'!$G$2280,5)</f>
        <v>334.83</v>
      </c>
      <c r="O682" s="98">
        <f>VLOOKUP($A682+ROUND((COLUMN()-2)/24,5),АТС!$A$41:$F$736,4)+VLOOKUP($A682+ROUND((COLUMN()-2)/24,5),'Расчет сбытовых надбавок'!$B$1537:'Расчет сбытовых надбавок'!$G$2280,5)</f>
        <v>326.72000000000003</v>
      </c>
      <c r="P682" s="98">
        <f>VLOOKUP($A682+ROUND((COLUMN()-2)/24,5),АТС!$A$41:$F$736,4)+VLOOKUP($A682+ROUND((COLUMN()-2)/24,5),'Расчет сбытовых надбавок'!$B$1537:'Расчет сбытовых надбавок'!$G$2280,5)</f>
        <v>254.64000000000001</v>
      </c>
      <c r="Q682" s="98">
        <f>VLOOKUP($A682+ROUND((COLUMN()-2)/24,5),АТС!$A$41:$F$736,4)+VLOOKUP($A682+ROUND((COLUMN()-2)/24,5),'Расчет сбытовых надбавок'!$B$1537:'Расчет сбытовых надбавок'!$G$2280,5)</f>
        <v>104.91000000000001</v>
      </c>
      <c r="R682" s="98">
        <f>VLOOKUP($A682+ROUND((COLUMN()-2)/24,5),АТС!$A$41:$F$736,4)+VLOOKUP($A682+ROUND((COLUMN()-2)/24,5),'Расчет сбытовых надбавок'!$B$1537:'Расчет сбытовых надбавок'!$G$2280,5)</f>
        <v>184.38</v>
      </c>
      <c r="S682" s="98">
        <f>VLOOKUP($A682+ROUND((COLUMN()-2)/24,5),АТС!$A$41:$F$736,4)+VLOOKUP($A682+ROUND((COLUMN()-2)/24,5),'Расчет сбытовых надбавок'!$B$1537:'Расчет сбытовых надбавок'!$G$2280,5)</f>
        <v>70.930000000000007</v>
      </c>
      <c r="T682" s="98">
        <f>VLOOKUP($A682+ROUND((COLUMN()-2)/24,5),АТС!$A$41:$F$736,4)+VLOOKUP($A682+ROUND((COLUMN()-2)/24,5),'Расчет сбытовых надбавок'!$B$1537:'Расчет сбытовых надбавок'!$G$2280,5)</f>
        <v>76.61</v>
      </c>
      <c r="U682" s="98">
        <f>VLOOKUP($A682+ROUND((COLUMN()-2)/24,5),АТС!$A$41:$F$736,4)+VLOOKUP($A682+ROUND((COLUMN()-2)/24,5),'Расчет сбытовых надбавок'!$B$1537:'Расчет сбытовых надбавок'!$G$2280,5)</f>
        <v>181.37</v>
      </c>
      <c r="V682" s="98">
        <f>VLOOKUP($A682+ROUND((COLUMN()-2)/24,5),АТС!$A$41:$F$736,4)+VLOOKUP($A682+ROUND((COLUMN()-2)/24,5),'Расчет сбытовых надбавок'!$B$1537:'Расчет сбытовых надбавок'!$G$2280,5)</f>
        <v>0.01</v>
      </c>
      <c r="W682" s="98">
        <f>VLOOKUP($A682+ROUND((COLUMN()-2)/24,5),АТС!$A$41:$F$736,4)+VLOOKUP($A682+ROUND((COLUMN()-2)/24,5),'Расчет сбытовых надбавок'!$B$1537:'Расчет сбытовых надбавок'!$G$2280,5)</f>
        <v>98.44</v>
      </c>
      <c r="X682" s="98">
        <f>VLOOKUP($A682+ROUND((COLUMN()-2)/24,5),АТС!$A$41:$F$736,4)+VLOOKUP($A682+ROUND((COLUMN()-2)/24,5),'Расчет сбытовых надбавок'!$B$1537:'Расчет сбытовых надбавок'!$G$2280,5)</f>
        <v>0.01</v>
      </c>
      <c r="Y682" s="98">
        <f>VLOOKUP($A682+ROUND((COLUMN()-2)/24,5),АТС!$A$41:$F$736,4)+VLOOKUP($A682+ROUND((COLUMN()-2)/24,5),'Расчет сбытовых надбавок'!$B$1537:'Расчет сбытовых надбавок'!$G$2280,5)</f>
        <v>0</v>
      </c>
      <c r="AA682" s="80"/>
    </row>
    <row r="683" spans="1:27" x14ac:dyDescent="0.2">
      <c r="A683" s="79">
        <f>A682+1</f>
        <v>42584</v>
      </c>
      <c r="B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C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D683" s="98">
        <f>VLOOKUP($A683+ROUND((COLUMN()-2)/24,5),АТС!$A$41:$F$736,4)+VLOOKUP($A683+ROUND((COLUMN()-2)/24,5),'Расчет сбытовых надбавок'!$B$1537:'Расчет сбытовых надбавок'!$G$2280,5)</f>
        <v>0</v>
      </c>
      <c r="E683" s="98">
        <f>VLOOKUP($A683+ROUND((COLUMN()-2)/24,5),АТС!$A$41:$F$736,4)+VLOOKUP($A683+ROUND((COLUMN()-2)/24,5),'Расчет сбытовых надбавок'!$B$1537:'Расчет сбытовых надбавок'!$G$2280,5)</f>
        <v>31</v>
      </c>
      <c r="F683" s="98">
        <f>VLOOKUP($A683+ROUND((COLUMN()-2)/24,5),АТС!$A$41:$F$736,4)+VLOOKUP($A683+ROUND((COLUMN()-2)/24,5),'Расчет сбытовых надбавок'!$B$1537:'Расчет сбытовых надбавок'!$G$2280,5)</f>
        <v>148.29</v>
      </c>
      <c r="G683" s="98">
        <f>VLOOKUP($A683+ROUND((COLUMN()-2)/24,5),АТС!$A$41:$F$736,4)+VLOOKUP($A683+ROUND((COLUMN()-2)/24,5),'Расчет сбытовых надбавок'!$B$1537:'Расчет сбытовых надбавок'!$G$2280,5)</f>
        <v>134.64000000000001</v>
      </c>
      <c r="H683" s="98">
        <f>VLOOKUP($A683+ROUND((COLUMN()-2)/24,5),АТС!$A$41:$F$736,4)+VLOOKUP($A683+ROUND((COLUMN()-2)/24,5),'Расчет сбытовых надбавок'!$B$1537:'Расчет сбытовых надбавок'!$G$2280,5)</f>
        <v>193.39000000000001</v>
      </c>
      <c r="I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J683" s="98">
        <f>VLOOKUP($A683+ROUND((COLUMN()-2)/24,5),АТС!$A$41:$F$736,4)+VLOOKUP($A683+ROUND((COLUMN()-2)/24,5),'Расчет сбытовых надбавок'!$B$1537:'Расчет сбытовых надбавок'!$G$2280,5)</f>
        <v>82.96</v>
      </c>
      <c r="K683" s="98">
        <f>VLOOKUP($A683+ROUND((COLUMN()-2)/24,5),АТС!$A$41:$F$736,4)+VLOOKUP($A683+ROUND((COLUMN()-2)/24,5),'Расчет сбытовых надбавок'!$B$1537:'Расчет сбытовых надбавок'!$G$2280,5)</f>
        <v>120.31</v>
      </c>
      <c r="L683" s="98">
        <f>VLOOKUP($A683+ROUND((COLUMN()-2)/24,5),АТС!$A$41:$F$736,4)+VLOOKUP($A683+ROUND((COLUMN()-2)/24,5),'Расчет сбытовых надбавок'!$B$1537:'Расчет сбытовых надбавок'!$G$2280,5)</f>
        <v>83.300000000000011</v>
      </c>
      <c r="M683" s="98">
        <f>VLOOKUP($A683+ROUND((COLUMN()-2)/24,5),АТС!$A$41:$F$736,4)+VLOOKUP($A683+ROUND((COLUMN()-2)/24,5),'Расчет сбытовых надбавок'!$B$1537:'Расчет сбытовых надбавок'!$G$2280,5)</f>
        <v>27.51</v>
      </c>
      <c r="N683" s="98">
        <f>VLOOKUP($A683+ROUND((COLUMN()-2)/24,5),АТС!$A$41:$F$736,4)+VLOOKUP($A683+ROUND((COLUMN()-2)/24,5),'Расчет сбытовых надбавок'!$B$1537:'Расчет сбытовых надбавок'!$G$2280,5)</f>
        <v>211.22</v>
      </c>
      <c r="O683" s="98">
        <f>VLOOKUP($A683+ROUND((COLUMN()-2)/24,5),АТС!$A$41:$F$736,4)+VLOOKUP($A683+ROUND((COLUMN()-2)/24,5),'Расчет сбытовых надбавок'!$B$1537:'Расчет сбытовых надбавок'!$G$2280,5)</f>
        <v>222.94</v>
      </c>
      <c r="P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Q683" s="98">
        <f>VLOOKUP($A683+ROUND((COLUMN()-2)/24,5),АТС!$A$41:$F$736,4)+VLOOKUP($A683+ROUND((COLUMN()-2)/24,5),'Расчет сбытовых надбавок'!$B$1537:'Расчет сбытовых надбавок'!$G$2280,5)</f>
        <v>28.340000000000003</v>
      </c>
      <c r="R683" s="98">
        <f>VLOOKUP($A683+ROUND((COLUMN()-2)/24,5),АТС!$A$41:$F$736,4)+VLOOKUP($A683+ROUND((COLUMN()-2)/24,5),'Расчет сбытовых надбавок'!$B$1537:'Расчет сбытовых надбавок'!$G$2280,5)</f>
        <v>226.68</v>
      </c>
      <c r="S683" s="98">
        <f>VLOOKUP($A683+ROUND((COLUMN()-2)/24,5),АТС!$A$41:$F$736,4)+VLOOKUP($A683+ROUND((COLUMN()-2)/24,5),'Расчет сбытовых надбавок'!$B$1537:'Расчет сбытовых надбавок'!$G$2280,5)</f>
        <v>181.39000000000001</v>
      </c>
      <c r="T683" s="98">
        <f>VLOOKUP($A683+ROUND((COLUMN()-2)/24,5),АТС!$A$41:$F$736,4)+VLOOKUP($A683+ROUND((COLUMN()-2)/24,5),'Расчет сбытовых надбавок'!$B$1537:'Расчет сбытовых надбавок'!$G$2280,5)</f>
        <v>131.66999999999999</v>
      </c>
      <c r="U683" s="98">
        <f>VLOOKUP($A683+ROUND((COLUMN()-2)/24,5),АТС!$A$41:$F$736,4)+VLOOKUP($A683+ROUND((COLUMN()-2)/24,5),'Расчет сбытовых надбавок'!$B$1537:'Расчет сбытовых надбавок'!$G$2280,5)</f>
        <v>137.72</v>
      </c>
      <c r="V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W683" s="98">
        <f>VLOOKUP($A683+ROUND((COLUMN()-2)/24,5),АТС!$A$41:$F$736,4)+VLOOKUP($A683+ROUND((COLUMN()-2)/24,5),'Расчет сбытовых надбавок'!$B$1537:'Расчет сбытовых надбавок'!$G$2280,5)</f>
        <v>177.51999999999998</v>
      </c>
      <c r="X683" s="98">
        <f>VLOOKUP($A683+ROUND((COLUMN()-2)/24,5),АТС!$A$41:$F$736,4)+VLOOKUP($A683+ROUND((COLUMN()-2)/24,5),'Расчет сбытовых надбавок'!$B$1537:'Расчет сбытовых надбавок'!$G$2280,5)</f>
        <v>0.01</v>
      </c>
      <c r="Y683" s="98">
        <f>VLOOKUP($A683+ROUND((COLUMN()-2)/24,5),АТС!$A$41:$F$736,4)+VLOOKUP($A683+ROUND((COLUMN()-2)/24,5),'Расчет сбытовых надбавок'!$B$1537:'Расчет сбытовых надбавок'!$G$2280,5)</f>
        <v>0</v>
      </c>
    </row>
    <row r="684" spans="1:27" x14ac:dyDescent="0.2">
      <c r="A684" s="79">
        <f t="shared" ref="A684:A712" si="20">A683+1</f>
        <v>42585</v>
      </c>
      <c r="B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8">
        <f>VLOOKUP($A684+ROUND((COLUMN()-2)/24,5),АТС!$A$41:$F$736,4)+VLOOKUP($A684+ROUND((COLUMN()-2)/24,5),'Расчет сбытовых надбавок'!$B$1537:'Расчет сбытовых надбавок'!$G$2280,5)</f>
        <v>7.65</v>
      </c>
      <c r="E684" s="98">
        <f>VLOOKUP($A684+ROUND((COLUMN()-2)/24,5),АТС!$A$41:$F$736,4)+VLOOKUP($A684+ROUND((COLUMN()-2)/24,5),'Расчет сбытовых надбавок'!$B$1537:'Расчет сбытовых надбавок'!$G$2280,5)</f>
        <v>2.42</v>
      </c>
      <c r="F684" s="98">
        <f>VLOOKUP($A684+ROUND((COLUMN()-2)/24,5),АТС!$A$41:$F$736,4)+VLOOKUP($A684+ROUND((COLUMN()-2)/24,5),'Расчет сбытовых надбавок'!$B$1537:'Расчет сбытовых надбавок'!$G$2280,5)</f>
        <v>57.410000000000004</v>
      </c>
      <c r="G684" s="98">
        <f>VLOOKUP($A684+ROUND((COLUMN()-2)/24,5),АТС!$A$41:$F$736,4)+VLOOKUP($A684+ROUND((COLUMN()-2)/24,5),'Расчет сбытовых надбавок'!$B$1537:'Расчет сбытовых надбавок'!$G$2280,5)</f>
        <v>101.11</v>
      </c>
      <c r="H684" s="98">
        <f>VLOOKUP($A684+ROUND((COLUMN()-2)/24,5),АТС!$A$41:$F$736,4)+VLOOKUP($A684+ROUND((COLUMN()-2)/24,5),'Расчет сбытовых надбавок'!$B$1537:'Расчет сбытовых надбавок'!$G$2280,5)</f>
        <v>136.03</v>
      </c>
      <c r="I684" s="98">
        <f>VLOOKUP($A684+ROUND((COLUMN()-2)/24,5),АТС!$A$41:$F$736,4)+VLOOKUP($A684+ROUND((COLUMN()-2)/24,5),'Расчет сбытовых надбавок'!$B$1537:'Расчет сбытовых надбавок'!$G$2280,5)</f>
        <v>129.13999999999999</v>
      </c>
      <c r="J684" s="98">
        <f>VLOOKUP($A684+ROUND((COLUMN()-2)/24,5),АТС!$A$41:$F$736,4)+VLOOKUP($A684+ROUND((COLUMN()-2)/24,5),'Расчет сбытовых надбавок'!$B$1537:'Расчет сбытовых надбавок'!$G$2280,5)</f>
        <v>116.5</v>
      </c>
      <c r="K684" s="98">
        <f>VLOOKUP($A684+ROUND((COLUMN()-2)/24,5),АТС!$A$41:$F$736,4)+VLOOKUP($A684+ROUND((COLUMN()-2)/24,5),'Расчет сбытовых надбавок'!$B$1537:'Расчет сбытовых надбавок'!$G$2280,5)</f>
        <v>128.94999999999999</v>
      </c>
      <c r="L684" s="98">
        <f>VLOOKUP($A684+ROUND((COLUMN()-2)/24,5),АТС!$A$41:$F$736,4)+VLOOKUP($A684+ROUND((COLUMN()-2)/24,5),'Расчет сбытовых надбавок'!$B$1537:'Расчет сбытовых надбавок'!$G$2280,5)</f>
        <v>148.94</v>
      </c>
      <c r="M684" s="98">
        <f>VLOOKUP($A684+ROUND((COLUMN()-2)/24,5),АТС!$A$41:$F$736,4)+VLOOKUP($A684+ROUND((COLUMN()-2)/24,5),'Расчет сбытовых надбавок'!$B$1537:'Расчет сбытовых надбавок'!$G$2280,5)</f>
        <v>144.06</v>
      </c>
      <c r="N684" s="98">
        <f>VLOOKUP($A684+ROUND((COLUMN()-2)/24,5),АТС!$A$41:$F$736,4)+VLOOKUP($A684+ROUND((COLUMN()-2)/24,5),'Расчет сбытовых надбавок'!$B$1537:'Расчет сбытовых надбавок'!$G$2280,5)</f>
        <v>259.37</v>
      </c>
      <c r="O684" s="98">
        <f>VLOOKUP($A684+ROUND((COLUMN()-2)/24,5),АТС!$A$41:$F$736,4)+VLOOKUP($A684+ROUND((COLUMN()-2)/24,5),'Расчет сбытовых надбавок'!$B$1537:'Расчет сбытовых надбавок'!$G$2280,5)</f>
        <v>119.58</v>
      </c>
      <c r="P684" s="98">
        <f>VLOOKUP($A684+ROUND((COLUMN()-2)/24,5),АТС!$A$41:$F$736,4)+VLOOKUP($A684+ROUND((COLUMN()-2)/24,5),'Расчет сбытовых надбавок'!$B$1537:'Расчет сбытовых надбавок'!$G$2280,5)</f>
        <v>27.8</v>
      </c>
      <c r="Q684" s="98">
        <f>VLOOKUP($A684+ROUND((COLUMN()-2)/24,5),АТС!$A$41:$F$736,4)+VLOOKUP($A684+ROUND((COLUMN()-2)/24,5),'Расчет сбытовых надбавок'!$B$1537:'Расчет сбытовых надбавок'!$G$2280,5)</f>
        <v>131.56</v>
      </c>
      <c r="R684" s="98">
        <f>VLOOKUP($A684+ROUND((COLUMN()-2)/24,5),АТС!$A$41:$F$736,4)+VLOOKUP($A684+ROUND((COLUMN()-2)/24,5),'Расчет сбытовых надбавок'!$B$1537:'Расчет сбытовых надбавок'!$G$2280,5)</f>
        <v>98.44</v>
      </c>
      <c r="S684" s="98">
        <f>VLOOKUP($A684+ROUND((COLUMN()-2)/24,5),АТС!$A$41:$F$736,4)+VLOOKUP($A684+ROUND((COLUMN()-2)/24,5),'Расчет сбытовых надбавок'!$B$1537:'Расчет сбытовых надбавок'!$G$2280,5)</f>
        <v>130.87</v>
      </c>
      <c r="T684" s="98">
        <f>VLOOKUP($A684+ROUND((COLUMN()-2)/24,5),АТС!$A$41:$F$736,4)+VLOOKUP($A684+ROUND((COLUMN()-2)/24,5),'Расчет сбытовых надбавок'!$B$1537:'Расчет сбытовых надбавок'!$G$2280,5)</f>
        <v>16.39</v>
      </c>
      <c r="U684" s="98">
        <f>VLOOKUP($A684+ROUND((COLUMN()-2)/24,5),АТС!$A$41:$F$736,4)+VLOOKUP($A684+ROUND((COLUMN()-2)/24,5),'Расчет сбытовых надбавок'!$B$1537:'Расчет сбытовых надбавок'!$G$2280,5)</f>
        <v>56.58</v>
      </c>
      <c r="V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8">
        <f>VLOOKUP($A684+ROUND((COLUMN()-2)/24,5),АТС!$A$41:$F$736,4)+VLOOKUP($A684+ROUND((COLUMN()-2)/24,5),'Расчет сбытовых надбавок'!$B$1537:'Расчет сбытовых надбавок'!$G$2280,5)</f>
        <v>73.38000000000001</v>
      </c>
      <c r="X684" s="98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8">
        <f>VLOOKUP($A684+ROUND((COLUMN()-2)/24,5),АТС!$A$41:$F$736,4)+VLOOKUP($A684+ROUND((COLUMN()-2)/24,5),'Расчет сбытовых надбавок'!$B$1537:'Расчет сбытовых надбавок'!$G$2280,5)</f>
        <v>0</v>
      </c>
    </row>
    <row r="685" spans="1:27" x14ac:dyDescent="0.2">
      <c r="A685" s="79">
        <f t="shared" si="20"/>
        <v>42586</v>
      </c>
      <c r="B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D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8">
        <f>VLOOKUP($A685+ROUND((COLUMN()-2)/24,5),АТС!$A$41:$F$736,4)+VLOOKUP($A685+ROUND((COLUMN()-2)/24,5),'Расчет сбытовых надбавок'!$B$1537:'Расчет сбытовых надбавок'!$G$2280,5)</f>
        <v>88.27</v>
      </c>
      <c r="H685" s="98">
        <f>VLOOKUP($A685+ROUND((COLUMN()-2)/24,5),АТС!$A$41:$F$736,4)+VLOOKUP($A685+ROUND((COLUMN()-2)/24,5),'Расчет сбытовых надбавок'!$B$1537:'Расчет сбытовых надбавок'!$G$2280,5)</f>
        <v>146.87</v>
      </c>
      <c r="I685" s="98">
        <f>VLOOKUP($A685+ROUND((COLUMN()-2)/24,5),АТС!$A$41:$F$736,4)+VLOOKUP($A685+ROUND((COLUMN()-2)/24,5),'Расчет сбытовых надбавок'!$B$1537:'Расчет сбытовых надбавок'!$G$2280,5)</f>
        <v>71.569999999999993</v>
      </c>
      <c r="J685" s="98">
        <f>VLOOKUP($A685+ROUND((COLUMN()-2)/24,5),АТС!$A$41:$F$736,4)+VLOOKUP($A685+ROUND((COLUMN()-2)/24,5),'Расчет сбытовых надбавок'!$B$1537:'Расчет сбытовых надбавок'!$G$2280,5)</f>
        <v>79.77</v>
      </c>
      <c r="K685" s="98">
        <f>VLOOKUP($A685+ROUND((COLUMN()-2)/24,5),АТС!$A$41:$F$736,4)+VLOOKUP($A685+ROUND((COLUMN()-2)/24,5),'Расчет сбытовых надбавок'!$B$1537:'Расчет сбытовых надбавок'!$G$2280,5)</f>
        <v>123.43</v>
      </c>
      <c r="L685" s="98">
        <f>VLOOKUP($A685+ROUND((COLUMN()-2)/24,5),АТС!$A$41:$F$736,4)+VLOOKUP($A685+ROUND((COLUMN()-2)/24,5),'Расчет сбытовых надбавок'!$B$1537:'Расчет сбытовых надбавок'!$G$2280,5)</f>
        <v>96.68</v>
      </c>
      <c r="M685" s="98">
        <f>VLOOKUP($A685+ROUND((COLUMN()-2)/24,5),АТС!$A$41:$F$736,4)+VLOOKUP($A685+ROUND((COLUMN()-2)/24,5),'Расчет сбытовых надбавок'!$B$1537:'Расчет сбытовых надбавок'!$G$2280,5)</f>
        <v>45.599999999999994</v>
      </c>
      <c r="N685" s="98">
        <f>VLOOKUP($A685+ROUND((COLUMN()-2)/24,5),АТС!$A$41:$F$736,4)+VLOOKUP($A685+ROUND((COLUMN()-2)/24,5),'Расчет сбытовых надбавок'!$B$1537:'Расчет сбытовых надбавок'!$G$2280,5)</f>
        <v>51.59</v>
      </c>
      <c r="O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P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Q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T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V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8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  <c r="Y685" s="98">
        <f>VLOOKUP($A685+ROUND((COLUMN()-2)/24,5),АТС!$A$41:$F$736,4)+VLOOKUP($A685+ROUND((COLUMN()-2)/24,5),'Расчет сбытовых надбавок'!$B$1537:'Расчет сбытовых надбавок'!$G$2280,5)</f>
        <v>0.01</v>
      </c>
    </row>
    <row r="686" spans="1:27" x14ac:dyDescent="0.2">
      <c r="A686" s="79">
        <f t="shared" si="20"/>
        <v>42587</v>
      </c>
      <c r="B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C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8">
        <f>VLOOKUP($A686+ROUND((COLUMN()-2)/24,5),АТС!$A$41:$F$736,4)+VLOOKUP($A686+ROUND((COLUMN()-2)/24,5),'Расчет сбытовых надбавок'!$B$1537:'Расчет сбытовых надбавок'!$G$2280,5)</f>
        <v>51.980000000000004</v>
      </c>
      <c r="I686" s="98">
        <f>VLOOKUP($A686+ROUND((COLUMN()-2)/24,5),АТС!$A$41:$F$736,4)+VLOOKUP($A686+ROUND((COLUMN()-2)/24,5),'Расчет сбытовых надбавок'!$B$1537:'Расчет сбытовых надбавок'!$G$2280,5)</f>
        <v>30.689999999999998</v>
      </c>
      <c r="J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8">
        <f>VLOOKUP($A686+ROUND((COLUMN()-2)/24,5),АТС!$A$41:$F$736,4)+VLOOKUP($A686+ROUND((COLUMN()-2)/24,5),'Расчет сбытовых надбавок'!$B$1537:'Расчет сбытовых надбавок'!$G$2280,5)</f>
        <v>40.340000000000003</v>
      </c>
      <c r="L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N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P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Q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8">
        <f>VLOOKUP($A686+ROUND((COLUMN()-2)/24,5),АТС!$A$41:$F$736,4)+VLOOKUP($A686+ROUND((COLUMN()-2)/24,5),'Расчет сбытовых надбавок'!$B$1537:'Расчет сбытовых надбавок'!$G$2280,5)</f>
        <v>0.01</v>
      </c>
      <c r="V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8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8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9">
        <f t="shared" si="20"/>
        <v>42588</v>
      </c>
      <c r="B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C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F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H687" s="98">
        <f>VLOOKUP($A687+ROUND((COLUMN()-2)/24,5),АТС!$A$41:$F$736,4)+VLOOKUP($A687+ROUND((COLUMN()-2)/24,5),'Расчет сбытовых надбавок'!$B$1537:'Расчет сбытовых надбавок'!$G$2280,5)</f>
        <v>91.24</v>
      </c>
      <c r="I687" s="98">
        <f>VLOOKUP($A687+ROUND((COLUMN()-2)/24,5),АТС!$A$41:$F$736,4)+VLOOKUP($A687+ROUND((COLUMN()-2)/24,5),'Расчет сбытовых надбавок'!$B$1537:'Расчет сбытовых надбавок'!$G$2280,5)</f>
        <v>36.68</v>
      </c>
      <c r="J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K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L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O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S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U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V687" s="98">
        <f>VLOOKUP($A687+ROUND((COLUMN()-2)/24,5),АТС!$A$41:$F$736,4)+VLOOKUP($A687+ROUND((COLUMN()-2)/24,5),'Расчет сбытовых надбавок'!$B$1537:'Расчет сбытовых надбавок'!$G$2280,5)</f>
        <v>0.01</v>
      </c>
      <c r="W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8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8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9">
        <f t="shared" si="20"/>
        <v>42589</v>
      </c>
      <c r="B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8">
        <f>VLOOKUP($A688+ROUND((COLUMN()-2)/24,5),АТС!$A$41:$F$736,4)+VLOOKUP($A688+ROUND((COLUMN()-2)/24,5),'Расчет сбытовых надбавок'!$B$1537:'Расчет сбытовых надбавок'!$G$2280,5)</f>
        <v>20.639999999999997</v>
      </c>
      <c r="I688" s="98">
        <f>VLOOKUP($A688+ROUND((COLUMN()-2)/24,5),АТС!$A$41:$F$736,4)+VLOOKUP($A688+ROUND((COLUMN()-2)/24,5),'Расчет сбытовых надбавок'!$B$1537:'Расчет сбытовых надбавок'!$G$2280,5)</f>
        <v>29.51</v>
      </c>
      <c r="J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L688" s="98">
        <f>VLOOKUP($A688+ROUND((COLUMN()-2)/24,5),АТС!$A$41:$F$736,4)+VLOOKUP($A688+ROUND((COLUMN()-2)/24,5),'Расчет сбытовых надбавок'!$B$1537:'Расчет сбытовых надбавок'!$G$2280,5)</f>
        <v>0.01</v>
      </c>
      <c r="M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8">
        <f>VLOOKUP($A688+ROUND((COLUMN()-2)/24,5),АТС!$A$41:$F$736,4)+VLOOKUP($A688+ROUND((COLUMN()-2)/24,5),'Расчет сбытовых надбавок'!$B$1537:'Расчет сбытовых надбавок'!$G$2280,5)</f>
        <v>11.760000000000002</v>
      </c>
      <c r="Q688" s="98">
        <f>VLOOKUP($A688+ROUND((COLUMN()-2)/24,5),АТС!$A$41:$F$736,4)+VLOOKUP($A688+ROUND((COLUMN()-2)/24,5),'Расчет сбытовых надбавок'!$B$1537:'Расчет сбытовых надбавок'!$G$2280,5)</f>
        <v>7.0299999999999994</v>
      </c>
      <c r="R688" s="98">
        <f>VLOOKUP($A688+ROUND((COLUMN()-2)/24,5),АТС!$A$41:$F$736,4)+VLOOKUP($A688+ROUND((COLUMN()-2)/24,5),'Расчет сбытовых надбавок'!$B$1537:'Расчет сбытовых надбавок'!$G$2280,5)</f>
        <v>32.619999999999997</v>
      </c>
      <c r="S688" s="98">
        <f>VLOOKUP($A688+ROUND((COLUMN()-2)/24,5),АТС!$A$41:$F$736,4)+VLOOKUP($A688+ROUND((COLUMN()-2)/24,5),'Расчет сбытовых надбавок'!$B$1537:'Расчет сбытовых надбавок'!$G$2280,5)</f>
        <v>16.100000000000001</v>
      </c>
      <c r="T688" s="98">
        <f>VLOOKUP($A688+ROUND((COLUMN()-2)/24,5),АТС!$A$41:$F$736,4)+VLOOKUP($A688+ROUND((COLUMN()-2)/24,5),'Расчет сбытовых надбавок'!$B$1537:'Расчет сбытовых надбавок'!$G$2280,5)</f>
        <v>5.8400000000000007</v>
      </c>
      <c r="U688" s="98">
        <f>VLOOKUP($A688+ROUND((COLUMN()-2)/24,5),АТС!$A$41:$F$736,4)+VLOOKUP($A688+ROUND((COLUMN()-2)/24,5),'Расчет сбытовых надбавок'!$B$1537:'Расчет сбытовых надбавок'!$G$2280,5)</f>
        <v>66.95</v>
      </c>
      <c r="V688" s="98">
        <f>VLOOKUP($A688+ROUND((COLUMN()-2)/24,5),АТС!$A$41:$F$736,4)+VLOOKUP($A688+ROUND((COLUMN()-2)/24,5),'Расчет сбытовых надбавок'!$B$1537:'Расчет сбытовых надбавок'!$G$2280,5)</f>
        <v>38.760000000000005</v>
      </c>
      <c r="W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8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8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9">
        <f t="shared" si="20"/>
        <v>42590</v>
      </c>
      <c r="B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D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8">
        <f>VLOOKUP($A689+ROUND((COLUMN()-2)/24,5),АТС!$A$41:$F$736,4)+VLOOKUP($A689+ROUND((COLUMN()-2)/24,5),'Расчет сбытовых надбавок'!$B$1537:'Расчет сбытовых надбавок'!$G$2280,5)</f>
        <v>16.18</v>
      </c>
      <c r="H689" s="98">
        <f>VLOOKUP($A689+ROUND((COLUMN()-2)/24,5),АТС!$A$41:$F$736,4)+VLOOKUP($A689+ROUND((COLUMN()-2)/24,5),'Расчет сбытовых надбавок'!$B$1537:'Расчет сбытовых надбавок'!$G$2280,5)</f>
        <v>52</v>
      </c>
      <c r="I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K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M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N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O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R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T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U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V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8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8">
        <f>VLOOKUP($A689+ROUND((COLUMN()-2)/24,5),АТС!$A$41:$F$736,4)+VLOOKUP($A689+ROUND((COLUMN()-2)/24,5),'Расчет сбытовых надбавок'!$B$1537:'Расчет сбытовых надбавок'!$G$2280,5)</f>
        <v>0.01</v>
      </c>
      <c r="Y689" s="98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9">
        <f t="shared" si="20"/>
        <v>42591</v>
      </c>
      <c r="B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8">
        <f>VLOOKUP($A690+ROUND((COLUMN()-2)/24,5),АТС!$A$41:$F$736,4)+VLOOKUP($A690+ROUND((COLUMN()-2)/24,5),'Расчет сбытовых надбавок'!$B$1537:'Расчет сбытовых надбавок'!$G$2280,5)</f>
        <v>10.049999999999999</v>
      </c>
      <c r="G690" s="98">
        <f>VLOOKUP($A690+ROUND((COLUMN()-2)/24,5),АТС!$A$41:$F$736,4)+VLOOKUP($A690+ROUND((COLUMN()-2)/24,5),'Расчет сбытовых надбавок'!$B$1537:'Расчет сбытовых надбавок'!$G$2280,5)</f>
        <v>158.41999999999999</v>
      </c>
      <c r="H690" s="98">
        <f>VLOOKUP($A690+ROUND((COLUMN()-2)/24,5),АТС!$A$41:$F$736,4)+VLOOKUP($A690+ROUND((COLUMN()-2)/24,5),'Расчет сбытовых надбавок'!$B$1537:'Расчет сбытовых надбавок'!$G$2280,5)</f>
        <v>120.78</v>
      </c>
      <c r="I690" s="98">
        <f>VLOOKUP($A690+ROUND((COLUMN()-2)/24,5),АТС!$A$41:$F$736,4)+VLOOKUP($A690+ROUND((COLUMN()-2)/24,5),'Расчет сбытовых надбавок'!$B$1537:'Расчет сбытовых надбавок'!$G$2280,5)</f>
        <v>67.58</v>
      </c>
      <c r="J690" s="98">
        <f>VLOOKUP($A690+ROUND((COLUMN()-2)/24,5),АТС!$A$41:$F$736,4)+VLOOKUP($A690+ROUND((COLUMN()-2)/24,5),'Расчет сбытовых надбавок'!$B$1537:'Расчет сбытовых надбавок'!$G$2280,5)</f>
        <v>142.01999999999998</v>
      </c>
      <c r="K690" s="98">
        <f>VLOOKUP($A690+ROUND((COLUMN()-2)/24,5),АТС!$A$41:$F$736,4)+VLOOKUP($A690+ROUND((COLUMN()-2)/24,5),'Расчет сбытовых надбавок'!$B$1537:'Расчет сбытовых надбавок'!$G$2280,5)</f>
        <v>98.350000000000009</v>
      </c>
      <c r="L690" s="98">
        <f>VLOOKUP($A690+ROUND((COLUMN()-2)/24,5),АТС!$A$41:$F$736,4)+VLOOKUP($A690+ROUND((COLUMN()-2)/24,5),'Расчет сбытовых надбавок'!$B$1537:'Расчет сбытовых надбавок'!$G$2280,5)</f>
        <v>84.5</v>
      </c>
      <c r="M690" s="98">
        <f>VLOOKUP($A690+ROUND((COLUMN()-2)/24,5),АТС!$A$41:$F$736,4)+VLOOKUP($A690+ROUND((COLUMN()-2)/24,5),'Расчет сбытовых надбавок'!$B$1537:'Расчет сбытовых надбавок'!$G$2280,5)</f>
        <v>87.809999999999988</v>
      </c>
      <c r="N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O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8">
        <f>VLOOKUP($A690+ROUND((COLUMN()-2)/24,5),АТС!$A$41:$F$736,4)+VLOOKUP($A690+ROUND((COLUMN()-2)/24,5),'Расчет сбытовых надбавок'!$B$1537:'Расчет сбытовых надбавок'!$G$2280,5)</f>
        <v>27.53</v>
      </c>
      <c r="Q690" s="98">
        <f>VLOOKUP($A690+ROUND((COLUMN()-2)/24,5),АТС!$A$41:$F$736,4)+VLOOKUP($A690+ROUND((COLUMN()-2)/24,5),'Расчет сбытовых надбавок'!$B$1537:'Расчет сбытовых надбавок'!$G$2280,5)</f>
        <v>20.63</v>
      </c>
      <c r="R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S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U690" s="98">
        <f>VLOOKUP($A690+ROUND((COLUMN()-2)/24,5),АТС!$A$41:$F$736,4)+VLOOKUP($A690+ROUND((COLUMN()-2)/24,5),'Расчет сбытовых надбавок'!$B$1537:'Расчет сбытовых надбавок'!$G$2280,5)</f>
        <v>50.209999999999994</v>
      </c>
      <c r="V690" s="98">
        <f>VLOOKUP($A690+ROUND((COLUMN()-2)/24,5),АТС!$A$41:$F$736,4)+VLOOKUP($A690+ROUND((COLUMN()-2)/24,5),'Расчет сбытовых надбавок'!$B$1537:'Расчет сбытовых надбавок'!$G$2280,5)</f>
        <v>53.92</v>
      </c>
      <c r="W690" s="98">
        <f>VLOOKUP($A690+ROUND((COLUMN()-2)/24,5),АТС!$A$41:$F$736,4)+VLOOKUP($A690+ROUND((COLUMN()-2)/24,5),'Расчет сбытовых надбавок'!$B$1537:'Расчет сбытовых надбавок'!$G$2280,5)</f>
        <v>0.01</v>
      </c>
      <c r="X690" s="98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8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9">
        <f t="shared" si="20"/>
        <v>42592</v>
      </c>
      <c r="B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8">
        <f>VLOOKUP($A691+ROUND((COLUMN()-2)/24,5),АТС!$A$41:$F$736,4)+VLOOKUP($A691+ROUND((COLUMN()-2)/24,5),'Расчет сбытовых надбавок'!$B$1537:'Расчет сбытовых надбавок'!$G$2280,5)</f>
        <v>48.24</v>
      </c>
      <c r="F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8">
        <f>VLOOKUP($A691+ROUND((COLUMN()-2)/24,5),АТС!$A$41:$F$736,4)+VLOOKUP($A691+ROUND((COLUMN()-2)/24,5),'Расчет сбытовых надбавок'!$B$1537:'Расчет сбытовых надбавок'!$G$2280,5)</f>
        <v>98.919999999999987</v>
      </c>
      <c r="H691" s="98">
        <f>VLOOKUP($A691+ROUND((COLUMN()-2)/24,5),АТС!$A$41:$F$736,4)+VLOOKUP($A691+ROUND((COLUMN()-2)/24,5),'Расчет сбытовых надбавок'!$B$1537:'Расчет сбытовых надбавок'!$G$2280,5)</f>
        <v>143.45999999999998</v>
      </c>
      <c r="I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J691" s="98">
        <f>VLOOKUP($A691+ROUND((COLUMN()-2)/24,5),АТС!$A$41:$F$736,4)+VLOOKUP($A691+ROUND((COLUMN()-2)/24,5),'Расчет сбытовых надбавок'!$B$1537:'Расчет сбытовых надбавок'!$G$2280,5)</f>
        <v>68.099999999999994</v>
      </c>
      <c r="K691" s="98">
        <f>VLOOKUP($A691+ROUND((COLUMN()-2)/24,5),АТС!$A$41:$F$736,4)+VLOOKUP($A691+ROUND((COLUMN()-2)/24,5),'Расчет сбытовых надбавок'!$B$1537:'Расчет сбытовых надбавок'!$G$2280,5)</f>
        <v>126.46</v>
      </c>
      <c r="L691" s="98">
        <f>VLOOKUP($A691+ROUND((COLUMN()-2)/24,5),АТС!$A$41:$F$736,4)+VLOOKUP($A691+ROUND((COLUMN()-2)/24,5),'Расчет сбытовых надбавок'!$B$1537:'Расчет сбытовых надбавок'!$G$2280,5)</f>
        <v>1.88</v>
      </c>
      <c r="M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8">
        <f>VLOOKUP($A691+ROUND((COLUMN()-2)/24,5),АТС!$A$41:$F$736,4)+VLOOKUP($A691+ROUND((COLUMN()-2)/24,5),'Расчет сбытовых надбавок'!$B$1537:'Расчет сбытовых надбавок'!$G$2280,5)</f>
        <v>82.83</v>
      </c>
      <c r="O691" s="98">
        <f>VLOOKUP($A691+ROUND((COLUMN()-2)/24,5),АТС!$A$41:$F$736,4)+VLOOKUP($A691+ROUND((COLUMN()-2)/24,5),'Расчет сбытовых надбавок'!$B$1537:'Расчет сбытовых надбавок'!$G$2280,5)</f>
        <v>134.07</v>
      </c>
      <c r="P691" s="98">
        <f>VLOOKUP($A691+ROUND((COLUMN()-2)/24,5),АТС!$A$41:$F$736,4)+VLOOKUP($A691+ROUND((COLUMN()-2)/24,5),'Расчет сбытовых надбавок'!$B$1537:'Расчет сбытовых надбавок'!$G$2280,5)</f>
        <v>314.57</v>
      </c>
      <c r="Q691" s="98">
        <f>VLOOKUP($A691+ROUND((COLUMN()-2)/24,5),АТС!$A$41:$F$736,4)+VLOOKUP($A691+ROUND((COLUMN()-2)/24,5),'Расчет сбытовых надбавок'!$B$1537:'Расчет сбытовых надбавок'!$G$2280,5)</f>
        <v>189.9</v>
      </c>
      <c r="R691" s="98">
        <f>VLOOKUP($A691+ROUND((COLUMN()-2)/24,5),АТС!$A$41:$F$736,4)+VLOOKUP($A691+ROUND((COLUMN()-2)/24,5),'Расчет сбытовых надбавок'!$B$1537:'Расчет сбытовых надбавок'!$G$2280,5)</f>
        <v>165.28</v>
      </c>
      <c r="S691" s="98">
        <f>VLOOKUP($A691+ROUND((COLUMN()-2)/24,5),АТС!$A$41:$F$736,4)+VLOOKUP($A691+ROUND((COLUMN()-2)/24,5),'Расчет сбытовых надбавок'!$B$1537:'Расчет сбытовых надбавок'!$G$2280,5)</f>
        <v>202.74</v>
      </c>
      <c r="T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8">
        <f>VLOOKUP($A691+ROUND((COLUMN()-2)/24,5),АТС!$A$41:$F$736,4)+VLOOKUP($A691+ROUND((COLUMN()-2)/24,5),'Расчет сбытовых надбавок'!$B$1537:'Расчет сбытовых надбавок'!$G$2280,5)</f>
        <v>430.66999999999996</v>
      </c>
      <c r="V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W691" s="98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  <c r="Y691" s="98">
        <f>VLOOKUP($A691+ROUND((COLUMN()-2)/24,5),АТС!$A$41:$F$736,4)+VLOOKUP($A691+ROUND((COLUMN()-2)/24,5),'Расчет сбытовых надбавок'!$B$1537:'Расчет сбытовых надбавок'!$G$2280,5)</f>
        <v>0.01</v>
      </c>
    </row>
    <row r="692" spans="1:25" x14ac:dyDescent="0.2">
      <c r="A692" s="79">
        <f t="shared" si="20"/>
        <v>42593</v>
      </c>
      <c r="B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C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8">
        <f>VLOOKUP($A692+ROUND((COLUMN()-2)/24,5),АТС!$A$41:$F$736,4)+VLOOKUP($A692+ROUND((COLUMN()-2)/24,5),'Расчет сбытовых надбавок'!$B$1537:'Расчет сбытовых надбавок'!$G$2280,5)</f>
        <v>26.490000000000002</v>
      </c>
      <c r="G692" s="98">
        <f>VLOOKUP($A692+ROUND((COLUMN()-2)/24,5),АТС!$A$41:$F$736,4)+VLOOKUP($A692+ROUND((COLUMN()-2)/24,5),'Расчет сбытовых надбавок'!$B$1537:'Расчет сбытовых надбавок'!$G$2280,5)</f>
        <v>130.15</v>
      </c>
      <c r="H692" s="98">
        <f>VLOOKUP($A692+ROUND((COLUMN()-2)/24,5),АТС!$A$41:$F$736,4)+VLOOKUP($A692+ROUND((COLUMN()-2)/24,5),'Расчет сбытовых надбавок'!$B$1537:'Расчет сбытовых надбавок'!$G$2280,5)</f>
        <v>212.70000000000002</v>
      </c>
      <c r="I692" s="98">
        <f>VLOOKUP($A692+ROUND((COLUMN()-2)/24,5),АТС!$A$41:$F$736,4)+VLOOKUP($A692+ROUND((COLUMN()-2)/24,5),'Расчет сбытовых надбавок'!$B$1537:'Расчет сбытовых надбавок'!$G$2280,5)</f>
        <v>6.63</v>
      </c>
      <c r="J692" s="98">
        <f>VLOOKUP($A692+ROUND((COLUMN()-2)/24,5),АТС!$A$41:$F$736,4)+VLOOKUP($A692+ROUND((COLUMN()-2)/24,5),'Расчет сбытовых надбавок'!$B$1537:'Расчет сбытовых надбавок'!$G$2280,5)</f>
        <v>175.98</v>
      </c>
      <c r="K692" s="98">
        <f>VLOOKUP($A692+ROUND((COLUMN()-2)/24,5),АТС!$A$41:$F$736,4)+VLOOKUP($A692+ROUND((COLUMN()-2)/24,5),'Расчет сбытовых надбавок'!$B$1537:'Расчет сбытовых надбавок'!$G$2280,5)</f>
        <v>158.47</v>
      </c>
      <c r="L692" s="98">
        <f>VLOOKUP($A692+ROUND((COLUMN()-2)/24,5),АТС!$A$41:$F$736,4)+VLOOKUP($A692+ROUND((COLUMN()-2)/24,5),'Расчет сбытовых надбавок'!$B$1537:'Расчет сбытовых надбавок'!$G$2280,5)</f>
        <v>107.91</v>
      </c>
      <c r="M692" s="98">
        <f>VLOOKUP($A692+ROUND((COLUMN()-2)/24,5),АТС!$A$41:$F$736,4)+VLOOKUP($A692+ROUND((COLUMN()-2)/24,5),'Расчет сбытовых надбавок'!$B$1537:'Расчет сбытовых надбавок'!$G$2280,5)</f>
        <v>75.95</v>
      </c>
      <c r="N692" s="98">
        <f>VLOOKUP($A692+ROUND((COLUMN()-2)/24,5),АТС!$A$41:$F$736,4)+VLOOKUP($A692+ROUND((COLUMN()-2)/24,5),'Расчет сбытовых надбавок'!$B$1537:'Расчет сбытовых надбавок'!$G$2280,5)</f>
        <v>163.43</v>
      </c>
      <c r="O692" s="98">
        <f>VLOOKUP($A692+ROUND((COLUMN()-2)/24,5),АТС!$A$41:$F$736,4)+VLOOKUP($A692+ROUND((COLUMN()-2)/24,5),'Расчет сбытовых надбавок'!$B$1537:'Расчет сбытовых надбавок'!$G$2280,5)</f>
        <v>193.98</v>
      </c>
      <c r="P692" s="98">
        <f>VLOOKUP($A692+ROUND((COLUMN()-2)/24,5),АТС!$A$41:$F$736,4)+VLOOKUP($A692+ROUND((COLUMN()-2)/24,5),'Расчет сбытовых надбавок'!$B$1537:'Расчет сбытовых надбавок'!$G$2280,5)</f>
        <v>286.81</v>
      </c>
      <c r="Q692" s="98">
        <f>VLOOKUP($A692+ROUND((COLUMN()-2)/24,5),АТС!$A$41:$F$736,4)+VLOOKUP($A692+ROUND((COLUMN()-2)/24,5),'Расчет сбытовых надбавок'!$B$1537:'Расчет сбытовых надбавок'!$G$2280,5)</f>
        <v>287.82</v>
      </c>
      <c r="R692" s="98">
        <f>VLOOKUP($A692+ROUND((COLUMN()-2)/24,5),АТС!$A$41:$F$736,4)+VLOOKUP($A692+ROUND((COLUMN()-2)/24,5),'Расчет сбытовых надбавок'!$B$1537:'Расчет сбытовых надбавок'!$G$2280,5)</f>
        <v>81.64</v>
      </c>
      <c r="S692" s="98">
        <f>VLOOKUP($A692+ROUND((COLUMN()-2)/24,5),АТС!$A$41:$F$736,4)+VLOOKUP($A692+ROUND((COLUMN()-2)/24,5),'Расчет сбытовых надбавок'!$B$1537:'Расчет сбытовых надбавок'!$G$2280,5)</f>
        <v>84.09</v>
      </c>
      <c r="T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U692" s="98">
        <f>VLOOKUP($A692+ROUND((COLUMN()-2)/24,5),АТС!$A$41:$F$736,4)+VLOOKUP($A692+ROUND((COLUMN()-2)/24,5),'Расчет сбытовых надбавок'!$B$1537:'Расчет сбытовых надбавок'!$G$2280,5)</f>
        <v>110.54</v>
      </c>
      <c r="V692" s="98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8">
        <f>VLOOKUP($A692+ROUND((COLUMN()-2)/24,5),АТС!$A$41:$F$736,4)+VLOOKUP($A692+ROUND((COLUMN()-2)/24,5),'Расчет сбытовых надбавок'!$B$1537:'Расчет сбытовых надбавок'!$G$2280,5)</f>
        <v>0.02</v>
      </c>
      <c r="X692" s="98">
        <f>VLOOKUP($A692+ROUND((COLUMN()-2)/24,5),АТС!$A$41:$F$736,4)+VLOOKUP($A692+ROUND((COLUMN()-2)/24,5),'Расчет сбытовых надбавок'!$B$1537:'Расчет сбытовых надбавок'!$G$2280,5)</f>
        <v>0.01</v>
      </c>
      <c r="Y692" s="98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9">
        <f t="shared" si="20"/>
        <v>42594</v>
      </c>
      <c r="B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8">
        <f>VLOOKUP($A693+ROUND((COLUMN()-2)/24,5),АТС!$A$41:$F$736,4)+VLOOKUP($A693+ROUND((COLUMN()-2)/24,5),'Расчет сбытовых надбавок'!$B$1537:'Расчет сбытовых надбавок'!$G$2280,5)</f>
        <v>15.209999999999999</v>
      </c>
      <c r="H693" s="98">
        <f>VLOOKUP($A693+ROUND((COLUMN()-2)/24,5),АТС!$A$41:$F$736,4)+VLOOKUP($A693+ROUND((COLUMN()-2)/24,5),'Расчет сбытовых надбавок'!$B$1537:'Расчет сбытовых надбавок'!$G$2280,5)</f>
        <v>94.17</v>
      </c>
      <c r="I693" s="98">
        <f>VLOOKUP($A693+ROUND((COLUMN()-2)/24,5),АТС!$A$41:$F$736,4)+VLOOKUP($A693+ROUND((COLUMN()-2)/24,5),'Расчет сбытовых надбавок'!$B$1537:'Расчет сбытовых надбавок'!$G$2280,5)</f>
        <v>6.13</v>
      </c>
      <c r="J693" s="98">
        <f>VLOOKUP($A693+ROUND((COLUMN()-2)/24,5),АТС!$A$41:$F$736,4)+VLOOKUP($A693+ROUND((COLUMN()-2)/24,5),'Расчет сбытовых надбавок'!$B$1537:'Расчет сбытовых надбавок'!$G$2280,5)</f>
        <v>121.91</v>
      </c>
      <c r="K693" s="98">
        <f>VLOOKUP($A693+ROUND((COLUMN()-2)/24,5),АТС!$A$41:$F$736,4)+VLOOKUP($A693+ROUND((COLUMN()-2)/24,5),'Расчет сбытовых надбавок'!$B$1537:'Расчет сбытовых надбавок'!$G$2280,5)</f>
        <v>41.71</v>
      </c>
      <c r="L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N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8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S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T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U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V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W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X693" s="98">
        <f>VLOOKUP($A693+ROUND((COLUMN()-2)/24,5),АТС!$A$41:$F$736,4)+VLOOKUP($A693+ROUND((COLUMN()-2)/24,5),'Расчет сбытовых надбавок'!$B$1537:'Расчет сбытовых надбавок'!$G$2280,5)</f>
        <v>0.01</v>
      </c>
      <c r="Y693" s="98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9">
        <f t="shared" si="20"/>
        <v>42595</v>
      </c>
      <c r="B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8">
        <f>VLOOKUP($A694+ROUND((COLUMN()-2)/24,5),АТС!$A$41:$F$736,4)+VLOOKUP($A694+ROUND((COLUMN()-2)/24,5),'Расчет сбытовых надбавок'!$B$1537:'Расчет сбытовых надбавок'!$G$2280,5)</f>
        <v>35.21</v>
      </c>
      <c r="F694" s="98">
        <f>VLOOKUP($A694+ROUND((COLUMN()-2)/24,5),АТС!$A$41:$F$736,4)+VLOOKUP($A694+ROUND((COLUMN()-2)/24,5),'Расчет сбытовых надбавок'!$B$1537:'Расчет сбытовых надбавок'!$G$2280,5)</f>
        <v>46.31</v>
      </c>
      <c r="G694" s="98">
        <f>VLOOKUP($A694+ROUND((COLUMN()-2)/24,5),АТС!$A$41:$F$736,4)+VLOOKUP($A694+ROUND((COLUMN()-2)/24,5),'Расчет сбытовых надбавок'!$B$1537:'Расчет сбытовых надбавок'!$G$2280,5)</f>
        <v>52.309999999999995</v>
      </c>
      <c r="H694" s="98">
        <f>VLOOKUP($A694+ROUND((COLUMN()-2)/24,5),АТС!$A$41:$F$736,4)+VLOOKUP($A694+ROUND((COLUMN()-2)/24,5),'Расчет сбытовых надбавок'!$B$1537:'Расчет сбытовых надбавок'!$G$2280,5)</f>
        <v>112.61</v>
      </c>
      <c r="I694" s="98">
        <f>VLOOKUP($A694+ROUND((COLUMN()-2)/24,5),АТС!$A$41:$F$736,4)+VLOOKUP($A694+ROUND((COLUMN()-2)/24,5),'Расчет сбытовых надбавок'!$B$1537:'Расчет сбытовых надбавок'!$G$2280,5)</f>
        <v>468.8</v>
      </c>
      <c r="J694" s="98">
        <f>VLOOKUP($A694+ROUND((COLUMN()-2)/24,5),АТС!$A$41:$F$736,4)+VLOOKUP($A694+ROUND((COLUMN()-2)/24,5),'Расчет сбытовых надбавок'!$B$1537:'Расчет сбытовых надбавок'!$G$2280,5)</f>
        <v>76.039999999999992</v>
      </c>
      <c r="K694" s="98">
        <f>VLOOKUP($A694+ROUND((COLUMN()-2)/24,5),АТС!$A$41:$F$736,4)+VLOOKUP($A694+ROUND((COLUMN()-2)/24,5),'Расчет сбытовых надбавок'!$B$1537:'Расчет сбытовых надбавок'!$G$2280,5)</f>
        <v>52.980000000000004</v>
      </c>
      <c r="L694" s="98">
        <f>VLOOKUP($A694+ROUND((COLUMN()-2)/24,5),АТС!$A$41:$F$736,4)+VLOOKUP($A694+ROUND((COLUMN()-2)/24,5),'Расчет сбытовых надбавок'!$B$1537:'Расчет сбытовых надбавок'!$G$2280,5)</f>
        <v>21</v>
      </c>
      <c r="M694" s="98">
        <f>VLOOKUP($A694+ROUND((COLUMN()-2)/24,5),АТС!$A$41:$F$736,4)+VLOOKUP($A694+ROUND((COLUMN()-2)/24,5),'Расчет сбытовых надбавок'!$B$1537:'Расчет сбытовых надбавок'!$G$2280,5)</f>
        <v>21.21</v>
      </c>
      <c r="N694" s="98">
        <f>VLOOKUP($A694+ROUND((COLUMN()-2)/24,5),АТС!$A$41:$F$736,4)+VLOOKUP($A694+ROUND((COLUMN()-2)/24,5),'Расчет сбытовых надбавок'!$B$1537:'Расчет сбытовых надбавок'!$G$2280,5)</f>
        <v>571.56999999999994</v>
      </c>
      <c r="O694" s="98">
        <f>VLOOKUP($A694+ROUND((COLUMN()-2)/24,5),АТС!$A$41:$F$736,4)+VLOOKUP($A694+ROUND((COLUMN()-2)/24,5),'Расчет сбытовых надбавок'!$B$1537:'Расчет сбытовых надбавок'!$G$2280,5)</f>
        <v>582.19000000000005</v>
      </c>
      <c r="P694" s="98">
        <f>VLOOKUP($A694+ROUND((COLUMN()-2)/24,5),АТС!$A$41:$F$736,4)+VLOOKUP($A694+ROUND((COLUMN()-2)/24,5),'Расчет сбытовых надбавок'!$B$1537:'Расчет сбытовых надбавок'!$G$2280,5)</f>
        <v>463.03000000000003</v>
      </c>
      <c r="Q694" s="98">
        <f>VLOOKUP($A694+ROUND((COLUMN()-2)/24,5),АТС!$A$41:$F$736,4)+VLOOKUP($A694+ROUND((COLUMN()-2)/24,5),'Расчет сбытовых надбавок'!$B$1537:'Расчет сбытовых надбавок'!$G$2280,5)</f>
        <v>615.54999999999995</v>
      </c>
      <c r="R694" s="98">
        <f>VLOOKUP($A694+ROUND((COLUMN()-2)/24,5),АТС!$A$41:$F$736,4)+VLOOKUP($A694+ROUND((COLUMN()-2)/24,5),'Расчет сбытовых надбавок'!$B$1537:'Расчет сбытовых надбавок'!$G$2280,5)</f>
        <v>457.73</v>
      </c>
      <c r="S694" s="98">
        <f>VLOOKUP($A694+ROUND((COLUMN()-2)/24,5),АТС!$A$41:$F$736,4)+VLOOKUP($A694+ROUND((COLUMN()-2)/24,5),'Расчет сбытовых надбавок'!$B$1537:'Расчет сбытовых надбавок'!$G$2280,5)</f>
        <v>447.16999999999996</v>
      </c>
      <c r="T694" s="98">
        <f>VLOOKUP($A694+ROUND((COLUMN()-2)/24,5),АТС!$A$41:$F$736,4)+VLOOKUP($A694+ROUND((COLUMN()-2)/24,5),'Расчет сбытовых надбавок'!$B$1537:'Расчет сбытовых надбавок'!$G$2280,5)</f>
        <v>623.06999999999994</v>
      </c>
      <c r="U694" s="98">
        <f>VLOOKUP($A694+ROUND((COLUMN()-2)/24,5),АТС!$A$41:$F$736,4)+VLOOKUP($A694+ROUND((COLUMN()-2)/24,5),'Расчет сбытовых надбавок'!$B$1537:'Расчет сбытовых надбавок'!$G$2280,5)</f>
        <v>976.14</v>
      </c>
      <c r="V694" s="98">
        <f>VLOOKUP($A694+ROUND((COLUMN()-2)/24,5),АТС!$A$41:$F$736,4)+VLOOKUP($A694+ROUND((COLUMN()-2)/24,5),'Расчет сбытовых надбавок'!$B$1537:'Расчет сбытовых надбавок'!$G$2280,5)</f>
        <v>612.70000000000005</v>
      </c>
      <c r="W694" s="98">
        <f>VLOOKUP($A694+ROUND((COLUMN()-2)/24,5),АТС!$A$41:$F$736,4)+VLOOKUP($A694+ROUND((COLUMN()-2)/24,5),'Расчет сбытовых надбавок'!$B$1537:'Расчет сбытовых надбавок'!$G$2280,5)</f>
        <v>548.83000000000004</v>
      </c>
      <c r="X694" s="98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8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9">
        <f t="shared" si="20"/>
        <v>42596</v>
      </c>
      <c r="B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8">
        <f>VLOOKUP($A695+ROUND((COLUMN()-2)/24,5),АТС!$A$41:$F$736,4)+VLOOKUP($A695+ROUND((COLUMN()-2)/24,5),'Расчет сбытовых надбавок'!$B$1537:'Расчет сбытовых надбавок'!$G$2280,5)</f>
        <v>47.9</v>
      </c>
      <c r="F695" s="98">
        <f>VLOOKUP($A695+ROUND((COLUMN()-2)/24,5),АТС!$A$41:$F$736,4)+VLOOKUP($A695+ROUND((COLUMN()-2)/24,5),'Расчет сбытовых надбавок'!$B$1537:'Расчет сбытовых надбавок'!$G$2280,5)</f>
        <v>60.46</v>
      </c>
      <c r="G695" s="98">
        <f>VLOOKUP($A695+ROUND((COLUMN()-2)/24,5),АТС!$A$41:$F$736,4)+VLOOKUP($A695+ROUND((COLUMN()-2)/24,5),'Расчет сбытовых надбавок'!$B$1537:'Расчет сбытовых надбавок'!$G$2280,5)</f>
        <v>131.07</v>
      </c>
      <c r="H695" s="98">
        <f>VLOOKUP($A695+ROUND((COLUMN()-2)/24,5),АТС!$A$41:$F$736,4)+VLOOKUP($A695+ROUND((COLUMN()-2)/24,5),'Расчет сбытовых надбавок'!$B$1537:'Расчет сбытовых надбавок'!$G$2280,5)</f>
        <v>120.33</v>
      </c>
      <c r="I695" s="98">
        <f>VLOOKUP($A695+ROUND((COLUMN()-2)/24,5),АТС!$A$41:$F$736,4)+VLOOKUP($A695+ROUND((COLUMN()-2)/24,5),'Расчет сбытовых надбавок'!$B$1537:'Расчет сбытовых надбавок'!$G$2280,5)</f>
        <v>152.35000000000002</v>
      </c>
      <c r="J695" s="98">
        <f>VLOOKUP($A695+ROUND((COLUMN()-2)/24,5),АТС!$A$41:$F$736,4)+VLOOKUP($A695+ROUND((COLUMN()-2)/24,5),'Расчет сбытовых надбавок'!$B$1537:'Расчет сбытовых надбавок'!$G$2280,5)</f>
        <v>25.970000000000002</v>
      </c>
      <c r="K695" s="98">
        <f>VLOOKUP($A695+ROUND((COLUMN()-2)/24,5),АТС!$A$41:$F$736,4)+VLOOKUP($A695+ROUND((COLUMN()-2)/24,5),'Расчет сбытовых надбавок'!$B$1537:'Расчет сбытовых надбавок'!$G$2280,5)</f>
        <v>2.3000000000000003</v>
      </c>
      <c r="L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M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T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U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8">
        <f>VLOOKUP($A695+ROUND((COLUMN()-2)/24,5),АТС!$A$41:$F$736,4)+VLOOKUP($A695+ROUND((COLUMN()-2)/24,5),'Расчет сбытовых надбавок'!$B$1537:'Расчет сбытовых надбавок'!$G$2280,5)</f>
        <v>0.01</v>
      </c>
      <c r="W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8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8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9">
        <f t="shared" si="20"/>
        <v>42597</v>
      </c>
      <c r="B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L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P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T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8">
        <f>VLOOKUP($A696+ROUND((COLUMN()-2)/24,5),АТС!$A$41:$F$736,4)+VLOOKUP($A696+ROUND((COLUMN()-2)/24,5),'Расчет сбытовых надбавок'!$B$1537:'Расчет сбытовых надбавок'!$G$2280,5)</f>
        <v>0.01</v>
      </c>
      <c r="V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8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8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9">
        <f t="shared" si="20"/>
        <v>42598</v>
      </c>
      <c r="B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C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G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8">
        <f>VLOOKUP($A697+ROUND((COLUMN()-2)/24,5),АТС!$A$41:$F$736,4)+VLOOKUP($A697+ROUND((COLUMN()-2)/24,5),'Расчет сбытовых надбавок'!$B$1537:'Расчет сбытовых надбавок'!$G$2280,5)</f>
        <v>47.089999999999996</v>
      </c>
      <c r="I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K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N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S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T697" s="98">
        <f>VLOOKUP($A697+ROUND((COLUMN()-2)/24,5),АТС!$A$41:$F$736,4)+VLOOKUP($A697+ROUND((COLUMN()-2)/24,5),'Расчет сбытовых надбавок'!$B$1537:'Расчет сбытовых надбавок'!$G$2280,5)</f>
        <v>0.01</v>
      </c>
      <c r="U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8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8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9">
        <f t="shared" si="20"/>
        <v>42599</v>
      </c>
      <c r="B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C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F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G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8">
        <f>VLOOKUP($A698+ROUND((COLUMN()-2)/24,5),АТС!$A$41:$F$736,4)+VLOOKUP($A698+ROUND((COLUMN()-2)/24,5),'Расчет сбытовых надбавок'!$B$1537:'Расчет сбытовых надбавок'!$G$2280,5)</f>
        <v>110.89999999999999</v>
      </c>
      <c r="I698" s="98">
        <f>VLOOKUP($A698+ROUND((COLUMN()-2)/24,5),АТС!$A$41:$F$736,4)+VLOOKUP($A698+ROUND((COLUMN()-2)/24,5),'Расчет сбытовых надбавок'!$B$1537:'Расчет сбытовых надбавок'!$G$2280,5)</f>
        <v>12.42</v>
      </c>
      <c r="J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K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L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M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N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O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Q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8">
        <f>VLOOKUP($A698+ROUND((COLUMN()-2)/24,5),АТС!$A$41:$F$736,4)+VLOOKUP($A698+ROUND((COLUMN()-2)/24,5),'Расчет сбытовых надбавок'!$B$1537:'Расчет сбытовых надбавок'!$G$2280,5)</f>
        <v>0.02</v>
      </c>
      <c r="T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U698" s="98">
        <f>VLOOKUP($A698+ROUND((COLUMN()-2)/24,5),АТС!$A$41:$F$736,4)+VLOOKUP($A698+ROUND((COLUMN()-2)/24,5),'Расчет сбытовых надбавок'!$B$1537:'Расчет сбытовых надбавок'!$G$2280,5)</f>
        <v>0.01</v>
      </c>
      <c r="V698" s="98">
        <f>VLOOKUP($A698+ROUND((COLUMN()-2)/24,5),АТС!$A$41:$F$736,4)+VLOOKUP($A698+ROUND((COLUMN()-2)/24,5),'Расчет сбытовых надбавок'!$B$1537:'Расчет сбытовых надбавок'!$G$2280,5)</f>
        <v>85.1</v>
      </c>
      <c r="W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8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8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9">
        <f t="shared" si="20"/>
        <v>42600</v>
      </c>
      <c r="B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8">
        <f>VLOOKUP($A699+ROUND((COLUMN()-2)/24,5),АТС!$A$41:$F$736,4)+VLOOKUP($A699+ROUND((COLUMN()-2)/24,5),'Расчет сбытовых надбавок'!$B$1537:'Расчет сбытовых надбавок'!$G$2280,5)</f>
        <v>50.76</v>
      </c>
      <c r="I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K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L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M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N699" s="98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8">
        <f>VLOOKUP($A699+ROUND((COLUMN()-2)/24,5),АТС!$A$41:$F$736,4)+VLOOKUP($A699+ROUND((COLUMN()-2)/24,5),'Расчет сбытовых надбавок'!$B$1537:'Расчет сбытовых надбавок'!$G$2280,5)</f>
        <v>20.93</v>
      </c>
      <c r="P699" s="98">
        <f>VLOOKUP($A699+ROUND((COLUMN()-2)/24,5),АТС!$A$41:$F$736,4)+VLOOKUP($A699+ROUND((COLUMN()-2)/24,5),'Расчет сбытовых надбавок'!$B$1537:'Расчет сбытовых надбавок'!$G$2280,5)</f>
        <v>22.88</v>
      </c>
      <c r="Q699" s="98">
        <f>VLOOKUP($A699+ROUND((COLUMN()-2)/24,5),АТС!$A$41:$F$736,4)+VLOOKUP($A699+ROUND((COLUMN()-2)/24,5),'Расчет сбытовых надбавок'!$B$1537:'Расчет сбытовых надбавок'!$G$2280,5)</f>
        <v>17.490000000000002</v>
      </c>
      <c r="R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S699" s="98">
        <f>VLOOKUP($A699+ROUND((COLUMN()-2)/24,5),АТС!$A$41:$F$736,4)+VLOOKUP($A699+ROUND((COLUMN()-2)/24,5),'Расчет сбытовых надбавок'!$B$1537:'Расчет сбытовых надбавок'!$G$2280,5)</f>
        <v>11.66</v>
      </c>
      <c r="T699" s="98">
        <f>VLOOKUP($A699+ROUND((COLUMN()-2)/24,5),АТС!$A$41:$F$736,4)+VLOOKUP($A699+ROUND((COLUMN()-2)/24,5),'Расчет сбытовых надбавок'!$B$1537:'Расчет сбытовых надбавок'!$G$2280,5)</f>
        <v>33.51</v>
      </c>
      <c r="U699" s="98">
        <f>VLOOKUP($A699+ROUND((COLUMN()-2)/24,5),АТС!$A$41:$F$736,4)+VLOOKUP($A699+ROUND((COLUMN()-2)/24,5),'Расчет сбытовых надбавок'!$B$1537:'Расчет сбытовых надбавок'!$G$2280,5)</f>
        <v>265.2</v>
      </c>
      <c r="V699" s="98">
        <f>VLOOKUP($A699+ROUND((COLUMN()-2)/24,5),АТС!$A$41:$F$736,4)+VLOOKUP($A699+ROUND((COLUMN()-2)/24,5),'Расчет сбытовых надбавок'!$B$1537:'Расчет сбытовых надбавок'!$G$2280,5)</f>
        <v>244.73</v>
      </c>
      <c r="W699" s="98">
        <f>VLOOKUP($A699+ROUND((COLUMN()-2)/24,5),АТС!$A$41:$F$736,4)+VLOOKUP($A699+ROUND((COLUMN()-2)/24,5),'Расчет сбытовых надбавок'!$B$1537:'Расчет сбытовых надбавок'!$G$2280,5)</f>
        <v>36.46</v>
      </c>
      <c r="X699" s="98">
        <f>VLOOKUP($A699+ROUND((COLUMN()-2)/24,5),АТС!$A$41:$F$736,4)+VLOOKUP($A699+ROUND((COLUMN()-2)/24,5),'Расчет сбытовых надбавок'!$B$1537:'Расчет сбытовых надбавок'!$G$2280,5)</f>
        <v>0.01</v>
      </c>
      <c r="Y699" s="98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9">
        <f t="shared" si="20"/>
        <v>42601</v>
      </c>
      <c r="B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8">
        <f>VLOOKUP($A700+ROUND((COLUMN()-2)/24,5),АТС!$A$41:$F$736,4)+VLOOKUP($A700+ROUND((COLUMN()-2)/24,5),'Расчет сбытовых надбавок'!$B$1537:'Расчет сбытовых надбавок'!$G$2280,5)</f>
        <v>9.84</v>
      </c>
      <c r="H700" s="98">
        <f>VLOOKUP($A700+ROUND((COLUMN()-2)/24,5),АТС!$A$41:$F$736,4)+VLOOKUP($A700+ROUND((COLUMN()-2)/24,5),'Расчет сбытовых надбавок'!$B$1537:'Расчет сбытовых надбавок'!$G$2280,5)</f>
        <v>103.97</v>
      </c>
      <c r="I700" s="98">
        <f>VLOOKUP($A700+ROUND((COLUMN()-2)/24,5),АТС!$A$41:$F$736,4)+VLOOKUP($A700+ROUND((COLUMN()-2)/24,5),'Расчет сбытовых надбавок'!$B$1537:'Расчет сбытовых надбавок'!$G$2280,5)</f>
        <v>9.32</v>
      </c>
      <c r="J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8">
        <f>VLOOKUP($A700+ROUND((COLUMN()-2)/24,5),АТС!$A$41:$F$736,4)+VLOOKUP($A700+ROUND((COLUMN()-2)/24,5),'Расчет сбытовых надбавок'!$B$1537:'Расчет сбытовых надбавок'!$G$2280,5)</f>
        <v>31.639999999999997</v>
      </c>
      <c r="L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N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O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R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S700" s="98">
        <f>VLOOKUP($A700+ROUND((COLUMN()-2)/24,5),АТС!$A$41:$F$736,4)+VLOOKUP($A700+ROUND((COLUMN()-2)/24,5),'Расчет сбытовых надбавок'!$B$1537:'Расчет сбытовых надбавок'!$G$2280,5)</f>
        <v>0.01</v>
      </c>
      <c r="T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8">
        <f>VLOOKUP($A700+ROUND((COLUMN()-2)/24,5),АТС!$A$41:$F$736,4)+VLOOKUP($A700+ROUND((COLUMN()-2)/24,5),'Расчет сбытовых надбавок'!$B$1537:'Расчет сбытовых надбавок'!$G$2280,5)</f>
        <v>81.2</v>
      </c>
      <c r="V700" s="98">
        <f>VLOOKUP($A700+ROUND((COLUMN()-2)/24,5),АТС!$A$41:$F$736,4)+VLOOKUP($A700+ROUND((COLUMN()-2)/24,5),'Расчет сбытовых надбавок'!$B$1537:'Расчет сбытовых надбавок'!$G$2280,5)</f>
        <v>228.64</v>
      </c>
      <c r="W700" s="98">
        <f>VLOOKUP($A700+ROUND((COLUMN()-2)/24,5),АТС!$A$41:$F$736,4)+VLOOKUP($A700+ROUND((COLUMN()-2)/24,5),'Расчет сбытовых надбавок'!$B$1537:'Расчет сбытовых надбавок'!$G$2280,5)</f>
        <v>69.06</v>
      </c>
      <c r="X700" s="98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8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9">
        <f t="shared" si="20"/>
        <v>42602</v>
      </c>
      <c r="B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I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Q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  <c r="R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8">
        <f>VLOOKUP($A701+ROUND((COLUMN()-2)/24,5),АТС!$A$41:$F$736,4)+VLOOKUP($A701+ROUND((COLUMN()-2)/24,5),'Расчет сбытовых надбавок'!$B$1537:'Расчет сбытовых надбавок'!$G$2280,5)</f>
        <v>0.82000000000000006</v>
      </c>
      <c r="U701" s="98">
        <f>VLOOKUP($A701+ROUND((COLUMN()-2)/24,5),АТС!$A$41:$F$736,4)+VLOOKUP($A701+ROUND((COLUMN()-2)/24,5),'Расчет сбытовых надбавок'!$B$1537:'Расчет сбытовых надбавок'!$G$2280,5)</f>
        <v>91.81</v>
      </c>
      <c r="V701" s="98">
        <f>VLOOKUP($A701+ROUND((COLUMN()-2)/24,5),АТС!$A$41:$F$736,4)+VLOOKUP($A701+ROUND((COLUMN()-2)/24,5),'Расчет сбытовых надбавок'!$B$1537:'Расчет сбытовых надбавок'!$G$2280,5)</f>
        <v>847.39</v>
      </c>
      <c r="W701" s="98">
        <f>VLOOKUP($A701+ROUND((COLUMN()-2)/24,5),АТС!$A$41:$F$736,4)+VLOOKUP($A701+ROUND((COLUMN()-2)/24,5),'Расчет сбытовых надбавок'!$B$1537:'Расчет сбытовых надбавок'!$G$2280,5)</f>
        <v>381.84</v>
      </c>
      <c r="X701" s="98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8">
        <f>VLOOKUP($A701+ROUND((COLUMN()-2)/24,5),АТС!$A$41:$F$736,4)+VLOOKUP($A701+ROUND((COLUMN()-2)/24,5),'Расчет сбытовых надбавок'!$B$1537:'Расчет сбытовых надбавок'!$G$2280,5)</f>
        <v>0.01</v>
      </c>
    </row>
    <row r="702" spans="1:25" x14ac:dyDescent="0.2">
      <c r="A702" s="79">
        <f t="shared" si="20"/>
        <v>42603</v>
      </c>
      <c r="B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C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8">
        <f>VLOOKUP($A702+ROUND((COLUMN()-2)/24,5),АТС!$A$41:$F$736,4)+VLOOKUP($A702+ROUND((COLUMN()-2)/24,5),'Расчет сбытовых надбавок'!$B$1537:'Расчет сбытовых надбавок'!$G$2280,5)</f>
        <v>93.169999999999987</v>
      </c>
      <c r="J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8">
        <f>VLOOKUP($A702+ROUND((COLUMN()-2)/24,5),АТС!$A$41:$F$736,4)+VLOOKUP($A702+ROUND((COLUMN()-2)/24,5),'Расчет сбытовых надбавок'!$B$1537:'Расчет сбытовых надбавок'!$G$2280,5)</f>
        <v>55.15</v>
      </c>
      <c r="L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O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R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T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8">
        <f>VLOOKUP($A702+ROUND((COLUMN()-2)/24,5),АТС!$A$41:$F$736,4)+VLOOKUP($A702+ROUND((COLUMN()-2)/24,5),'Расчет сбытовых надбавок'!$B$1537:'Расчет сбытовых надбавок'!$G$2280,5)</f>
        <v>14.69</v>
      </c>
      <c r="V702" s="98">
        <f>VLOOKUP($A702+ROUND((COLUMN()-2)/24,5),АТС!$A$41:$F$736,4)+VLOOKUP($A702+ROUND((COLUMN()-2)/24,5),'Расчет сбытовых надбавок'!$B$1537:'Расчет сбытовых надбавок'!$G$2280,5)</f>
        <v>0.01</v>
      </c>
      <c r="W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8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8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9">
        <f t="shared" si="20"/>
        <v>42604</v>
      </c>
      <c r="B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8">
        <f>VLOOKUP($A703+ROUND((COLUMN()-2)/24,5),АТС!$A$41:$F$736,4)+VLOOKUP($A703+ROUND((COLUMN()-2)/24,5),'Расчет сбытовых надбавок'!$B$1537:'Расчет сбытовых надбавок'!$G$2280,5)</f>
        <v>59.07</v>
      </c>
      <c r="E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8">
        <f>VLOOKUP($A703+ROUND((COLUMN()-2)/24,5),АТС!$A$41:$F$736,4)+VLOOKUP($A703+ROUND((COLUMN()-2)/24,5),'Расчет сбытовых надбавок'!$B$1537:'Расчет сбытовых надбавок'!$G$2280,5)</f>
        <v>73.39</v>
      </c>
      <c r="H703" s="98">
        <f>VLOOKUP($A703+ROUND((COLUMN()-2)/24,5),АТС!$A$41:$F$736,4)+VLOOKUP($A703+ROUND((COLUMN()-2)/24,5),'Расчет сбытовых надбавок'!$B$1537:'Расчет сбытовых надбавок'!$G$2280,5)</f>
        <v>108.74</v>
      </c>
      <c r="I703" s="98">
        <f>VLOOKUP($A703+ROUND((COLUMN()-2)/24,5),АТС!$A$41:$F$736,4)+VLOOKUP($A703+ROUND((COLUMN()-2)/24,5),'Расчет сбытовых надбавок'!$B$1537:'Расчет сбытовых надбавок'!$G$2280,5)</f>
        <v>103.45</v>
      </c>
      <c r="J703" s="98">
        <f>VLOOKUP($A703+ROUND((COLUMN()-2)/24,5),АТС!$A$41:$F$736,4)+VLOOKUP($A703+ROUND((COLUMN()-2)/24,5),'Расчет сбытовых надбавок'!$B$1537:'Расчет сбытовых надбавок'!$G$2280,5)</f>
        <v>169.42000000000002</v>
      </c>
      <c r="K703" s="98">
        <f>VLOOKUP($A703+ROUND((COLUMN()-2)/24,5),АТС!$A$41:$F$736,4)+VLOOKUP($A703+ROUND((COLUMN()-2)/24,5),'Расчет сбытовых надбавок'!$B$1537:'Расчет сбытовых надбавок'!$G$2280,5)</f>
        <v>128.41</v>
      </c>
      <c r="L703" s="98">
        <f>VLOOKUP($A703+ROUND((COLUMN()-2)/24,5),АТС!$A$41:$F$736,4)+VLOOKUP($A703+ROUND((COLUMN()-2)/24,5),'Расчет сбытовых надбавок'!$B$1537:'Расчет сбытовых надбавок'!$G$2280,5)</f>
        <v>112.44999999999999</v>
      </c>
      <c r="M703" s="98">
        <f>VLOOKUP($A703+ROUND((COLUMN()-2)/24,5),АТС!$A$41:$F$736,4)+VLOOKUP($A703+ROUND((COLUMN()-2)/24,5),'Расчет сбытовых надбавок'!$B$1537:'Расчет сбытовых надбавок'!$G$2280,5)</f>
        <v>7.7100000000000009</v>
      </c>
      <c r="N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O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S703" s="98">
        <f>VLOOKUP($A703+ROUND((COLUMN()-2)/24,5),АТС!$A$41:$F$736,4)+VLOOKUP($A703+ROUND((COLUMN()-2)/24,5),'Расчет сбытовых надбавок'!$B$1537:'Расчет сбытовых надбавок'!$G$2280,5)</f>
        <v>0.01</v>
      </c>
      <c r="T703" s="98">
        <f>VLOOKUP($A703+ROUND((COLUMN()-2)/24,5),АТС!$A$41:$F$736,4)+VLOOKUP($A703+ROUND((COLUMN()-2)/24,5),'Расчет сбытовых надбавок'!$B$1537:'Расчет сбытовых надбавок'!$G$2280,5)</f>
        <v>2348.34</v>
      </c>
      <c r="U703" s="98">
        <f>VLOOKUP($A703+ROUND((COLUMN()-2)/24,5),АТС!$A$41:$F$736,4)+VLOOKUP($A703+ROUND((COLUMN()-2)/24,5),'Расчет сбытовых надбавок'!$B$1537:'Расчет сбытовых надбавок'!$G$2280,5)</f>
        <v>5545.28</v>
      </c>
      <c r="V703" s="98">
        <f>VLOOKUP($A703+ROUND((COLUMN()-2)/24,5),АТС!$A$41:$F$736,4)+VLOOKUP($A703+ROUND((COLUMN()-2)/24,5),'Расчет сбытовых надбавок'!$B$1537:'Расчет сбытовых надбавок'!$G$2280,5)</f>
        <v>2942.43</v>
      </c>
      <c r="W703" s="98">
        <f>VLOOKUP($A703+ROUND((COLUMN()-2)/24,5),АТС!$A$41:$F$736,4)+VLOOKUP($A703+ROUND((COLUMN()-2)/24,5),'Расчет сбытовых надбавок'!$B$1537:'Расчет сбытовых надбавок'!$G$2280,5)</f>
        <v>5262.81</v>
      </c>
      <c r="X703" s="98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8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9">
        <f t="shared" si="20"/>
        <v>42605</v>
      </c>
      <c r="B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C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8">
        <f>VLOOKUP($A704+ROUND((COLUMN()-2)/24,5),АТС!$A$41:$F$736,4)+VLOOKUP($A704+ROUND((COLUMN()-2)/24,5),'Расчет сбытовых надбавок'!$B$1537:'Расчет сбытовых надбавок'!$G$2280,5)</f>
        <v>43.46</v>
      </c>
      <c r="F704" s="98">
        <f>VLOOKUP($A704+ROUND((COLUMN()-2)/24,5),АТС!$A$41:$F$736,4)+VLOOKUP($A704+ROUND((COLUMN()-2)/24,5),'Расчет сбытовых надбавок'!$B$1537:'Расчет сбытовых надбавок'!$G$2280,5)</f>
        <v>53.01</v>
      </c>
      <c r="G704" s="98">
        <f>VLOOKUP($A704+ROUND((COLUMN()-2)/24,5),АТС!$A$41:$F$736,4)+VLOOKUP($A704+ROUND((COLUMN()-2)/24,5),'Расчет сбытовых надбавок'!$B$1537:'Расчет сбытовых надбавок'!$G$2280,5)</f>
        <v>114.29</v>
      </c>
      <c r="H704" s="98">
        <f>VLOOKUP($A704+ROUND((COLUMN()-2)/24,5),АТС!$A$41:$F$736,4)+VLOOKUP($A704+ROUND((COLUMN()-2)/24,5),'Расчет сбытовых надбавок'!$B$1537:'Расчет сбытовых надбавок'!$G$2280,5)</f>
        <v>137.85999999999999</v>
      </c>
      <c r="I704" s="98">
        <f>VLOOKUP($A704+ROUND((COLUMN()-2)/24,5),АТС!$A$41:$F$736,4)+VLOOKUP($A704+ROUND((COLUMN()-2)/24,5),'Расчет сбытовых надбавок'!$B$1537:'Расчет сбытовых надбавок'!$G$2280,5)</f>
        <v>178.79999999999998</v>
      </c>
      <c r="J704" s="98">
        <f>VLOOKUP($A704+ROUND((COLUMN()-2)/24,5),АТС!$A$41:$F$736,4)+VLOOKUP($A704+ROUND((COLUMN()-2)/24,5),'Расчет сбытовых надбавок'!$B$1537:'Расчет сбытовых надбавок'!$G$2280,5)</f>
        <v>55.839999999999996</v>
      </c>
      <c r="K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L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N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P704" s="98">
        <f>VLOOKUP($A704+ROUND((COLUMN()-2)/24,5),АТС!$A$41:$F$736,4)+VLOOKUP($A704+ROUND((COLUMN()-2)/24,5),'Расчет сбытовых надбавок'!$B$1537:'Расчет сбытовых надбавок'!$G$2280,5)</f>
        <v>13.73</v>
      </c>
      <c r="Q704" s="98">
        <f>VLOOKUP($A704+ROUND((COLUMN()-2)/24,5),АТС!$A$41:$F$736,4)+VLOOKUP($A704+ROUND((COLUMN()-2)/24,5),'Расчет сбытовых надбавок'!$B$1537:'Расчет сбытовых надбавок'!$G$2280,5)</f>
        <v>3.71</v>
      </c>
      <c r="R704" s="98">
        <f>VLOOKUP($A704+ROUND((COLUMN()-2)/24,5),АТС!$A$41:$F$736,4)+VLOOKUP($A704+ROUND((COLUMN()-2)/24,5),'Расчет сбытовых надбавок'!$B$1537:'Расчет сбытовых надбавок'!$G$2280,5)</f>
        <v>102.18</v>
      </c>
      <c r="S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8">
        <f>VLOOKUP($A704+ROUND((COLUMN()-2)/24,5),АТС!$A$41:$F$736,4)+VLOOKUP($A704+ROUND((COLUMN()-2)/24,5),'Расчет сбытовых надбавок'!$B$1537:'Расчет сбытовых надбавок'!$G$2280,5)</f>
        <v>277.45</v>
      </c>
      <c r="U704" s="98">
        <f>VLOOKUP($A704+ROUND((COLUMN()-2)/24,5),АТС!$A$41:$F$736,4)+VLOOKUP($A704+ROUND((COLUMN()-2)/24,5),'Расчет сбытовых надбавок'!$B$1537:'Расчет сбытовых надбавок'!$G$2280,5)</f>
        <v>267.37</v>
      </c>
      <c r="V704" s="98">
        <f>VLOOKUP($A704+ROUND((COLUMN()-2)/24,5),АТС!$A$41:$F$736,4)+VLOOKUP($A704+ROUND((COLUMN()-2)/24,5),'Расчет сбытовых надбавок'!$B$1537:'Расчет сбытовых надбавок'!$G$2280,5)</f>
        <v>461.27000000000004</v>
      </c>
      <c r="W704" s="98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8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8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7" x14ac:dyDescent="0.2">
      <c r="A705" s="79">
        <f t="shared" si="20"/>
        <v>42606</v>
      </c>
      <c r="B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8">
        <f>VLOOKUP($A705+ROUND((COLUMN()-2)/24,5),АТС!$A$41:$F$736,4)+VLOOKUP($A705+ROUND((COLUMN()-2)/24,5),'Расчет сбытовых надбавок'!$B$1537:'Расчет сбытовых надбавок'!$G$2280,5)</f>
        <v>5.3500000000000005</v>
      </c>
      <c r="F705" s="98">
        <f>VLOOKUP($A705+ROUND((COLUMN()-2)/24,5),АТС!$A$41:$F$736,4)+VLOOKUP($A705+ROUND((COLUMN()-2)/24,5),'Расчет сбытовых надбавок'!$B$1537:'Расчет сбытовых надбавок'!$G$2280,5)</f>
        <v>38.47</v>
      </c>
      <c r="G705" s="98">
        <f>VLOOKUP($A705+ROUND((COLUMN()-2)/24,5),АТС!$A$41:$F$736,4)+VLOOKUP($A705+ROUND((COLUMN()-2)/24,5),'Расчет сбытовых надбавок'!$B$1537:'Расчет сбытовых надбавок'!$G$2280,5)</f>
        <v>10.379999999999999</v>
      </c>
      <c r="H705" s="98">
        <f>VLOOKUP($A705+ROUND((COLUMN()-2)/24,5),АТС!$A$41:$F$736,4)+VLOOKUP($A705+ROUND((COLUMN()-2)/24,5),'Расчет сбытовых надбавок'!$B$1537:'Расчет сбытовых надбавок'!$G$2280,5)</f>
        <v>143.58000000000001</v>
      </c>
      <c r="I705" s="98">
        <f>VLOOKUP($A705+ROUND((COLUMN()-2)/24,5),АТС!$A$41:$F$736,4)+VLOOKUP($A705+ROUND((COLUMN()-2)/24,5),'Расчет сбытовых надбавок'!$B$1537:'Расчет сбытовых надбавок'!$G$2280,5)</f>
        <v>22.46</v>
      </c>
      <c r="J705" s="98">
        <f>VLOOKUP($A705+ROUND((COLUMN()-2)/24,5),АТС!$A$41:$F$736,4)+VLOOKUP($A705+ROUND((COLUMN()-2)/24,5),'Расчет сбытовых надбавок'!$B$1537:'Расчет сбытовых надбавок'!$G$2280,5)</f>
        <v>110.58</v>
      </c>
      <c r="K705" s="98">
        <f>VLOOKUP($A705+ROUND((COLUMN()-2)/24,5),АТС!$A$41:$F$736,4)+VLOOKUP($A705+ROUND((COLUMN()-2)/24,5),'Расчет сбытовых надбавок'!$B$1537:'Расчет сбытовых надбавок'!$G$2280,5)</f>
        <v>152.20999999999998</v>
      </c>
      <c r="L705" s="98">
        <f>VLOOKUP($A705+ROUND((COLUMN()-2)/24,5),АТС!$A$41:$F$736,4)+VLOOKUP($A705+ROUND((COLUMN()-2)/24,5),'Расчет сбытовых надбавок'!$B$1537:'Расчет сбытовых надбавок'!$G$2280,5)</f>
        <v>54.57</v>
      </c>
      <c r="M705" s="98">
        <f>VLOOKUP($A705+ROUND((COLUMN()-2)/24,5),АТС!$A$41:$F$736,4)+VLOOKUP($A705+ROUND((COLUMN()-2)/24,5),'Расчет сбытовых надбавок'!$B$1537:'Расчет сбытовых надбавок'!$G$2280,5)</f>
        <v>38.770000000000003</v>
      </c>
      <c r="N705" s="98">
        <f>VLOOKUP($A705+ROUND((COLUMN()-2)/24,5),АТС!$A$41:$F$736,4)+VLOOKUP($A705+ROUND((COLUMN()-2)/24,5),'Расчет сбытовых надбавок'!$B$1537:'Расчет сбытовых надбавок'!$G$2280,5)</f>
        <v>123.41000000000001</v>
      </c>
      <c r="O705" s="98">
        <f>VLOOKUP($A705+ROUND((COLUMN()-2)/24,5),АТС!$A$41:$F$736,4)+VLOOKUP($A705+ROUND((COLUMN()-2)/24,5),'Расчет сбытовых надбавок'!$B$1537:'Расчет сбытовых надбавок'!$G$2280,5)</f>
        <v>86.820000000000007</v>
      </c>
      <c r="P705" s="98">
        <f>VLOOKUP($A705+ROUND((COLUMN()-2)/24,5),АТС!$A$41:$F$736,4)+VLOOKUP($A705+ROUND((COLUMN()-2)/24,5),'Расчет сбытовых надбавок'!$B$1537:'Расчет сбытовых надбавок'!$G$2280,5)</f>
        <v>47.36</v>
      </c>
      <c r="Q705" s="98">
        <f>VLOOKUP($A705+ROUND((COLUMN()-2)/24,5),АТС!$A$41:$F$736,4)+VLOOKUP($A705+ROUND((COLUMN()-2)/24,5),'Расчет сбытовых надбавок'!$B$1537:'Расчет сбытовых надбавок'!$G$2280,5)</f>
        <v>45.01</v>
      </c>
      <c r="R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S705" s="98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8">
        <f>VLOOKUP($A705+ROUND((COLUMN()-2)/24,5),АТС!$A$41:$F$736,4)+VLOOKUP($A705+ROUND((COLUMN()-2)/24,5),'Расчет сбытовых надбавок'!$B$1537:'Расчет сбытовых надбавок'!$G$2280,5)</f>
        <v>228.86</v>
      </c>
      <c r="U705" s="98">
        <f>VLOOKUP($A705+ROUND((COLUMN()-2)/24,5),АТС!$A$41:$F$736,4)+VLOOKUP($A705+ROUND((COLUMN()-2)/24,5),'Расчет сбытовых надбавок'!$B$1537:'Расчет сбытовых надбавок'!$G$2280,5)</f>
        <v>277.12</v>
      </c>
      <c r="V705" s="98">
        <f>VLOOKUP($A705+ROUND((COLUMN()-2)/24,5),АТС!$A$41:$F$736,4)+VLOOKUP($A705+ROUND((COLUMN()-2)/24,5),'Расчет сбытовых надбавок'!$B$1537:'Расчет сбытовых надбавок'!$G$2280,5)</f>
        <v>9.08</v>
      </c>
      <c r="W705" s="98">
        <f>VLOOKUP($A705+ROUND((COLUMN()-2)/24,5),АТС!$A$41:$F$736,4)+VLOOKUP($A705+ROUND((COLUMN()-2)/24,5),'Расчет сбытовых надбавок'!$B$1537:'Расчет сбытовых надбавок'!$G$2280,5)</f>
        <v>0.02</v>
      </c>
      <c r="X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  <c r="Y705" s="98">
        <f>VLOOKUP($A705+ROUND((COLUMN()-2)/24,5),АТС!$A$41:$F$736,4)+VLOOKUP($A705+ROUND((COLUMN()-2)/24,5),'Расчет сбытовых надбавок'!$B$1537:'Расчет сбытовых надбавок'!$G$2280,5)</f>
        <v>0.01</v>
      </c>
    </row>
    <row r="706" spans="1:27" x14ac:dyDescent="0.2">
      <c r="A706" s="79">
        <f t="shared" si="20"/>
        <v>42607</v>
      </c>
      <c r="B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D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8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8">
        <f>VLOOKUP($A706+ROUND((COLUMN()-2)/24,5),АТС!$A$41:$F$736,4)+VLOOKUP($A706+ROUND((COLUMN()-2)/24,5),'Расчет сбытовых надбавок'!$B$1537:'Расчет сбытовых надбавок'!$G$2280,5)</f>
        <v>4.0299999999999994</v>
      </c>
      <c r="H706" s="98">
        <f>VLOOKUP($A706+ROUND((COLUMN()-2)/24,5),АТС!$A$41:$F$736,4)+VLOOKUP($A706+ROUND((COLUMN()-2)/24,5),'Расчет сбытовых надбавок'!$B$1537:'Расчет сбытовых надбавок'!$G$2280,5)</f>
        <v>125.46000000000001</v>
      </c>
      <c r="I706" s="98">
        <f>VLOOKUP($A706+ROUND((COLUMN()-2)/24,5),АТС!$A$41:$F$736,4)+VLOOKUP($A706+ROUND((COLUMN()-2)/24,5),'Расчет сбытовых надбавок'!$B$1537:'Расчет сбытовых надбавок'!$G$2280,5)</f>
        <v>45.43</v>
      </c>
      <c r="J706" s="98">
        <f>VLOOKUP($A706+ROUND((COLUMN()-2)/24,5),АТС!$A$41:$F$736,4)+VLOOKUP($A706+ROUND((COLUMN()-2)/24,5),'Расчет сбытовых надбавок'!$B$1537:'Расчет сбытовых надбавок'!$G$2280,5)</f>
        <v>140.83000000000001</v>
      </c>
      <c r="K706" s="98">
        <f>VLOOKUP($A706+ROUND((COLUMN()-2)/24,5),АТС!$A$41:$F$736,4)+VLOOKUP($A706+ROUND((COLUMN()-2)/24,5),'Расчет сбытовых надбавок'!$B$1537:'Расчет сбытовых надбавок'!$G$2280,5)</f>
        <v>69.67</v>
      </c>
      <c r="L706" s="98">
        <f>VLOOKUP($A706+ROUND((COLUMN()-2)/24,5),АТС!$A$41:$F$736,4)+VLOOKUP($A706+ROUND((COLUMN()-2)/24,5),'Расчет сбытовых надбавок'!$B$1537:'Расчет сбытовых надбавок'!$G$2280,5)</f>
        <v>12.42</v>
      </c>
      <c r="M706" s="98">
        <f>VLOOKUP($A706+ROUND((COLUMN()-2)/24,5),АТС!$A$41:$F$736,4)+VLOOKUP($A706+ROUND((COLUMN()-2)/24,5),'Расчет сбытовых надбавок'!$B$1537:'Расчет сбытовых надбавок'!$G$2280,5)</f>
        <v>44.63</v>
      </c>
      <c r="N706" s="98">
        <f>VLOOKUP($A706+ROUND((COLUMN()-2)/24,5),АТС!$A$41:$F$736,4)+VLOOKUP($A706+ROUND((COLUMN()-2)/24,5),'Расчет сбытовых надбавок'!$B$1537:'Расчет сбытовых надбавок'!$G$2280,5)</f>
        <v>193.64</v>
      </c>
      <c r="O706" s="98">
        <f>VLOOKUP($A706+ROUND((COLUMN()-2)/24,5),АТС!$A$41:$F$736,4)+VLOOKUP($A706+ROUND((COLUMN()-2)/24,5),'Расчет сбытовых надбавок'!$B$1537:'Расчет сбытовых надбавок'!$G$2280,5)</f>
        <v>165.37</v>
      </c>
      <c r="P706" s="98">
        <f>VLOOKUP($A706+ROUND((COLUMN()-2)/24,5),АТС!$A$41:$F$736,4)+VLOOKUP($A706+ROUND((COLUMN()-2)/24,5),'Расчет сбытовых надбавок'!$B$1537:'Расчет сбытовых надбавок'!$G$2280,5)</f>
        <v>31.88</v>
      </c>
      <c r="Q706" s="98">
        <f>VLOOKUP($A706+ROUND((COLUMN()-2)/24,5),АТС!$A$41:$F$736,4)+VLOOKUP($A706+ROUND((COLUMN()-2)/24,5),'Расчет сбытовых надбавок'!$B$1537:'Расчет сбытовых надбавок'!$G$2280,5)</f>
        <v>23.45</v>
      </c>
      <c r="R706" s="98">
        <f>VLOOKUP($A706+ROUND((COLUMN()-2)/24,5),АТС!$A$41:$F$736,4)+VLOOKUP($A706+ROUND((COLUMN()-2)/24,5),'Расчет сбытовых надбавок'!$B$1537:'Расчет сбытовых надбавок'!$G$2280,5)</f>
        <v>33.480000000000004</v>
      </c>
      <c r="S706" s="98">
        <f>VLOOKUP($A706+ROUND((COLUMN()-2)/24,5),АТС!$A$41:$F$736,4)+VLOOKUP($A706+ROUND((COLUMN()-2)/24,5),'Расчет сбытовых надбавок'!$B$1537:'Расчет сбытовых надбавок'!$G$2280,5)</f>
        <v>63.67</v>
      </c>
      <c r="T706" s="98">
        <f>VLOOKUP($A706+ROUND((COLUMN()-2)/24,5),АТС!$A$41:$F$736,4)+VLOOKUP($A706+ROUND((COLUMN()-2)/24,5),'Расчет сбытовых надбавок'!$B$1537:'Расчет сбытовых надбавок'!$G$2280,5)</f>
        <v>89.47999999999999</v>
      </c>
      <c r="U706" s="98">
        <f>VLOOKUP($A706+ROUND((COLUMN()-2)/24,5),АТС!$A$41:$F$736,4)+VLOOKUP($A706+ROUND((COLUMN()-2)/24,5),'Расчет сбытовых надбавок'!$B$1537:'Расчет сбытовых надбавок'!$G$2280,5)</f>
        <v>292.97000000000003</v>
      </c>
      <c r="V706" s="98">
        <f>VLOOKUP($A706+ROUND((COLUMN()-2)/24,5),АТС!$A$41:$F$736,4)+VLOOKUP($A706+ROUND((COLUMN()-2)/24,5),'Расчет сбытовых надбавок'!$B$1537:'Расчет сбытовых надбавок'!$G$2280,5)</f>
        <v>138.48000000000002</v>
      </c>
      <c r="W706" s="98">
        <f>VLOOKUP($A706+ROUND((COLUMN()-2)/24,5),АТС!$A$41:$F$736,4)+VLOOKUP($A706+ROUND((COLUMN()-2)/24,5),'Расчет сбытовых надбавок'!$B$1537:'Расчет сбытовых надбавок'!$G$2280,5)</f>
        <v>5.6499999999999995</v>
      </c>
      <c r="X706" s="98">
        <f>VLOOKUP($A706+ROUND((COLUMN()-2)/24,5),АТС!$A$41:$F$736,4)+VLOOKUP($A706+ROUND((COLUMN()-2)/24,5),'Расчет сбытовых надбавок'!$B$1537:'Расчет сбытовых надбавок'!$G$2280,5)</f>
        <v>0.01</v>
      </c>
      <c r="Y706" s="98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7" x14ac:dyDescent="0.2">
      <c r="A707" s="79">
        <f t="shared" si="20"/>
        <v>42608</v>
      </c>
      <c r="B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8">
        <f>VLOOKUP($A707+ROUND((COLUMN()-2)/24,5),АТС!$A$41:$F$736,4)+VLOOKUP($A707+ROUND((COLUMN()-2)/24,5),'Расчет сбытовых надбавок'!$B$1537:'Расчет сбытовых надбавок'!$G$2280,5)</f>
        <v>21.48</v>
      </c>
      <c r="E707" s="98">
        <f>VLOOKUP($A707+ROUND((COLUMN()-2)/24,5),АТС!$A$41:$F$736,4)+VLOOKUP($A707+ROUND((COLUMN()-2)/24,5),'Расчет сбытовых надбавок'!$B$1537:'Расчет сбытовых надбавок'!$G$2280,5)</f>
        <v>24.67</v>
      </c>
      <c r="F707" s="98">
        <f>VLOOKUP($A707+ROUND((COLUMN()-2)/24,5),АТС!$A$41:$F$736,4)+VLOOKUP($A707+ROUND((COLUMN()-2)/24,5),'Расчет сбытовых надбавок'!$B$1537:'Расчет сбытовых надбавок'!$G$2280,5)</f>
        <v>0.11</v>
      </c>
      <c r="G707" s="98">
        <f>VLOOKUP($A707+ROUND((COLUMN()-2)/24,5),АТС!$A$41:$F$736,4)+VLOOKUP($A707+ROUND((COLUMN()-2)/24,5),'Расчет сбытовых надбавок'!$B$1537:'Расчет сбытовых надбавок'!$G$2280,5)</f>
        <v>45.96</v>
      </c>
      <c r="H707" s="98">
        <f>VLOOKUP($A707+ROUND((COLUMN()-2)/24,5),АТС!$A$41:$F$736,4)+VLOOKUP($A707+ROUND((COLUMN()-2)/24,5),'Расчет сбытовых надбавок'!$B$1537:'Расчет сбытовых надбавок'!$G$2280,5)</f>
        <v>210.35000000000002</v>
      </c>
      <c r="I707" s="98">
        <f>VLOOKUP($A707+ROUND((COLUMN()-2)/24,5),АТС!$A$41:$F$736,4)+VLOOKUP($A707+ROUND((COLUMN()-2)/24,5),'Расчет сбытовых надбавок'!$B$1537:'Расчет сбытовых надбавок'!$G$2280,5)</f>
        <v>54.89</v>
      </c>
      <c r="J707" s="98">
        <f>VLOOKUP($A707+ROUND((COLUMN()-2)/24,5),АТС!$A$41:$F$736,4)+VLOOKUP($A707+ROUND((COLUMN()-2)/24,5),'Расчет сбытовых надбавок'!$B$1537:'Расчет сбытовых надбавок'!$G$2280,5)</f>
        <v>151.06</v>
      </c>
      <c r="K707" s="98">
        <f>VLOOKUP($A707+ROUND((COLUMN()-2)/24,5),АТС!$A$41:$F$736,4)+VLOOKUP($A707+ROUND((COLUMN()-2)/24,5),'Расчет сбытовых надбавок'!$B$1537:'Расчет сбытовых надбавок'!$G$2280,5)</f>
        <v>426.90999999999997</v>
      </c>
      <c r="L707" s="98">
        <f>VLOOKUP($A707+ROUND((COLUMN()-2)/24,5),АТС!$A$41:$F$736,4)+VLOOKUP($A707+ROUND((COLUMN()-2)/24,5),'Расчет сбытовых надбавок'!$B$1537:'Расчет сбытовых надбавок'!$G$2280,5)</f>
        <v>1221.21</v>
      </c>
      <c r="M707" s="98">
        <f>VLOOKUP($A707+ROUND((COLUMN()-2)/24,5),АТС!$A$41:$F$736,4)+VLOOKUP($A707+ROUND((COLUMN()-2)/24,5),'Расчет сбытовых надбавок'!$B$1537:'Расчет сбытовых надбавок'!$G$2280,5)</f>
        <v>395.83000000000004</v>
      </c>
      <c r="N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O707" s="98">
        <f>VLOOKUP($A707+ROUND((COLUMN()-2)/24,5),АТС!$A$41:$F$736,4)+VLOOKUP($A707+ROUND((COLUMN()-2)/24,5),'Расчет сбытовых надбавок'!$B$1537:'Расчет сбытовых надбавок'!$G$2280,5)</f>
        <v>16.11</v>
      </c>
      <c r="P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S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T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8">
        <f>VLOOKUP($A707+ROUND((COLUMN()-2)/24,5),АТС!$A$41:$F$736,4)+VLOOKUP($A707+ROUND((COLUMN()-2)/24,5),'Расчет сбытовых надбавок'!$B$1537:'Расчет сбытовых надбавок'!$G$2280,5)</f>
        <v>19.670000000000002</v>
      </c>
      <c r="V707" s="98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X707" s="98">
        <f>VLOOKUP($A707+ROUND((COLUMN()-2)/24,5),АТС!$A$41:$F$736,4)+VLOOKUP($A707+ROUND((COLUMN()-2)/24,5),'Расчет сбытовых надбавок'!$B$1537:'Расчет сбытовых надбавок'!$G$2280,5)</f>
        <v>0.01</v>
      </c>
      <c r="Y707" s="98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7" x14ac:dyDescent="0.2">
      <c r="A708" s="79">
        <f t="shared" si="20"/>
        <v>42609</v>
      </c>
      <c r="B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8">
        <f>VLOOKUP($A708+ROUND((COLUMN()-2)/24,5),АТС!$A$41:$F$736,4)+VLOOKUP($A708+ROUND((COLUMN()-2)/24,5),'Расчет сбытовых надбавок'!$B$1537:'Расчет сбытовых надбавок'!$G$2280,5)</f>
        <v>7.7600000000000007</v>
      </c>
      <c r="H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8">
        <f>VLOOKUP($A708+ROUND((COLUMN()-2)/24,5),АТС!$A$41:$F$736,4)+VLOOKUP($A708+ROUND((COLUMN()-2)/24,5),'Расчет сбытовых надбавок'!$B$1537:'Расчет сбытовых надбавок'!$G$2280,5)</f>
        <v>184.37</v>
      </c>
      <c r="J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P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S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V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  <c r="X708" s="98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8">
        <f>VLOOKUP($A708+ROUND((COLUMN()-2)/24,5),АТС!$A$41:$F$736,4)+VLOOKUP($A708+ROUND((COLUMN()-2)/24,5),'Расчет сбытовых надбавок'!$B$1537:'Расчет сбытовых надбавок'!$G$2280,5)</f>
        <v>0.01</v>
      </c>
    </row>
    <row r="709" spans="1:27" x14ac:dyDescent="0.2">
      <c r="A709" s="79">
        <f t="shared" si="20"/>
        <v>42610</v>
      </c>
      <c r="B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8">
        <f>VLOOKUP($A709+ROUND((COLUMN()-2)/24,5),АТС!$A$41:$F$736,4)+VLOOKUP($A709+ROUND((COLUMN()-2)/24,5),'Расчет сбытовых надбавок'!$B$1537:'Расчет сбытовых надбавок'!$G$2280,5)</f>
        <v>1.7400000000000002</v>
      </c>
      <c r="I709" s="98">
        <f>VLOOKUP($A709+ROUND((COLUMN()-2)/24,5),АТС!$A$41:$F$736,4)+VLOOKUP($A709+ROUND((COLUMN()-2)/24,5),'Расчет сбытовых надбавок'!$B$1537:'Расчет сбытовых надбавок'!$G$2280,5)</f>
        <v>54.93</v>
      </c>
      <c r="J709" s="98">
        <f>VLOOKUP($A709+ROUND((COLUMN()-2)/24,5),АТС!$A$41:$F$736,4)+VLOOKUP($A709+ROUND((COLUMN()-2)/24,5),'Расчет сбытовых надбавок'!$B$1537:'Расчет сбытовых надбавок'!$G$2280,5)</f>
        <v>86.259999999999991</v>
      </c>
      <c r="K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M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N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O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P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Q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T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V709" s="98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X709" s="98">
        <f>VLOOKUP($A709+ROUND((COLUMN()-2)/24,5),АТС!$A$41:$F$736,4)+VLOOKUP($A709+ROUND((COLUMN()-2)/24,5),'Расчет сбытовых надбавок'!$B$1537:'Расчет сбытовых надбавок'!$G$2280,5)</f>
        <v>0.01</v>
      </c>
      <c r="Y709" s="98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7" x14ac:dyDescent="0.2">
      <c r="A710" s="79">
        <f t="shared" si="20"/>
        <v>42611</v>
      </c>
      <c r="B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G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8">
        <f>VLOOKUP($A710+ROUND((COLUMN()-2)/24,5),АТС!$A$41:$F$736,4)+VLOOKUP($A710+ROUND((COLUMN()-2)/24,5),'Расчет сбытовых надбавок'!$B$1537:'Расчет сбытовых надбавок'!$G$2280,5)</f>
        <v>123.52</v>
      </c>
      <c r="I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L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O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Q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R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S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T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U710" s="98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W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X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  <c r="Y710" s="98">
        <f>VLOOKUP($A710+ROUND((COLUMN()-2)/24,5),АТС!$A$41:$F$736,4)+VLOOKUP($A710+ROUND((COLUMN()-2)/24,5),'Расчет сбытовых надбавок'!$B$1537:'Расчет сбытовых надбавок'!$G$2280,5)</f>
        <v>0.01</v>
      </c>
    </row>
    <row r="711" spans="1:27" x14ac:dyDescent="0.2">
      <c r="A711" s="79">
        <f t="shared" si="20"/>
        <v>42612</v>
      </c>
      <c r="B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C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D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E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F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G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H711" s="98">
        <f>VLOOKUP($A711+ROUND((COLUMN()-2)/24,5),АТС!$A$41:$F$784,4)+VLOOKUP($A711+ROUND((COLUMN()-2)/24,5),'Расчет сбытовых надбавок'!$B$1537:'Расчет сбытовых надбавок'!$G$2280,5)</f>
        <v>16.46</v>
      </c>
      <c r="I711" s="98">
        <f>VLOOKUP($A711+ROUND((COLUMN()-2)/24,5),АТС!$A$41:$F$784,4)+VLOOKUP($A711+ROUND((COLUMN()-2)/24,5),'Расчет сбытовых надбавок'!$B$1537:'Расчет сбытовых надбавок'!$G$2280,5)</f>
        <v>58.260000000000005</v>
      </c>
      <c r="J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K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L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M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N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O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P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Q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R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S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T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U711" s="98">
        <f>VLOOKUP($A711+ROUND((COLUMN()-2)/24,5),АТС!$A$41:$F$784,4)+VLOOKUP($A711+ROUND((COLUMN()-2)/24,5),'Расчет сбытовых надбавок'!$B$1537:'Расчет сбытовых надбавок'!$G$2280,5)</f>
        <v>0.01</v>
      </c>
      <c r="V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W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X711" s="98">
        <f>VLOOKUP($A711+ROUND((COLUMN()-2)/24,5),АТС!$A$41:$F$784,4)+VLOOKUP($A711+ROUND((COLUMN()-2)/24,5),'Расчет сбытовых надбавок'!$B$1537:'Расчет сбытовых надбавок'!$G$2280,5)</f>
        <v>0</v>
      </c>
      <c r="Y711" s="98">
        <f>VLOOKUP($A711+ROUND((COLUMN()-2)/24,5),АТС!$A$41:$F$784,4)+VLOOKUP($A711+ROUND((COLUMN()-2)/24,5),'Расчет сбытовых надбавок'!$B$1537:'Расчет сбытовых надбавок'!$G$2280,5)</f>
        <v>0</v>
      </c>
    </row>
    <row r="712" spans="1:27" x14ac:dyDescent="0.2">
      <c r="A712" s="79">
        <f t="shared" si="20"/>
        <v>42613</v>
      </c>
      <c r="B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C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D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E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F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G712" s="98">
        <f>VLOOKUP($A712+ROUND((COLUMN()-2)/24,5),АТС!$A$41:$F$784,4)+VLOOKUP($A712+ROUND((COLUMN()-2)/24,5),'Расчет сбытовых надбавок'!$B$1537:'Расчет сбытовых надбавок'!$G$2280,5)</f>
        <v>68.540000000000006</v>
      </c>
      <c r="H712" s="98">
        <f>VLOOKUP($A712+ROUND((COLUMN()-2)/24,5),АТС!$A$41:$F$784,4)+VLOOKUP($A712+ROUND((COLUMN()-2)/24,5),'Расчет сбытовых надбавок'!$B$1537:'Расчет сбытовых надбавок'!$G$2280,5)</f>
        <v>100.16000000000001</v>
      </c>
      <c r="I712" s="98">
        <f>VLOOKUP($A712+ROUND((COLUMN()-2)/24,5),АТС!$A$41:$F$784,4)+VLOOKUP($A712+ROUND((COLUMN()-2)/24,5),'Расчет сбытовых надбавок'!$B$1537:'Расчет сбытовых надбавок'!$G$2280,5)</f>
        <v>146.54</v>
      </c>
      <c r="J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K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L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M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N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O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P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Q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R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S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T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U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V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W712" s="98">
        <f>VLOOKUP($A712+ROUND((COLUMN()-2)/24,5),АТС!$A$41:$F$784,4)+VLOOKUP($A712+ROUND((COLUMN()-2)/24,5),'Расчет сбытовых надбавок'!$B$1537:'Расчет сбытовых надбавок'!$G$2280,5)</f>
        <v>0.01</v>
      </c>
      <c r="X712" s="98">
        <f>VLOOKUP($A712+ROUND((COLUMN()-2)/24,5),АТС!$A$41:$F$784,4)+VLOOKUP($A712+ROUND((COLUMN()-2)/24,5),'Расчет сбытовых надбавок'!$B$1537:'Расчет сбытовых надбавок'!$G$2280,5)</f>
        <v>0</v>
      </c>
      <c r="Y712" s="98">
        <f>VLOOKUP($A712+ROUND((COLUMN()-2)/24,5),АТС!$A$41:$F$784,4)+VLOOKUP($A712+ROUND((COLUMN()-2)/24,5),'Расчет сбытовых надбавок'!$B$1537:'Расчет сбытовых надбавок'!$G$2280,5)</f>
        <v>0</v>
      </c>
    </row>
    <row r="713" spans="1:27" x14ac:dyDescent="0.25">
      <c r="A713" s="94"/>
      <c r="B713" s="78"/>
      <c r="C713" s="78"/>
      <c r="D713" s="78"/>
    </row>
    <row r="714" spans="1:27" x14ac:dyDescent="0.25">
      <c r="A714" s="87" t="s">
        <v>153</v>
      </c>
      <c r="B714" s="78"/>
      <c r="C714" s="78"/>
      <c r="D714" s="78"/>
    </row>
    <row r="715" spans="1:27" ht="12.75" customHeight="1" x14ac:dyDescent="0.2">
      <c r="A715" s="165" t="s">
        <v>48</v>
      </c>
      <c r="B715" s="168" t="s">
        <v>154</v>
      </c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70"/>
    </row>
    <row r="716" spans="1:27" ht="12.75" customHeight="1" x14ac:dyDescent="0.2">
      <c r="A716" s="166"/>
      <c r="B716" s="171"/>
      <c r="C716" s="172"/>
      <c r="D716" s="172"/>
      <c r="E716" s="172"/>
      <c r="F716" s="172"/>
      <c r="G716" s="172"/>
      <c r="H716" s="172"/>
      <c r="I716" s="172"/>
      <c r="J716" s="172"/>
      <c r="K716" s="172"/>
      <c r="L716" s="172"/>
      <c r="M716" s="172"/>
      <c r="N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3"/>
    </row>
    <row r="717" spans="1:27" s="111" customFormat="1" ht="12.75" customHeight="1" x14ac:dyDescent="0.2">
      <c r="A717" s="166"/>
      <c r="B717" s="206" t="s">
        <v>123</v>
      </c>
      <c r="C717" s="202" t="s">
        <v>124</v>
      </c>
      <c r="D717" s="202" t="s">
        <v>125</v>
      </c>
      <c r="E717" s="202" t="s">
        <v>126</v>
      </c>
      <c r="F717" s="202" t="s">
        <v>127</v>
      </c>
      <c r="G717" s="202" t="s">
        <v>128</v>
      </c>
      <c r="H717" s="202" t="s">
        <v>129</v>
      </c>
      <c r="I717" s="202" t="s">
        <v>130</v>
      </c>
      <c r="J717" s="202" t="s">
        <v>131</v>
      </c>
      <c r="K717" s="202" t="s">
        <v>132</v>
      </c>
      <c r="L717" s="202" t="s">
        <v>133</v>
      </c>
      <c r="M717" s="202" t="s">
        <v>134</v>
      </c>
      <c r="N717" s="204" t="s">
        <v>135</v>
      </c>
      <c r="O717" s="202" t="s">
        <v>136</v>
      </c>
      <c r="P717" s="202" t="s">
        <v>137</v>
      </c>
      <c r="Q717" s="202" t="s">
        <v>138</v>
      </c>
      <c r="R717" s="202" t="s">
        <v>139</v>
      </c>
      <c r="S717" s="202" t="s">
        <v>140</v>
      </c>
      <c r="T717" s="202" t="s">
        <v>141</v>
      </c>
      <c r="U717" s="202" t="s">
        <v>142</v>
      </c>
      <c r="V717" s="202" t="s">
        <v>143</v>
      </c>
      <c r="W717" s="202" t="s">
        <v>144</v>
      </c>
      <c r="X717" s="202" t="s">
        <v>145</v>
      </c>
      <c r="Y717" s="202" t="s">
        <v>146</v>
      </c>
    </row>
    <row r="718" spans="1:27" s="111" customFormat="1" ht="11.25" customHeight="1" x14ac:dyDescent="0.2">
      <c r="A718" s="167"/>
      <c r="B718" s="207"/>
      <c r="C718" s="203"/>
      <c r="D718" s="203"/>
      <c r="E718" s="203"/>
      <c r="F718" s="203"/>
      <c r="G718" s="203"/>
      <c r="H718" s="203"/>
      <c r="I718" s="203"/>
      <c r="J718" s="203"/>
      <c r="K718" s="203"/>
      <c r="L718" s="203"/>
      <c r="M718" s="203"/>
      <c r="N718" s="205"/>
      <c r="O718" s="203"/>
      <c r="P718" s="203"/>
      <c r="Q718" s="203"/>
      <c r="R718" s="203"/>
      <c r="S718" s="203"/>
      <c r="T718" s="203"/>
      <c r="U718" s="203"/>
      <c r="V718" s="203"/>
      <c r="W718" s="203"/>
      <c r="X718" s="203"/>
      <c r="Y718" s="203"/>
    </row>
    <row r="719" spans="1:27" ht="15.75" customHeight="1" x14ac:dyDescent="0.2">
      <c r="A719" s="79">
        <f>A682</f>
        <v>42583</v>
      </c>
      <c r="B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C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D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E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F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G719" s="98">
        <f>VLOOKUP($A719+ROUND((COLUMN()-2)/24,5),АТС!$A$41:$F$736,4)+VLOOKUP($A719+ROUND((COLUMN()-2)/24,5),'Расчет сбытовых надбавок'!$B$1537:'Расчет сбытовых надбавок'!$G$2280,6)</f>
        <v>3.47</v>
      </c>
      <c r="H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I719" s="98">
        <f>VLOOKUP($A719+ROUND((COLUMN()-2)/24,5),АТС!$A$41:$F$736,4)+VLOOKUP($A719+ROUND((COLUMN()-2)/24,5),'Расчет сбытовых надбавок'!$B$1537:'Расчет сбытовых надбавок'!$G$2280,6)</f>
        <v>92.690000000000012</v>
      </c>
      <c r="J719" s="98">
        <f>VLOOKUP($A719+ROUND((COLUMN()-2)/24,5),АТС!$A$41:$F$736,4)+VLOOKUP($A719+ROUND((COLUMN()-2)/24,5),'Расчет сбытовых надбавок'!$B$1537:'Расчет сбытовых надбавок'!$G$2280,6)</f>
        <v>30.98</v>
      </c>
      <c r="K719" s="98">
        <f>VLOOKUP($A719+ROUND((COLUMN()-2)/24,5),АТС!$A$41:$F$736,4)+VLOOKUP($A719+ROUND((COLUMN()-2)/24,5),'Расчет сбытовых надбавок'!$B$1537:'Расчет сбытовых надбавок'!$G$2280,6)</f>
        <v>116.43</v>
      </c>
      <c r="L719" s="98">
        <f>VLOOKUP($A719+ROUND((COLUMN()-2)/24,5),АТС!$A$41:$F$736,4)+VLOOKUP($A719+ROUND((COLUMN()-2)/24,5),'Расчет сбытовых надбавок'!$B$1537:'Расчет сбытовых надбавок'!$G$2280,6)</f>
        <v>52.959999999999994</v>
      </c>
      <c r="M719" s="98">
        <f>VLOOKUP($A719+ROUND((COLUMN()-2)/24,5),АТС!$A$41:$F$736,4)+VLOOKUP($A719+ROUND((COLUMN()-2)/24,5),'Расчет сбытовых надбавок'!$B$1537:'Расчет сбытовых надбавок'!$G$2280,6)</f>
        <v>88.68</v>
      </c>
      <c r="N719" s="98">
        <f>VLOOKUP($A719+ROUND((COLUMN()-2)/24,5),АТС!$A$41:$F$736,4)+VLOOKUP($A719+ROUND((COLUMN()-2)/24,5),'Расчет сбытовых надбавок'!$B$1537:'Расчет сбытовых надбавок'!$G$2280,6)</f>
        <v>325.42</v>
      </c>
      <c r="O719" s="98">
        <f>VLOOKUP($A719+ROUND((COLUMN()-2)/24,5),АТС!$A$41:$F$736,4)+VLOOKUP($A719+ROUND((COLUMN()-2)/24,5),'Расчет сбытовых надбавок'!$B$1537:'Расчет сбытовых надбавок'!$G$2280,6)</f>
        <v>317.53000000000003</v>
      </c>
      <c r="P719" s="98">
        <f>VLOOKUP($A719+ROUND((COLUMN()-2)/24,5),АТС!$A$41:$F$736,4)+VLOOKUP($A719+ROUND((COLUMN()-2)/24,5),'Расчет сбытовых надбавок'!$B$1537:'Расчет сбытовых надбавок'!$G$2280,6)</f>
        <v>247.48000000000002</v>
      </c>
      <c r="Q719" s="98">
        <f>VLOOKUP($A719+ROUND((COLUMN()-2)/24,5),АТС!$A$41:$F$736,4)+VLOOKUP($A719+ROUND((COLUMN()-2)/24,5),'Расчет сбытовых надбавок'!$B$1537:'Расчет сбытовых надбавок'!$G$2280,6)</f>
        <v>101.96000000000001</v>
      </c>
      <c r="R719" s="98">
        <f>VLOOKUP($A719+ROUND((COLUMN()-2)/24,5),АТС!$A$41:$F$736,4)+VLOOKUP($A719+ROUND((COLUMN()-2)/24,5),'Расчет сбытовых надбавок'!$B$1537:'Расчет сбытовых надбавок'!$G$2280,6)</f>
        <v>179.19</v>
      </c>
      <c r="S719" s="98">
        <f>VLOOKUP($A719+ROUND((COLUMN()-2)/24,5),АТС!$A$41:$F$736,4)+VLOOKUP($A719+ROUND((COLUMN()-2)/24,5),'Расчет сбытовых надбавок'!$B$1537:'Расчет сбытовых надбавок'!$G$2280,6)</f>
        <v>68.94</v>
      </c>
      <c r="T719" s="98">
        <f>VLOOKUP($A719+ROUND((COLUMN()-2)/24,5),АТС!$A$41:$F$736,4)+VLOOKUP($A719+ROUND((COLUMN()-2)/24,5),'Расчет сбытовых надбавок'!$B$1537:'Расчет сбытовых надбавок'!$G$2280,6)</f>
        <v>74.45</v>
      </c>
      <c r="U719" s="98">
        <f>VLOOKUP($A719+ROUND((COLUMN()-2)/24,5),АТС!$A$41:$F$736,4)+VLOOKUP($A719+ROUND((COLUMN()-2)/24,5),'Расчет сбытовых надбавок'!$B$1537:'Расчет сбытовых надбавок'!$G$2280,6)</f>
        <v>176.26999999999998</v>
      </c>
      <c r="V719" s="98">
        <f>VLOOKUP($A719+ROUND((COLUMN()-2)/24,5),АТС!$A$41:$F$736,4)+VLOOKUP($A719+ROUND((COLUMN()-2)/24,5),'Расчет сбытовых надбавок'!$B$1537:'Расчет сбытовых надбавок'!$G$2280,6)</f>
        <v>0.01</v>
      </c>
      <c r="W719" s="98">
        <f>VLOOKUP($A719+ROUND((COLUMN()-2)/24,5),АТС!$A$41:$F$736,4)+VLOOKUP($A719+ROUND((COLUMN()-2)/24,5),'Расчет сбытовых надбавок'!$B$1537:'Расчет сбытовых надбавок'!$G$2280,6)</f>
        <v>95.67</v>
      </c>
      <c r="X719" s="98">
        <f>VLOOKUP($A719+ROUND((COLUMN()-2)/24,5),АТС!$A$41:$F$736,4)+VLOOKUP($A719+ROUND((COLUMN()-2)/24,5),'Расчет сбытовых надбавок'!$B$1537:'Расчет сбытовых надбавок'!$G$2280,6)</f>
        <v>0.01</v>
      </c>
      <c r="Y719" s="98">
        <f>VLOOKUP($A719+ROUND((COLUMN()-2)/24,5),АТС!$A$41:$F$736,4)+VLOOKUP($A719+ROUND((COLUMN()-2)/24,5),'Расчет сбытовых надбавок'!$B$1537:'Расчет сбытовых надбавок'!$G$2280,6)</f>
        <v>0</v>
      </c>
      <c r="AA719" s="80"/>
    </row>
    <row r="720" spans="1:27" x14ac:dyDescent="0.2">
      <c r="A720" s="79">
        <f>A719+1</f>
        <v>42584</v>
      </c>
      <c r="B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C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D720" s="98">
        <f>VLOOKUP($A720+ROUND((COLUMN()-2)/24,5),АТС!$A$41:$F$736,4)+VLOOKUP($A720+ROUND((COLUMN()-2)/24,5),'Расчет сбытовых надбавок'!$B$1537:'Расчет сбытовых надбавок'!$G$2280,6)</f>
        <v>0</v>
      </c>
      <c r="E720" s="98">
        <f>VLOOKUP($A720+ROUND((COLUMN()-2)/24,5),АТС!$A$41:$F$736,4)+VLOOKUP($A720+ROUND((COLUMN()-2)/24,5),'Расчет сбытовых надбавок'!$B$1537:'Расчет сбытовых надбавок'!$G$2280,6)</f>
        <v>30.13</v>
      </c>
      <c r="F720" s="98">
        <f>VLOOKUP($A720+ROUND((COLUMN()-2)/24,5),АТС!$A$41:$F$736,4)+VLOOKUP($A720+ROUND((COLUMN()-2)/24,5),'Расчет сбытовых надбавок'!$B$1537:'Расчет сбытовых надбавок'!$G$2280,6)</f>
        <v>144.11999999999998</v>
      </c>
      <c r="G720" s="98">
        <f>VLOOKUP($A720+ROUND((COLUMN()-2)/24,5),АТС!$A$41:$F$736,4)+VLOOKUP($A720+ROUND((COLUMN()-2)/24,5),'Расчет сбытовых надбавок'!$B$1537:'Расчет сбытовых надбавок'!$G$2280,6)</f>
        <v>130.86000000000001</v>
      </c>
      <c r="H720" s="98">
        <f>VLOOKUP($A720+ROUND((COLUMN()-2)/24,5),АТС!$A$41:$F$736,4)+VLOOKUP($A720+ROUND((COLUMN()-2)/24,5),'Расчет сбытовых надбавок'!$B$1537:'Расчет сбытовых надбавок'!$G$2280,6)</f>
        <v>187.95000000000002</v>
      </c>
      <c r="I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J720" s="98">
        <f>VLOOKUP($A720+ROUND((COLUMN()-2)/24,5),АТС!$A$41:$F$736,4)+VLOOKUP($A720+ROUND((COLUMN()-2)/24,5),'Расчет сбытовых надбавок'!$B$1537:'Расчет сбытовых надбавок'!$G$2280,6)</f>
        <v>80.62</v>
      </c>
      <c r="K720" s="98">
        <f>VLOOKUP($A720+ROUND((COLUMN()-2)/24,5),АТС!$A$41:$F$736,4)+VLOOKUP($A720+ROUND((COLUMN()-2)/24,5),'Расчет сбытовых надбавок'!$B$1537:'Расчет сбытовых надбавок'!$G$2280,6)</f>
        <v>116.93</v>
      </c>
      <c r="L720" s="98">
        <f>VLOOKUP($A720+ROUND((COLUMN()-2)/24,5),АТС!$A$41:$F$736,4)+VLOOKUP($A720+ROUND((COLUMN()-2)/24,5),'Расчет сбытовых надбавок'!$B$1537:'Расчет сбытовых надбавок'!$G$2280,6)</f>
        <v>80.960000000000008</v>
      </c>
      <c r="M720" s="98">
        <f>VLOOKUP($A720+ROUND((COLUMN()-2)/24,5),АТС!$A$41:$F$736,4)+VLOOKUP($A720+ROUND((COLUMN()-2)/24,5),'Расчет сбытовых надбавок'!$B$1537:'Расчет сбытовых надбавок'!$G$2280,6)</f>
        <v>26.73</v>
      </c>
      <c r="N720" s="98">
        <f>VLOOKUP($A720+ROUND((COLUMN()-2)/24,5),АТС!$A$41:$F$736,4)+VLOOKUP($A720+ROUND((COLUMN()-2)/24,5),'Расчет сбытовых надбавок'!$B$1537:'Расчет сбытовых надбавок'!$G$2280,6)</f>
        <v>205.27999999999997</v>
      </c>
      <c r="O720" s="98">
        <f>VLOOKUP($A720+ROUND((COLUMN()-2)/24,5),АТС!$A$41:$F$736,4)+VLOOKUP($A720+ROUND((COLUMN()-2)/24,5),'Расчет сбытовых надбавок'!$B$1537:'Расчет сбытовых надбавок'!$G$2280,6)</f>
        <v>216.67</v>
      </c>
      <c r="P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Q720" s="98">
        <f>VLOOKUP($A720+ROUND((COLUMN()-2)/24,5),АТС!$A$41:$F$736,4)+VLOOKUP($A720+ROUND((COLUMN()-2)/24,5),'Расчет сбытовых надбавок'!$B$1537:'Расчет сбытовых надбавок'!$G$2280,6)</f>
        <v>27.55</v>
      </c>
      <c r="R720" s="98">
        <f>VLOOKUP($A720+ROUND((COLUMN()-2)/24,5),АТС!$A$41:$F$736,4)+VLOOKUP($A720+ROUND((COLUMN()-2)/24,5),'Расчет сбытовых надбавок'!$B$1537:'Расчет сбытовых надбавок'!$G$2280,6)</f>
        <v>220.3</v>
      </c>
      <c r="S720" s="98">
        <f>VLOOKUP($A720+ROUND((COLUMN()-2)/24,5),АТС!$A$41:$F$736,4)+VLOOKUP($A720+ROUND((COLUMN()-2)/24,5),'Расчет сбытовых надбавок'!$B$1537:'Расчет сбытовых надбавок'!$G$2280,6)</f>
        <v>176.29</v>
      </c>
      <c r="T720" s="98">
        <f>VLOOKUP($A720+ROUND((COLUMN()-2)/24,5),АТС!$A$41:$F$736,4)+VLOOKUP($A720+ROUND((COLUMN()-2)/24,5),'Расчет сбытовых надбавок'!$B$1537:'Расчет сбытовых надбавок'!$G$2280,6)</f>
        <v>127.97</v>
      </c>
      <c r="U720" s="98">
        <f>VLOOKUP($A720+ROUND((COLUMN()-2)/24,5),АТС!$A$41:$F$736,4)+VLOOKUP($A720+ROUND((COLUMN()-2)/24,5),'Расчет сбытовых надбавок'!$B$1537:'Расчет сбытовых надбавок'!$G$2280,6)</f>
        <v>133.85</v>
      </c>
      <c r="V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W720" s="98">
        <f>VLOOKUP($A720+ROUND((COLUMN()-2)/24,5),АТС!$A$41:$F$736,4)+VLOOKUP($A720+ROUND((COLUMN()-2)/24,5),'Расчет сбытовых надбавок'!$B$1537:'Расчет сбытовых надбавок'!$G$2280,6)</f>
        <v>172.53</v>
      </c>
      <c r="X720" s="98">
        <f>VLOOKUP($A720+ROUND((COLUMN()-2)/24,5),АТС!$A$41:$F$736,4)+VLOOKUP($A720+ROUND((COLUMN()-2)/24,5),'Расчет сбытовых надбавок'!$B$1537:'Расчет сбытовых надбавок'!$G$2280,6)</f>
        <v>0.01</v>
      </c>
      <c r="Y720" s="98">
        <f>VLOOKUP($A720+ROUND((COLUMN()-2)/24,5),АТС!$A$41:$F$736,4)+VLOOKUP($A720+ROUND((COLUMN()-2)/24,5),'Расчет сбытовых надбавок'!$B$1537:'Расчет сбытовых надбавок'!$G$2280,6)</f>
        <v>0</v>
      </c>
    </row>
    <row r="721" spans="1:25" x14ac:dyDescent="0.2">
      <c r="A721" s="79">
        <f t="shared" ref="A721:A749" si="21">A720+1</f>
        <v>42585</v>
      </c>
      <c r="B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8">
        <f>VLOOKUP($A721+ROUND((COLUMN()-2)/24,5),АТС!$A$41:$F$736,4)+VLOOKUP($A721+ROUND((COLUMN()-2)/24,5),'Расчет сбытовых надбавок'!$B$1537:'Расчет сбытовых надбавок'!$G$2280,6)</f>
        <v>7.43</v>
      </c>
      <c r="E721" s="98">
        <f>VLOOKUP($A721+ROUND((COLUMN()-2)/24,5),АТС!$A$41:$F$736,4)+VLOOKUP($A721+ROUND((COLUMN()-2)/24,5),'Расчет сбытовых надбавок'!$B$1537:'Расчет сбытовых надбавок'!$G$2280,6)</f>
        <v>2.36</v>
      </c>
      <c r="F721" s="98">
        <f>VLOOKUP($A721+ROUND((COLUMN()-2)/24,5),АТС!$A$41:$F$736,4)+VLOOKUP($A721+ROUND((COLUMN()-2)/24,5),'Расчет сбытовых надбавок'!$B$1537:'Расчет сбытовых надбавок'!$G$2280,6)</f>
        <v>55.800000000000004</v>
      </c>
      <c r="G721" s="98">
        <f>VLOOKUP($A721+ROUND((COLUMN()-2)/24,5),АТС!$A$41:$F$736,4)+VLOOKUP($A721+ROUND((COLUMN()-2)/24,5),'Расчет сбытовых надбавок'!$B$1537:'Расчет сбытовых надбавок'!$G$2280,6)</f>
        <v>98.26</v>
      </c>
      <c r="H721" s="98">
        <f>VLOOKUP($A721+ROUND((COLUMN()-2)/24,5),АТС!$A$41:$F$736,4)+VLOOKUP($A721+ROUND((COLUMN()-2)/24,5),'Расчет сбытовых надбавок'!$B$1537:'Расчет сбытовых надбавок'!$G$2280,6)</f>
        <v>132.19999999999999</v>
      </c>
      <c r="I721" s="98">
        <f>VLOOKUP($A721+ROUND((COLUMN()-2)/24,5),АТС!$A$41:$F$736,4)+VLOOKUP($A721+ROUND((COLUMN()-2)/24,5),'Расчет сбытовых надбавок'!$B$1537:'Расчет сбытовых надбавок'!$G$2280,6)</f>
        <v>125.50999999999999</v>
      </c>
      <c r="J721" s="98">
        <f>VLOOKUP($A721+ROUND((COLUMN()-2)/24,5),АТС!$A$41:$F$736,4)+VLOOKUP($A721+ROUND((COLUMN()-2)/24,5),'Расчет сбытовых надбавок'!$B$1537:'Расчет сбытовых надбавок'!$G$2280,6)</f>
        <v>113.22999999999999</v>
      </c>
      <c r="K721" s="98">
        <f>VLOOKUP($A721+ROUND((COLUMN()-2)/24,5),АТС!$A$41:$F$736,4)+VLOOKUP($A721+ROUND((COLUMN()-2)/24,5),'Расчет сбытовых надбавок'!$B$1537:'Расчет сбытовых надбавок'!$G$2280,6)</f>
        <v>125.32000000000001</v>
      </c>
      <c r="L721" s="98">
        <f>VLOOKUP($A721+ROUND((COLUMN()-2)/24,5),АТС!$A$41:$F$736,4)+VLOOKUP($A721+ROUND((COLUMN()-2)/24,5),'Расчет сбытовых надбавок'!$B$1537:'Расчет сбытовых надбавок'!$G$2280,6)</f>
        <v>144.75</v>
      </c>
      <c r="M721" s="98">
        <f>VLOOKUP($A721+ROUND((COLUMN()-2)/24,5),АТС!$A$41:$F$736,4)+VLOOKUP($A721+ROUND((COLUMN()-2)/24,5),'Расчет сбытовых надбавок'!$B$1537:'Расчет сбытовых надбавок'!$G$2280,6)</f>
        <v>140.01</v>
      </c>
      <c r="N721" s="98">
        <f>VLOOKUP($A721+ROUND((COLUMN()-2)/24,5),АТС!$A$41:$F$736,4)+VLOOKUP($A721+ROUND((COLUMN()-2)/24,5),'Расчет сбытовых надбавок'!$B$1537:'Расчет сбытовых надбавок'!$G$2280,6)</f>
        <v>252.08</v>
      </c>
      <c r="O721" s="98">
        <f>VLOOKUP($A721+ROUND((COLUMN()-2)/24,5),АТС!$A$41:$F$736,4)+VLOOKUP($A721+ROUND((COLUMN()-2)/24,5),'Расчет сбытовых надбавок'!$B$1537:'Расчет сбытовых надбавок'!$G$2280,6)</f>
        <v>116.22</v>
      </c>
      <c r="P721" s="98">
        <f>VLOOKUP($A721+ROUND((COLUMN()-2)/24,5),АТС!$A$41:$F$736,4)+VLOOKUP($A721+ROUND((COLUMN()-2)/24,5),'Расчет сбытовых надбавок'!$B$1537:'Расчет сбытовых надбавок'!$G$2280,6)</f>
        <v>27.01</v>
      </c>
      <c r="Q721" s="98">
        <f>VLOOKUP($A721+ROUND((COLUMN()-2)/24,5),АТС!$A$41:$F$736,4)+VLOOKUP($A721+ROUND((COLUMN()-2)/24,5),'Расчет сбытовых надбавок'!$B$1537:'Расчет сбытовых надбавок'!$G$2280,6)</f>
        <v>127.86</v>
      </c>
      <c r="R721" s="98">
        <f>VLOOKUP($A721+ROUND((COLUMN()-2)/24,5),АТС!$A$41:$F$736,4)+VLOOKUP($A721+ROUND((COLUMN()-2)/24,5),'Расчет сбытовых надбавок'!$B$1537:'Расчет сбытовых надбавок'!$G$2280,6)</f>
        <v>95.67</v>
      </c>
      <c r="S721" s="98">
        <f>VLOOKUP($A721+ROUND((COLUMN()-2)/24,5),АТС!$A$41:$F$736,4)+VLOOKUP($A721+ROUND((COLUMN()-2)/24,5),'Расчет сбытовых надбавок'!$B$1537:'Расчет сбытовых надбавок'!$G$2280,6)</f>
        <v>127.19</v>
      </c>
      <c r="T721" s="98">
        <f>VLOOKUP($A721+ROUND((COLUMN()-2)/24,5),АТС!$A$41:$F$736,4)+VLOOKUP($A721+ROUND((COLUMN()-2)/24,5),'Расчет сбытовых надбавок'!$B$1537:'Расчет сбытовых надбавок'!$G$2280,6)</f>
        <v>15.93</v>
      </c>
      <c r="U721" s="98">
        <f>VLOOKUP($A721+ROUND((COLUMN()-2)/24,5),АТС!$A$41:$F$736,4)+VLOOKUP($A721+ROUND((COLUMN()-2)/24,5),'Расчет сбытовых надбавок'!$B$1537:'Расчет сбытовых надбавок'!$G$2280,6)</f>
        <v>54.99</v>
      </c>
      <c r="V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8">
        <f>VLOOKUP($A721+ROUND((COLUMN()-2)/24,5),АТС!$A$41:$F$736,4)+VLOOKUP($A721+ROUND((COLUMN()-2)/24,5),'Расчет сбытовых надбавок'!$B$1537:'Расчет сбытовых надбавок'!$G$2280,6)</f>
        <v>71.31</v>
      </c>
      <c r="X721" s="98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8">
        <f>VLOOKUP($A721+ROUND((COLUMN()-2)/24,5),АТС!$A$41:$F$736,4)+VLOOKUP($A721+ROUND((COLUMN()-2)/24,5),'Расчет сбытовых надбавок'!$B$1537:'Расчет сбытовых надбавок'!$G$2280,6)</f>
        <v>0</v>
      </c>
    </row>
    <row r="722" spans="1:25" x14ac:dyDescent="0.2">
      <c r="A722" s="79">
        <f t="shared" si="21"/>
        <v>42586</v>
      </c>
      <c r="B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D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8">
        <f>VLOOKUP($A722+ROUND((COLUMN()-2)/24,5),АТС!$A$41:$F$736,4)+VLOOKUP($A722+ROUND((COLUMN()-2)/24,5),'Расчет сбытовых надбавок'!$B$1537:'Расчет сбытовых надбавок'!$G$2280,6)</f>
        <v>85.78</v>
      </c>
      <c r="H722" s="98">
        <f>VLOOKUP($A722+ROUND((COLUMN()-2)/24,5),АТС!$A$41:$F$736,4)+VLOOKUP($A722+ROUND((COLUMN()-2)/24,5),'Расчет сбытовых надбавок'!$B$1537:'Расчет сбытовых надбавок'!$G$2280,6)</f>
        <v>142.74</v>
      </c>
      <c r="I722" s="98">
        <f>VLOOKUP($A722+ROUND((COLUMN()-2)/24,5),АТС!$A$41:$F$736,4)+VLOOKUP($A722+ROUND((COLUMN()-2)/24,5),'Расчет сбытовых надбавок'!$B$1537:'Расчет сбытовых надбавок'!$G$2280,6)</f>
        <v>69.56</v>
      </c>
      <c r="J722" s="98">
        <f>VLOOKUP($A722+ROUND((COLUMN()-2)/24,5),АТС!$A$41:$F$736,4)+VLOOKUP($A722+ROUND((COLUMN()-2)/24,5),'Расчет сбытовых надбавок'!$B$1537:'Расчет сбытовых надбавок'!$G$2280,6)</f>
        <v>77.53</v>
      </c>
      <c r="K722" s="98">
        <f>VLOOKUP($A722+ROUND((COLUMN()-2)/24,5),АТС!$A$41:$F$736,4)+VLOOKUP($A722+ROUND((COLUMN()-2)/24,5),'Расчет сбытовых надбавок'!$B$1537:'Расчет сбытовых надбавок'!$G$2280,6)</f>
        <v>119.96000000000001</v>
      </c>
      <c r="L722" s="98">
        <f>VLOOKUP($A722+ROUND((COLUMN()-2)/24,5),АТС!$A$41:$F$736,4)+VLOOKUP($A722+ROUND((COLUMN()-2)/24,5),'Расчет сбытовых надбавок'!$B$1537:'Расчет сбытовых надбавок'!$G$2280,6)</f>
        <v>93.960000000000008</v>
      </c>
      <c r="M722" s="98">
        <f>VLOOKUP($A722+ROUND((COLUMN()-2)/24,5),АТС!$A$41:$F$736,4)+VLOOKUP($A722+ROUND((COLUMN()-2)/24,5),'Расчет сбытовых надбавок'!$B$1537:'Расчет сбытовых надбавок'!$G$2280,6)</f>
        <v>44.32</v>
      </c>
      <c r="N722" s="98">
        <f>VLOOKUP($A722+ROUND((COLUMN()-2)/24,5),АТС!$A$41:$F$736,4)+VLOOKUP($A722+ROUND((COLUMN()-2)/24,5),'Расчет сбытовых надбавок'!$B$1537:'Расчет сбытовых надбавок'!$G$2280,6)</f>
        <v>50.14</v>
      </c>
      <c r="O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P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Q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T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V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8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  <c r="Y722" s="98">
        <f>VLOOKUP($A722+ROUND((COLUMN()-2)/24,5),АТС!$A$41:$F$736,4)+VLOOKUP($A722+ROUND((COLUMN()-2)/24,5),'Расчет сбытовых надбавок'!$B$1537:'Расчет сбытовых надбавок'!$G$2280,6)</f>
        <v>0.01</v>
      </c>
    </row>
    <row r="723" spans="1:25" x14ac:dyDescent="0.2">
      <c r="A723" s="79">
        <f t="shared" si="21"/>
        <v>42587</v>
      </c>
      <c r="B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C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8">
        <f>VLOOKUP($A723+ROUND((COLUMN()-2)/24,5),АТС!$A$41:$F$736,4)+VLOOKUP($A723+ROUND((COLUMN()-2)/24,5),'Расчет сбытовых надбавок'!$B$1537:'Расчет сбытовых надбавок'!$G$2280,6)</f>
        <v>50.510000000000005</v>
      </c>
      <c r="I723" s="98">
        <f>VLOOKUP($A723+ROUND((COLUMN()-2)/24,5),АТС!$A$41:$F$736,4)+VLOOKUP($A723+ROUND((COLUMN()-2)/24,5),'Расчет сбытовых надбавок'!$B$1537:'Расчет сбытовых надбавок'!$G$2280,6)</f>
        <v>29.83</v>
      </c>
      <c r="J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8">
        <f>VLOOKUP($A723+ROUND((COLUMN()-2)/24,5),АТС!$A$41:$F$736,4)+VLOOKUP($A723+ROUND((COLUMN()-2)/24,5),'Расчет сбытовых надбавок'!$B$1537:'Расчет сбытовых надбавок'!$G$2280,6)</f>
        <v>39.200000000000003</v>
      </c>
      <c r="L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N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P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Q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8">
        <f>VLOOKUP($A723+ROUND((COLUMN()-2)/24,5),АТС!$A$41:$F$736,4)+VLOOKUP($A723+ROUND((COLUMN()-2)/24,5),'Расчет сбытовых надбавок'!$B$1537:'Расчет сбытовых надбавок'!$G$2280,6)</f>
        <v>0.01</v>
      </c>
      <c r="V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8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8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5" x14ac:dyDescent="0.2">
      <c r="A724" s="79">
        <f t="shared" si="21"/>
        <v>42588</v>
      </c>
      <c r="B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C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F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H724" s="98">
        <f>VLOOKUP($A724+ROUND((COLUMN()-2)/24,5),АТС!$A$41:$F$736,4)+VLOOKUP($A724+ROUND((COLUMN()-2)/24,5),'Расчет сбытовых надбавок'!$B$1537:'Расчет сбытовых надбавок'!$G$2280,6)</f>
        <v>88.67</v>
      </c>
      <c r="I724" s="98">
        <f>VLOOKUP($A724+ROUND((COLUMN()-2)/24,5),АТС!$A$41:$F$736,4)+VLOOKUP($A724+ROUND((COLUMN()-2)/24,5),'Расчет сбытовых надбавок'!$B$1537:'Расчет сбытовых надбавок'!$G$2280,6)</f>
        <v>35.65</v>
      </c>
      <c r="J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K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L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O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S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U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V724" s="98">
        <f>VLOOKUP($A724+ROUND((COLUMN()-2)/24,5),АТС!$A$41:$F$736,4)+VLOOKUP($A724+ROUND((COLUMN()-2)/24,5),'Расчет сбытовых надбавок'!$B$1537:'Расчет сбытовых надбавок'!$G$2280,6)</f>
        <v>0.01</v>
      </c>
      <c r="W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8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8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5" x14ac:dyDescent="0.2">
      <c r="A725" s="79">
        <f t="shared" si="21"/>
        <v>42589</v>
      </c>
      <c r="B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8">
        <f>VLOOKUP($A725+ROUND((COLUMN()-2)/24,5),АТС!$A$41:$F$736,4)+VLOOKUP($A725+ROUND((COLUMN()-2)/24,5),'Расчет сбытовых надбавок'!$B$1537:'Расчет сбытовых надбавок'!$G$2280,6)</f>
        <v>20.059999999999999</v>
      </c>
      <c r="I725" s="98">
        <f>VLOOKUP($A725+ROUND((COLUMN()-2)/24,5),АТС!$A$41:$F$736,4)+VLOOKUP($A725+ROUND((COLUMN()-2)/24,5),'Расчет сбытовых надбавок'!$B$1537:'Расчет сбытовых надбавок'!$G$2280,6)</f>
        <v>28.68</v>
      </c>
      <c r="J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L725" s="98">
        <f>VLOOKUP($A725+ROUND((COLUMN()-2)/24,5),АТС!$A$41:$F$736,4)+VLOOKUP($A725+ROUND((COLUMN()-2)/24,5),'Расчет сбытовых надбавок'!$B$1537:'Расчет сбытовых надбавок'!$G$2280,6)</f>
        <v>0.01</v>
      </c>
      <c r="M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8">
        <f>VLOOKUP($A725+ROUND((COLUMN()-2)/24,5),АТС!$A$41:$F$736,4)+VLOOKUP($A725+ROUND((COLUMN()-2)/24,5),'Расчет сбытовых надбавок'!$B$1537:'Расчет сбытовых надбавок'!$G$2280,6)</f>
        <v>11.430000000000001</v>
      </c>
      <c r="Q725" s="98">
        <f>VLOOKUP($A725+ROUND((COLUMN()-2)/24,5),АТС!$A$41:$F$736,4)+VLOOKUP($A725+ROUND((COLUMN()-2)/24,5),'Расчет сбытовых надбавок'!$B$1537:'Расчет сбытовых надбавок'!$G$2280,6)</f>
        <v>6.83</v>
      </c>
      <c r="R725" s="98">
        <f>VLOOKUP($A725+ROUND((COLUMN()-2)/24,5),АТС!$A$41:$F$736,4)+VLOOKUP($A725+ROUND((COLUMN()-2)/24,5),'Расчет сбытовых надбавок'!$B$1537:'Расчет сбытовых надбавок'!$G$2280,6)</f>
        <v>31.71</v>
      </c>
      <c r="S725" s="98">
        <f>VLOOKUP($A725+ROUND((COLUMN()-2)/24,5),АТС!$A$41:$F$736,4)+VLOOKUP($A725+ROUND((COLUMN()-2)/24,5),'Расчет сбытовых надбавок'!$B$1537:'Расчет сбытовых надбавок'!$G$2280,6)</f>
        <v>15.65</v>
      </c>
      <c r="T725" s="98">
        <f>VLOOKUP($A725+ROUND((COLUMN()-2)/24,5),АТС!$A$41:$F$736,4)+VLOOKUP($A725+ROUND((COLUMN()-2)/24,5),'Расчет сбытовых надбавок'!$B$1537:'Расчет сбытовых надбавок'!$G$2280,6)</f>
        <v>5.6700000000000008</v>
      </c>
      <c r="U725" s="98">
        <f>VLOOKUP($A725+ROUND((COLUMN()-2)/24,5),АТС!$A$41:$F$736,4)+VLOOKUP($A725+ROUND((COLUMN()-2)/24,5),'Расчет сбытовых надбавок'!$B$1537:'Расчет сбытовых надбавок'!$G$2280,6)</f>
        <v>65.069999999999993</v>
      </c>
      <c r="V725" s="98">
        <f>VLOOKUP($A725+ROUND((COLUMN()-2)/24,5),АТС!$A$41:$F$736,4)+VLOOKUP($A725+ROUND((COLUMN()-2)/24,5),'Расчет сбытовых надбавок'!$B$1537:'Расчет сбытовых надбавок'!$G$2280,6)</f>
        <v>37.67</v>
      </c>
      <c r="W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8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8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5" x14ac:dyDescent="0.2">
      <c r="A726" s="79">
        <f t="shared" si="21"/>
        <v>42590</v>
      </c>
      <c r="B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D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8">
        <f>VLOOKUP($A726+ROUND((COLUMN()-2)/24,5),АТС!$A$41:$F$736,4)+VLOOKUP($A726+ROUND((COLUMN()-2)/24,5),'Расчет сбытовых надбавок'!$B$1537:'Расчет сбытовых надбавок'!$G$2280,6)</f>
        <v>15.72</v>
      </c>
      <c r="H726" s="98">
        <f>VLOOKUP($A726+ROUND((COLUMN()-2)/24,5),АТС!$A$41:$F$736,4)+VLOOKUP($A726+ROUND((COLUMN()-2)/24,5),'Расчет сбытовых надбавок'!$B$1537:'Расчет сбытовых надбавок'!$G$2280,6)</f>
        <v>50.53</v>
      </c>
      <c r="I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K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M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N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O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R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T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U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V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8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8">
        <f>VLOOKUP($A726+ROUND((COLUMN()-2)/24,5),АТС!$A$41:$F$736,4)+VLOOKUP($A726+ROUND((COLUMN()-2)/24,5),'Расчет сбытовых надбавок'!$B$1537:'Расчет сбытовых надбавок'!$G$2280,6)</f>
        <v>0.01</v>
      </c>
      <c r="Y726" s="98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5" x14ac:dyDescent="0.2">
      <c r="A727" s="79">
        <f t="shared" si="21"/>
        <v>42591</v>
      </c>
      <c r="B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8">
        <f>VLOOKUP($A727+ROUND((COLUMN()-2)/24,5),АТС!$A$41:$F$736,4)+VLOOKUP($A727+ROUND((COLUMN()-2)/24,5),'Расчет сбытовых надбавок'!$B$1537:'Расчет сбытовых надбавок'!$G$2280,6)</f>
        <v>9.77</v>
      </c>
      <c r="G727" s="98">
        <f>VLOOKUP($A727+ROUND((COLUMN()-2)/24,5),АТС!$A$41:$F$736,4)+VLOOKUP($A727+ROUND((COLUMN()-2)/24,5),'Расчет сбытовых надбавок'!$B$1537:'Расчет сбытовых надбавок'!$G$2280,6)</f>
        <v>153.95999999999998</v>
      </c>
      <c r="H727" s="98">
        <f>VLOOKUP($A727+ROUND((COLUMN()-2)/24,5),АТС!$A$41:$F$736,4)+VLOOKUP($A727+ROUND((COLUMN()-2)/24,5),'Расчет сбытовых надбавок'!$B$1537:'Расчет сбытовых надбавок'!$G$2280,6)</f>
        <v>117.39</v>
      </c>
      <c r="I727" s="98">
        <f>VLOOKUP($A727+ROUND((COLUMN()-2)/24,5),АТС!$A$41:$F$736,4)+VLOOKUP($A727+ROUND((COLUMN()-2)/24,5),'Расчет сбытовых надбавок'!$B$1537:'Расчет сбытовых надбавок'!$G$2280,6)</f>
        <v>65.680000000000007</v>
      </c>
      <c r="J727" s="98">
        <f>VLOOKUP($A727+ROUND((COLUMN()-2)/24,5),АТС!$A$41:$F$736,4)+VLOOKUP($A727+ROUND((COLUMN()-2)/24,5),'Расчет сбытовых надбавок'!$B$1537:'Расчет сбытовых надбавок'!$G$2280,6)</f>
        <v>138.02999999999997</v>
      </c>
      <c r="K727" s="98">
        <f>VLOOKUP($A727+ROUND((COLUMN()-2)/24,5),АТС!$A$41:$F$736,4)+VLOOKUP($A727+ROUND((COLUMN()-2)/24,5),'Расчет сбытовых надбавок'!$B$1537:'Расчет сбытовых надбавок'!$G$2280,6)</f>
        <v>95.59</v>
      </c>
      <c r="L727" s="98">
        <f>VLOOKUP($A727+ROUND((COLUMN()-2)/24,5),АТС!$A$41:$F$736,4)+VLOOKUP($A727+ROUND((COLUMN()-2)/24,5),'Расчет сбытовых надбавок'!$B$1537:'Расчет сбытовых надбавок'!$G$2280,6)</f>
        <v>82.13</v>
      </c>
      <c r="M727" s="98">
        <f>VLOOKUP($A727+ROUND((COLUMN()-2)/24,5),АТС!$A$41:$F$736,4)+VLOOKUP($A727+ROUND((COLUMN()-2)/24,5),'Расчет сбытовых надбавок'!$B$1537:'Расчет сбытовых надбавок'!$G$2280,6)</f>
        <v>85.339999999999989</v>
      </c>
      <c r="N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O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8">
        <f>VLOOKUP($A727+ROUND((COLUMN()-2)/24,5),АТС!$A$41:$F$736,4)+VLOOKUP($A727+ROUND((COLUMN()-2)/24,5),'Расчет сбытовых надбавок'!$B$1537:'Расчет сбытовых надбавок'!$G$2280,6)</f>
        <v>26.75</v>
      </c>
      <c r="Q727" s="98">
        <f>VLOOKUP($A727+ROUND((COLUMN()-2)/24,5),АТС!$A$41:$F$736,4)+VLOOKUP($A727+ROUND((COLUMN()-2)/24,5),'Расчет сбытовых надбавок'!$B$1537:'Расчет сбытовых надбавок'!$G$2280,6)</f>
        <v>20.05</v>
      </c>
      <c r="R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S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U727" s="98">
        <f>VLOOKUP($A727+ROUND((COLUMN()-2)/24,5),АТС!$A$41:$F$736,4)+VLOOKUP($A727+ROUND((COLUMN()-2)/24,5),'Расчет сбытовых надбавок'!$B$1537:'Расчет сбытовых надбавок'!$G$2280,6)</f>
        <v>48.79</v>
      </c>
      <c r="V727" s="98">
        <f>VLOOKUP($A727+ROUND((COLUMN()-2)/24,5),АТС!$A$41:$F$736,4)+VLOOKUP($A727+ROUND((COLUMN()-2)/24,5),'Расчет сбытовых надбавок'!$B$1537:'Расчет сбытовых надбавок'!$G$2280,6)</f>
        <v>52.4</v>
      </c>
      <c r="W727" s="98">
        <f>VLOOKUP($A727+ROUND((COLUMN()-2)/24,5),АТС!$A$41:$F$736,4)+VLOOKUP($A727+ROUND((COLUMN()-2)/24,5),'Расчет сбытовых надбавок'!$B$1537:'Расчет сбытовых надбавок'!$G$2280,6)</f>
        <v>0.01</v>
      </c>
      <c r="X727" s="98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8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5" x14ac:dyDescent="0.2">
      <c r="A728" s="79">
        <f t="shared" si="21"/>
        <v>42592</v>
      </c>
      <c r="B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8">
        <f>VLOOKUP($A728+ROUND((COLUMN()-2)/24,5),АТС!$A$41:$F$736,4)+VLOOKUP($A728+ROUND((COLUMN()-2)/24,5),'Расчет сбытовых надбавок'!$B$1537:'Расчет сбытовых надбавок'!$G$2280,6)</f>
        <v>46.89</v>
      </c>
      <c r="F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8">
        <f>VLOOKUP($A728+ROUND((COLUMN()-2)/24,5),АТС!$A$41:$F$736,4)+VLOOKUP($A728+ROUND((COLUMN()-2)/24,5),'Расчет сбытовых надбавок'!$B$1537:'Расчет сбытовых надбавок'!$G$2280,6)</f>
        <v>96.14</v>
      </c>
      <c r="H728" s="98">
        <f>VLOOKUP($A728+ROUND((COLUMN()-2)/24,5),АТС!$A$41:$F$736,4)+VLOOKUP($A728+ROUND((COLUMN()-2)/24,5),'Расчет сбытовых надбавок'!$B$1537:'Расчет сбытовых надбавок'!$G$2280,6)</f>
        <v>139.42999999999998</v>
      </c>
      <c r="I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J728" s="98">
        <f>VLOOKUP($A728+ROUND((COLUMN()-2)/24,5),АТС!$A$41:$F$736,4)+VLOOKUP($A728+ROUND((COLUMN()-2)/24,5),'Расчет сбытовых надбавок'!$B$1537:'Расчет сбытовых надбавок'!$G$2280,6)</f>
        <v>66.179999999999993</v>
      </c>
      <c r="K728" s="98">
        <f>VLOOKUP($A728+ROUND((COLUMN()-2)/24,5),АТС!$A$41:$F$736,4)+VLOOKUP($A728+ROUND((COLUMN()-2)/24,5),'Расчет сбытовых надбавок'!$B$1537:'Расчет сбытовых надбавок'!$G$2280,6)</f>
        <v>122.89999999999999</v>
      </c>
      <c r="L728" s="98">
        <f>VLOOKUP($A728+ROUND((COLUMN()-2)/24,5),АТС!$A$41:$F$736,4)+VLOOKUP($A728+ROUND((COLUMN()-2)/24,5),'Расчет сбытовых надбавок'!$B$1537:'Расчет сбытовых надбавок'!$G$2280,6)</f>
        <v>1.82</v>
      </c>
      <c r="M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8">
        <f>VLOOKUP($A728+ROUND((COLUMN()-2)/24,5),АТС!$A$41:$F$736,4)+VLOOKUP($A728+ROUND((COLUMN()-2)/24,5),'Расчет сбытовых надбавок'!$B$1537:'Расчет сбытовых надбавок'!$G$2280,6)</f>
        <v>80.5</v>
      </c>
      <c r="O728" s="98">
        <f>VLOOKUP($A728+ROUND((COLUMN()-2)/24,5),АТС!$A$41:$F$736,4)+VLOOKUP($A728+ROUND((COLUMN()-2)/24,5),'Расчет сбытовых надбавок'!$B$1537:'Расчет сбытовых надбавок'!$G$2280,6)</f>
        <v>130.30000000000001</v>
      </c>
      <c r="P728" s="98">
        <f>VLOOKUP($A728+ROUND((COLUMN()-2)/24,5),АТС!$A$41:$F$736,4)+VLOOKUP($A728+ROUND((COLUMN()-2)/24,5),'Расчет сбытовых надбавок'!$B$1537:'Расчет сбытовых надбавок'!$G$2280,6)</f>
        <v>305.72000000000003</v>
      </c>
      <c r="Q728" s="98">
        <f>VLOOKUP($A728+ROUND((COLUMN()-2)/24,5),АТС!$A$41:$F$736,4)+VLOOKUP($A728+ROUND((COLUMN()-2)/24,5),'Расчет сбытовых надбавок'!$B$1537:'Расчет сбытовых надбавок'!$G$2280,6)</f>
        <v>184.56</v>
      </c>
      <c r="R728" s="98">
        <f>VLOOKUP($A728+ROUND((COLUMN()-2)/24,5),АТС!$A$41:$F$736,4)+VLOOKUP($A728+ROUND((COLUMN()-2)/24,5),'Расчет сбытовых надбавок'!$B$1537:'Расчет сбытовых надбавок'!$G$2280,6)</f>
        <v>160.63</v>
      </c>
      <c r="S728" s="98">
        <f>VLOOKUP($A728+ROUND((COLUMN()-2)/24,5),АТС!$A$41:$F$736,4)+VLOOKUP($A728+ROUND((COLUMN()-2)/24,5),'Расчет сбытовых надбавок'!$B$1537:'Расчет сбытовых надбавок'!$G$2280,6)</f>
        <v>197.04000000000002</v>
      </c>
      <c r="T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8">
        <f>VLOOKUP($A728+ROUND((COLUMN()-2)/24,5),АТС!$A$41:$F$736,4)+VLOOKUP($A728+ROUND((COLUMN()-2)/24,5),'Расчет сбытовых надбавок'!$B$1537:'Расчет сбытовых надбавок'!$G$2280,6)</f>
        <v>418.56</v>
      </c>
      <c r="V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W728" s="98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  <c r="Y728" s="98">
        <f>VLOOKUP($A728+ROUND((COLUMN()-2)/24,5),АТС!$A$41:$F$736,4)+VLOOKUP($A728+ROUND((COLUMN()-2)/24,5),'Расчет сбытовых надбавок'!$B$1537:'Расчет сбытовых надбавок'!$G$2280,6)</f>
        <v>0.01</v>
      </c>
    </row>
    <row r="729" spans="1:25" x14ac:dyDescent="0.2">
      <c r="A729" s="79">
        <f t="shared" si="21"/>
        <v>42593</v>
      </c>
      <c r="B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C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8">
        <f>VLOOKUP($A729+ROUND((COLUMN()-2)/24,5),АТС!$A$41:$F$736,4)+VLOOKUP($A729+ROUND((COLUMN()-2)/24,5),'Расчет сбытовых надбавок'!$B$1537:'Расчет сбытовых надбавок'!$G$2280,6)</f>
        <v>25.740000000000002</v>
      </c>
      <c r="G729" s="98">
        <f>VLOOKUP($A729+ROUND((COLUMN()-2)/24,5),АТС!$A$41:$F$736,4)+VLOOKUP($A729+ROUND((COLUMN()-2)/24,5),'Расчет сбытовых надбавок'!$B$1537:'Расчет сбытовых надбавок'!$G$2280,6)</f>
        <v>126.49</v>
      </c>
      <c r="H729" s="98">
        <f>VLOOKUP($A729+ROUND((COLUMN()-2)/24,5),АТС!$A$41:$F$736,4)+VLOOKUP($A729+ROUND((COLUMN()-2)/24,5),'Расчет сбытовых надбавок'!$B$1537:'Расчет сбытовых надбавок'!$G$2280,6)</f>
        <v>206.72</v>
      </c>
      <c r="I729" s="98">
        <f>VLOOKUP($A729+ROUND((COLUMN()-2)/24,5),АТС!$A$41:$F$736,4)+VLOOKUP($A729+ROUND((COLUMN()-2)/24,5),'Расчет сбытовых надбавок'!$B$1537:'Расчет сбытовых надбавок'!$G$2280,6)</f>
        <v>6.4399999999999995</v>
      </c>
      <c r="J729" s="98">
        <f>VLOOKUP($A729+ROUND((COLUMN()-2)/24,5),АТС!$A$41:$F$736,4)+VLOOKUP($A729+ROUND((COLUMN()-2)/24,5),'Расчет сбытовых надбавок'!$B$1537:'Расчет сбытовых надбавок'!$G$2280,6)</f>
        <v>171.03</v>
      </c>
      <c r="K729" s="98">
        <f>VLOOKUP($A729+ROUND((COLUMN()-2)/24,5),АТС!$A$41:$F$736,4)+VLOOKUP($A729+ROUND((COLUMN()-2)/24,5),'Расчет сбытовых надбавок'!$B$1537:'Расчет сбытовых надбавок'!$G$2280,6)</f>
        <v>154.01</v>
      </c>
      <c r="L729" s="98">
        <f>VLOOKUP($A729+ROUND((COLUMN()-2)/24,5),АТС!$A$41:$F$736,4)+VLOOKUP($A729+ROUND((COLUMN()-2)/24,5),'Расчет сбытовых надбавок'!$B$1537:'Расчет сбытовых надбавок'!$G$2280,6)</f>
        <v>104.87</v>
      </c>
      <c r="M729" s="98">
        <f>VLOOKUP($A729+ROUND((COLUMN()-2)/24,5),АТС!$A$41:$F$736,4)+VLOOKUP($A729+ROUND((COLUMN()-2)/24,5),'Расчет сбытовых надбавок'!$B$1537:'Расчет сбытовых надбавок'!$G$2280,6)</f>
        <v>73.819999999999993</v>
      </c>
      <c r="N729" s="98">
        <f>VLOOKUP($A729+ROUND((COLUMN()-2)/24,5),АТС!$A$41:$F$736,4)+VLOOKUP($A729+ROUND((COLUMN()-2)/24,5),'Расчет сбытовых надбавок'!$B$1537:'Расчет сбытовых надбавок'!$G$2280,6)</f>
        <v>158.83000000000001</v>
      </c>
      <c r="O729" s="98">
        <f>VLOOKUP($A729+ROUND((COLUMN()-2)/24,5),АТС!$A$41:$F$736,4)+VLOOKUP($A729+ROUND((COLUMN()-2)/24,5),'Расчет сбытовых надбавок'!$B$1537:'Расчет сбытовых надбавок'!$G$2280,6)</f>
        <v>188.51999999999998</v>
      </c>
      <c r="P729" s="98">
        <f>VLOOKUP($A729+ROUND((COLUMN()-2)/24,5),АТС!$A$41:$F$736,4)+VLOOKUP($A729+ROUND((COLUMN()-2)/24,5),'Расчет сбытовых надбавок'!$B$1537:'Расчет сбытовых надбавок'!$G$2280,6)</f>
        <v>278.75</v>
      </c>
      <c r="Q729" s="98">
        <f>VLOOKUP($A729+ROUND((COLUMN()-2)/24,5),АТС!$A$41:$F$736,4)+VLOOKUP($A729+ROUND((COLUMN()-2)/24,5),'Расчет сбытовых надбавок'!$B$1537:'Расчет сбытовых надбавок'!$G$2280,6)</f>
        <v>279.73</v>
      </c>
      <c r="R729" s="98">
        <f>VLOOKUP($A729+ROUND((COLUMN()-2)/24,5),АТС!$A$41:$F$736,4)+VLOOKUP($A729+ROUND((COLUMN()-2)/24,5),'Расчет сбытовых надбавок'!$B$1537:'Расчет сбытовых надбавок'!$G$2280,6)</f>
        <v>79.339999999999989</v>
      </c>
      <c r="S729" s="98">
        <f>VLOOKUP($A729+ROUND((COLUMN()-2)/24,5),АТС!$A$41:$F$736,4)+VLOOKUP($A729+ROUND((COLUMN()-2)/24,5),'Расчет сбытовых надбавок'!$B$1537:'Расчет сбытовых надбавок'!$G$2280,6)</f>
        <v>81.73</v>
      </c>
      <c r="T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U729" s="98">
        <f>VLOOKUP($A729+ROUND((COLUMN()-2)/24,5),АТС!$A$41:$F$736,4)+VLOOKUP($A729+ROUND((COLUMN()-2)/24,5),'Расчет сбытовых надбавок'!$B$1537:'Расчет сбытовых надбавок'!$G$2280,6)</f>
        <v>107.43</v>
      </c>
      <c r="V729" s="98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8">
        <f>VLOOKUP($A729+ROUND((COLUMN()-2)/24,5),АТС!$A$41:$F$736,4)+VLOOKUP($A729+ROUND((COLUMN()-2)/24,5),'Расчет сбытовых надбавок'!$B$1537:'Расчет сбытовых надбавок'!$G$2280,6)</f>
        <v>0.02</v>
      </c>
      <c r="X729" s="98">
        <f>VLOOKUP($A729+ROUND((COLUMN()-2)/24,5),АТС!$A$41:$F$736,4)+VLOOKUP($A729+ROUND((COLUMN()-2)/24,5),'Расчет сбытовых надбавок'!$B$1537:'Расчет сбытовых надбавок'!$G$2280,6)</f>
        <v>0.01</v>
      </c>
      <c r="Y729" s="98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5" x14ac:dyDescent="0.2">
      <c r="A730" s="79">
        <f t="shared" si="21"/>
        <v>42594</v>
      </c>
      <c r="B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8">
        <f>VLOOKUP($A730+ROUND((COLUMN()-2)/24,5),АТС!$A$41:$F$736,4)+VLOOKUP($A730+ROUND((COLUMN()-2)/24,5),'Расчет сбытовых надбавок'!$B$1537:'Расчет сбытовых надбавок'!$G$2280,6)</f>
        <v>14.78</v>
      </c>
      <c r="H730" s="98">
        <f>VLOOKUP($A730+ROUND((COLUMN()-2)/24,5),АТС!$A$41:$F$736,4)+VLOOKUP($A730+ROUND((COLUMN()-2)/24,5),'Расчет сбытовых надбавок'!$B$1537:'Расчет сбытовых надбавок'!$G$2280,6)</f>
        <v>91.52</v>
      </c>
      <c r="I730" s="98">
        <f>VLOOKUP($A730+ROUND((COLUMN()-2)/24,5),АТС!$A$41:$F$736,4)+VLOOKUP($A730+ROUND((COLUMN()-2)/24,5),'Расчет сбытовых надбавок'!$B$1537:'Расчет сбытовых надбавок'!$G$2280,6)</f>
        <v>5.95</v>
      </c>
      <c r="J730" s="98">
        <f>VLOOKUP($A730+ROUND((COLUMN()-2)/24,5),АТС!$A$41:$F$736,4)+VLOOKUP($A730+ROUND((COLUMN()-2)/24,5),'Расчет сбытовых надбавок'!$B$1537:'Расчет сбытовых надбавок'!$G$2280,6)</f>
        <v>118.48</v>
      </c>
      <c r="K730" s="98">
        <f>VLOOKUP($A730+ROUND((COLUMN()-2)/24,5),АТС!$A$41:$F$736,4)+VLOOKUP($A730+ROUND((COLUMN()-2)/24,5),'Расчет сбытовых надбавок'!$B$1537:'Расчет сбытовых надбавок'!$G$2280,6)</f>
        <v>40.54</v>
      </c>
      <c r="L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N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8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S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T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U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V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W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X730" s="98">
        <f>VLOOKUP($A730+ROUND((COLUMN()-2)/24,5),АТС!$A$41:$F$736,4)+VLOOKUP($A730+ROUND((COLUMN()-2)/24,5),'Расчет сбытовых надбавок'!$B$1537:'Расчет сбытовых надбавок'!$G$2280,6)</f>
        <v>0.01</v>
      </c>
      <c r="Y730" s="98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5" x14ac:dyDescent="0.2">
      <c r="A731" s="79">
        <f t="shared" si="21"/>
        <v>42595</v>
      </c>
      <c r="B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8">
        <f>VLOOKUP($A731+ROUND((COLUMN()-2)/24,5),АТС!$A$41:$F$736,4)+VLOOKUP($A731+ROUND((COLUMN()-2)/24,5),'Расчет сбытовых надбавок'!$B$1537:'Расчет сбытовых надбавок'!$G$2280,6)</f>
        <v>34.22</v>
      </c>
      <c r="F731" s="98">
        <f>VLOOKUP($A731+ROUND((COLUMN()-2)/24,5),АТС!$A$41:$F$736,4)+VLOOKUP($A731+ROUND((COLUMN()-2)/24,5),'Расчет сбытовых надбавок'!$B$1537:'Расчет сбытовых надбавок'!$G$2280,6)</f>
        <v>45.010000000000005</v>
      </c>
      <c r="G731" s="98">
        <f>VLOOKUP($A731+ROUND((COLUMN()-2)/24,5),АТС!$A$41:$F$736,4)+VLOOKUP($A731+ROUND((COLUMN()-2)/24,5),'Расчет сбытовых надбавок'!$B$1537:'Расчет сбытовых надбавок'!$G$2280,6)</f>
        <v>50.839999999999996</v>
      </c>
      <c r="H731" s="98">
        <f>VLOOKUP($A731+ROUND((COLUMN()-2)/24,5),АТС!$A$41:$F$736,4)+VLOOKUP($A731+ROUND((COLUMN()-2)/24,5),'Расчет сбытовых надбавок'!$B$1537:'Расчет сбытовых надбавок'!$G$2280,6)</f>
        <v>109.44</v>
      </c>
      <c r="I731" s="98">
        <f>VLOOKUP($A731+ROUND((COLUMN()-2)/24,5),АТС!$A$41:$F$736,4)+VLOOKUP($A731+ROUND((COLUMN()-2)/24,5),'Расчет сбытовых надбавок'!$B$1537:'Расчет сбытовых надбавок'!$G$2280,6)</f>
        <v>455.61</v>
      </c>
      <c r="J731" s="98">
        <f>VLOOKUP($A731+ROUND((COLUMN()-2)/24,5),АТС!$A$41:$F$736,4)+VLOOKUP($A731+ROUND((COLUMN()-2)/24,5),'Расчет сбытовых надбавок'!$B$1537:'Расчет сбытовых надбавок'!$G$2280,6)</f>
        <v>73.899999999999991</v>
      </c>
      <c r="K731" s="98">
        <f>VLOOKUP($A731+ROUND((COLUMN()-2)/24,5),АТС!$A$41:$F$736,4)+VLOOKUP($A731+ROUND((COLUMN()-2)/24,5),'Расчет сбытовых надбавок'!$B$1537:'Расчет сбытовых надбавок'!$G$2280,6)</f>
        <v>51.49</v>
      </c>
      <c r="L731" s="98">
        <f>VLOOKUP($A731+ROUND((COLUMN()-2)/24,5),АТС!$A$41:$F$736,4)+VLOOKUP($A731+ROUND((COLUMN()-2)/24,5),'Расчет сбытовых надбавок'!$B$1537:'Расчет сбытовых надбавок'!$G$2280,6)</f>
        <v>20.409999999999997</v>
      </c>
      <c r="M731" s="98">
        <f>VLOOKUP($A731+ROUND((COLUMN()-2)/24,5),АТС!$A$41:$F$736,4)+VLOOKUP($A731+ROUND((COLUMN()-2)/24,5),'Расчет сбытовых надбавок'!$B$1537:'Расчет сбытовых надбавок'!$G$2280,6)</f>
        <v>20.61</v>
      </c>
      <c r="N731" s="98">
        <f>VLOOKUP($A731+ROUND((COLUMN()-2)/24,5),АТС!$A$41:$F$736,4)+VLOOKUP($A731+ROUND((COLUMN()-2)/24,5),'Расчет сбытовых надбавок'!$B$1537:'Расчет сбытовых надбавок'!$G$2280,6)</f>
        <v>555.5</v>
      </c>
      <c r="O731" s="98">
        <f>VLOOKUP($A731+ROUND((COLUMN()-2)/24,5),АТС!$A$41:$F$736,4)+VLOOKUP($A731+ROUND((COLUMN()-2)/24,5),'Расчет сбытовых надбавок'!$B$1537:'Расчет сбытовых надбавок'!$G$2280,6)</f>
        <v>565.82000000000005</v>
      </c>
      <c r="P731" s="98">
        <f>VLOOKUP($A731+ROUND((COLUMN()-2)/24,5),АТС!$A$41:$F$736,4)+VLOOKUP($A731+ROUND((COLUMN()-2)/24,5),'Расчет сбытовых надбавок'!$B$1537:'Расчет сбытовых надбавок'!$G$2280,6)</f>
        <v>450.01</v>
      </c>
      <c r="Q731" s="98">
        <f>VLOOKUP($A731+ROUND((COLUMN()-2)/24,5),АТС!$A$41:$F$736,4)+VLOOKUP($A731+ROUND((COLUMN()-2)/24,5),'Расчет сбытовых надбавок'!$B$1537:'Расчет сбытовых надбавок'!$G$2280,6)</f>
        <v>598.24</v>
      </c>
      <c r="R731" s="98">
        <f>VLOOKUP($A731+ROUND((COLUMN()-2)/24,5),АТС!$A$41:$F$736,4)+VLOOKUP($A731+ROUND((COLUMN()-2)/24,5),'Расчет сбытовых надбавок'!$B$1537:'Расчет сбытовых надбавок'!$G$2280,6)</f>
        <v>444.86</v>
      </c>
      <c r="S731" s="98">
        <f>VLOOKUP($A731+ROUND((COLUMN()-2)/24,5),АТС!$A$41:$F$736,4)+VLOOKUP($A731+ROUND((COLUMN()-2)/24,5),'Расчет сбытовых надбавок'!$B$1537:'Расчет сбытовых надбавок'!$G$2280,6)</f>
        <v>434.59999999999997</v>
      </c>
      <c r="T731" s="98">
        <f>VLOOKUP($A731+ROUND((COLUMN()-2)/24,5),АТС!$A$41:$F$736,4)+VLOOKUP($A731+ROUND((COLUMN()-2)/24,5),'Расчет сбытовых надбавок'!$B$1537:'Расчет сбытовых надбавок'!$G$2280,6)</f>
        <v>605.54999999999995</v>
      </c>
      <c r="U731" s="98">
        <f>VLOOKUP($A731+ROUND((COLUMN()-2)/24,5),АТС!$A$41:$F$736,4)+VLOOKUP($A731+ROUND((COLUMN()-2)/24,5),'Расчет сбытовых надбавок'!$B$1537:'Расчет сбытовых надбавок'!$G$2280,6)</f>
        <v>948.68999999999994</v>
      </c>
      <c r="V731" s="98">
        <f>VLOOKUP($A731+ROUND((COLUMN()-2)/24,5),АТС!$A$41:$F$736,4)+VLOOKUP($A731+ROUND((COLUMN()-2)/24,5),'Расчет сбытовых надбавок'!$B$1537:'Расчет сбытовых надбавок'!$G$2280,6)</f>
        <v>595.47</v>
      </c>
      <c r="W731" s="98">
        <f>VLOOKUP($A731+ROUND((COLUMN()-2)/24,5),АТС!$A$41:$F$736,4)+VLOOKUP($A731+ROUND((COLUMN()-2)/24,5),'Расчет сбытовых надбавок'!$B$1537:'Расчет сбытовых надбавок'!$G$2280,6)</f>
        <v>533.39</v>
      </c>
      <c r="X731" s="98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8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5" x14ac:dyDescent="0.2">
      <c r="A732" s="79">
        <f t="shared" si="21"/>
        <v>42596</v>
      </c>
      <c r="B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8">
        <f>VLOOKUP($A732+ROUND((COLUMN()-2)/24,5),АТС!$A$41:$F$736,4)+VLOOKUP($A732+ROUND((COLUMN()-2)/24,5),'Расчет сбытовых надбавок'!$B$1537:'Расчет сбытовых надбавок'!$G$2280,6)</f>
        <v>46.55</v>
      </c>
      <c r="F732" s="98">
        <f>VLOOKUP($A732+ROUND((COLUMN()-2)/24,5),АТС!$A$41:$F$736,4)+VLOOKUP($A732+ROUND((COLUMN()-2)/24,5),'Расчет сбытовых надбавок'!$B$1537:'Расчет сбытовых надбавок'!$G$2280,6)</f>
        <v>58.76</v>
      </c>
      <c r="G732" s="98">
        <f>VLOOKUP($A732+ROUND((COLUMN()-2)/24,5),АТС!$A$41:$F$736,4)+VLOOKUP($A732+ROUND((COLUMN()-2)/24,5),'Расчет сбытовых надбавок'!$B$1537:'Расчет сбытовых надбавок'!$G$2280,6)</f>
        <v>127.38000000000001</v>
      </c>
      <c r="H732" s="98">
        <f>VLOOKUP($A732+ROUND((COLUMN()-2)/24,5),АТС!$A$41:$F$736,4)+VLOOKUP($A732+ROUND((COLUMN()-2)/24,5),'Расчет сбытовых надбавок'!$B$1537:'Расчет сбытовых надбавок'!$G$2280,6)</f>
        <v>116.95</v>
      </c>
      <c r="I732" s="98">
        <f>VLOOKUP($A732+ROUND((COLUMN()-2)/24,5),АТС!$A$41:$F$736,4)+VLOOKUP($A732+ROUND((COLUMN()-2)/24,5),'Расчет сбытовых надбавок'!$B$1537:'Расчет сбытовых надбавок'!$G$2280,6)</f>
        <v>148.07000000000002</v>
      </c>
      <c r="J732" s="98">
        <f>VLOOKUP($A732+ROUND((COLUMN()-2)/24,5),АТС!$A$41:$F$736,4)+VLOOKUP($A732+ROUND((COLUMN()-2)/24,5),'Расчет сбытовых надбавок'!$B$1537:'Расчет сбытовых надбавок'!$G$2280,6)</f>
        <v>25.240000000000002</v>
      </c>
      <c r="K732" s="98">
        <f>VLOOKUP($A732+ROUND((COLUMN()-2)/24,5),АТС!$A$41:$F$736,4)+VLOOKUP($A732+ROUND((COLUMN()-2)/24,5),'Расчет сбытовых надбавок'!$B$1537:'Расчет сбытовых надбавок'!$G$2280,6)</f>
        <v>2.23</v>
      </c>
      <c r="L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M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T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U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8">
        <f>VLOOKUP($A732+ROUND((COLUMN()-2)/24,5),АТС!$A$41:$F$736,4)+VLOOKUP($A732+ROUND((COLUMN()-2)/24,5),'Расчет сбытовых надбавок'!$B$1537:'Расчет сбытовых надбавок'!$G$2280,6)</f>
        <v>0.01</v>
      </c>
      <c r="W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8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8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5" x14ac:dyDescent="0.2">
      <c r="A733" s="79">
        <f t="shared" si="21"/>
        <v>42597</v>
      </c>
      <c r="B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L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P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T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8">
        <f>VLOOKUP($A733+ROUND((COLUMN()-2)/24,5),АТС!$A$41:$F$736,4)+VLOOKUP($A733+ROUND((COLUMN()-2)/24,5),'Расчет сбытовых надбавок'!$B$1537:'Расчет сбытовых надбавок'!$G$2280,6)</f>
        <v>0.01</v>
      </c>
      <c r="V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8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8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5" x14ac:dyDescent="0.2">
      <c r="A734" s="79">
        <f t="shared" si="21"/>
        <v>42598</v>
      </c>
      <c r="B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C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G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8">
        <f>VLOOKUP($A734+ROUND((COLUMN()-2)/24,5),АТС!$A$41:$F$736,4)+VLOOKUP($A734+ROUND((COLUMN()-2)/24,5),'Расчет сбытовых надбавок'!$B$1537:'Расчет сбытовых надбавок'!$G$2280,6)</f>
        <v>45.769999999999996</v>
      </c>
      <c r="I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K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N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S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T734" s="98">
        <f>VLOOKUP($A734+ROUND((COLUMN()-2)/24,5),АТС!$A$41:$F$736,4)+VLOOKUP($A734+ROUND((COLUMN()-2)/24,5),'Расчет сбытовых надбавок'!$B$1537:'Расчет сбытовых надбавок'!$G$2280,6)</f>
        <v>0.01</v>
      </c>
      <c r="U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8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8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5" x14ac:dyDescent="0.2">
      <c r="A735" s="79">
        <f t="shared" si="21"/>
        <v>42599</v>
      </c>
      <c r="B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C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F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G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8">
        <f>VLOOKUP($A735+ROUND((COLUMN()-2)/24,5),АТС!$A$41:$F$736,4)+VLOOKUP($A735+ROUND((COLUMN()-2)/24,5),'Расчет сбытовых надбавок'!$B$1537:'Расчет сбытовых надбавок'!$G$2280,6)</f>
        <v>107.78</v>
      </c>
      <c r="I735" s="98">
        <f>VLOOKUP($A735+ROUND((COLUMN()-2)/24,5),АТС!$A$41:$F$736,4)+VLOOKUP($A735+ROUND((COLUMN()-2)/24,5),'Расчет сбытовых надбавок'!$B$1537:'Расчет сбытовых надбавок'!$G$2280,6)</f>
        <v>12.07</v>
      </c>
      <c r="J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K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L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M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N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O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Q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8">
        <f>VLOOKUP($A735+ROUND((COLUMN()-2)/24,5),АТС!$A$41:$F$736,4)+VLOOKUP($A735+ROUND((COLUMN()-2)/24,5),'Расчет сбытовых надбавок'!$B$1537:'Расчет сбытовых надбавок'!$G$2280,6)</f>
        <v>0.02</v>
      </c>
      <c r="T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U735" s="98">
        <f>VLOOKUP($A735+ROUND((COLUMN()-2)/24,5),АТС!$A$41:$F$736,4)+VLOOKUP($A735+ROUND((COLUMN()-2)/24,5),'Расчет сбытовых надбавок'!$B$1537:'Расчет сбытовых надбавок'!$G$2280,6)</f>
        <v>0.01</v>
      </c>
      <c r="V735" s="98">
        <f>VLOOKUP($A735+ROUND((COLUMN()-2)/24,5),АТС!$A$41:$F$736,4)+VLOOKUP($A735+ROUND((COLUMN()-2)/24,5),'Расчет сбытовых надбавок'!$B$1537:'Расчет сбытовых надбавок'!$G$2280,6)</f>
        <v>82.71</v>
      </c>
      <c r="W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8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8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5" x14ac:dyDescent="0.2">
      <c r="A736" s="79">
        <f t="shared" si="21"/>
        <v>42600</v>
      </c>
      <c r="B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8">
        <f>VLOOKUP($A736+ROUND((COLUMN()-2)/24,5),АТС!$A$41:$F$736,4)+VLOOKUP($A736+ROUND((COLUMN()-2)/24,5),'Расчет сбытовых надбавок'!$B$1537:'Расчет сбытовых надбавок'!$G$2280,6)</f>
        <v>49.34</v>
      </c>
      <c r="I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K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L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M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N736" s="98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8">
        <f>VLOOKUP($A736+ROUND((COLUMN()-2)/24,5),АТС!$A$41:$F$736,4)+VLOOKUP($A736+ROUND((COLUMN()-2)/24,5),'Расчет сбытовых надбавок'!$B$1537:'Расчет сбытовых надбавок'!$G$2280,6)</f>
        <v>20.34</v>
      </c>
      <c r="P736" s="98">
        <f>VLOOKUP($A736+ROUND((COLUMN()-2)/24,5),АТС!$A$41:$F$736,4)+VLOOKUP($A736+ROUND((COLUMN()-2)/24,5),'Расчет сбытовых надбавок'!$B$1537:'Расчет сбытовых надбавок'!$G$2280,6)</f>
        <v>22.24</v>
      </c>
      <c r="Q736" s="98">
        <f>VLOOKUP($A736+ROUND((COLUMN()-2)/24,5),АТС!$A$41:$F$736,4)+VLOOKUP($A736+ROUND((COLUMN()-2)/24,5),'Расчет сбытовых надбавок'!$B$1537:'Расчет сбытовых надбавок'!$G$2280,6)</f>
        <v>16.990000000000002</v>
      </c>
      <c r="R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S736" s="98">
        <f>VLOOKUP($A736+ROUND((COLUMN()-2)/24,5),АТС!$A$41:$F$736,4)+VLOOKUP($A736+ROUND((COLUMN()-2)/24,5),'Расчет сбытовых надбавок'!$B$1537:'Расчет сбытовых надбавок'!$G$2280,6)</f>
        <v>11.33</v>
      </c>
      <c r="T736" s="98">
        <f>VLOOKUP($A736+ROUND((COLUMN()-2)/24,5),АТС!$A$41:$F$736,4)+VLOOKUP($A736+ROUND((COLUMN()-2)/24,5),'Расчет сбытовых надбавок'!$B$1537:'Расчет сбытовых надбавок'!$G$2280,6)</f>
        <v>32.57</v>
      </c>
      <c r="U736" s="98">
        <f>VLOOKUP($A736+ROUND((COLUMN()-2)/24,5),АТС!$A$41:$F$736,4)+VLOOKUP($A736+ROUND((COLUMN()-2)/24,5),'Расчет сбытовых надбавок'!$B$1537:'Расчет сбытовых надбавок'!$G$2280,6)</f>
        <v>257.74</v>
      </c>
      <c r="V736" s="98">
        <f>VLOOKUP($A736+ROUND((COLUMN()-2)/24,5),АТС!$A$41:$F$736,4)+VLOOKUP($A736+ROUND((COLUMN()-2)/24,5),'Расчет сбытовых надбавок'!$B$1537:'Расчет сбытовых надбавок'!$G$2280,6)</f>
        <v>237.85</v>
      </c>
      <c r="W736" s="98">
        <f>VLOOKUP($A736+ROUND((COLUMN()-2)/24,5),АТС!$A$41:$F$736,4)+VLOOKUP($A736+ROUND((COLUMN()-2)/24,5),'Расчет сбытовых надбавок'!$B$1537:'Расчет сбытовых надбавок'!$G$2280,6)</f>
        <v>35.440000000000005</v>
      </c>
      <c r="X736" s="98">
        <f>VLOOKUP($A736+ROUND((COLUMN()-2)/24,5),АТС!$A$41:$F$736,4)+VLOOKUP($A736+ROUND((COLUMN()-2)/24,5),'Расчет сбытовых надбавок'!$B$1537:'Расчет сбытовых надбавок'!$G$2280,6)</f>
        <v>0.01</v>
      </c>
      <c r="Y736" s="98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9">
        <f t="shared" si="21"/>
        <v>42601</v>
      </c>
      <c r="B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8">
        <f>VLOOKUP($A737+ROUND((COLUMN()-2)/24,5),АТС!$A$41:$F$736,4)+VLOOKUP($A737+ROUND((COLUMN()-2)/24,5),'Расчет сбытовых надбавок'!$B$1537:'Расчет сбытовых надбавок'!$G$2280,6)</f>
        <v>9.56</v>
      </c>
      <c r="H737" s="98">
        <f>VLOOKUP($A737+ROUND((COLUMN()-2)/24,5),АТС!$A$41:$F$736,4)+VLOOKUP($A737+ROUND((COLUMN()-2)/24,5),'Расчет сбытовых надбавок'!$B$1537:'Расчет сбытовых надбавок'!$G$2280,6)</f>
        <v>101.05</v>
      </c>
      <c r="I737" s="98">
        <f>VLOOKUP($A737+ROUND((COLUMN()-2)/24,5),АТС!$A$41:$F$736,4)+VLOOKUP($A737+ROUND((COLUMN()-2)/24,5),'Расчет сбытовых надбавок'!$B$1537:'Расчет сбытовых надбавок'!$G$2280,6)</f>
        <v>9.0599999999999987</v>
      </c>
      <c r="J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8">
        <f>VLOOKUP($A737+ROUND((COLUMN()-2)/24,5),АТС!$A$41:$F$736,4)+VLOOKUP($A737+ROUND((COLUMN()-2)/24,5),'Расчет сбытовых надбавок'!$B$1537:'Расчет сбытовых надбавок'!$G$2280,6)</f>
        <v>30.75</v>
      </c>
      <c r="L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N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O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R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S737" s="98">
        <f>VLOOKUP($A737+ROUND((COLUMN()-2)/24,5),АТС!$A$41:$F$736,4)+VLOOKUP($A737+ROUND((COLUMN()-2)/24,5),'Расчет сбытовых надбавок'!$B$1537:'Расчет сбытовых надбавок'!$G$2280,6)</f>
        <v>0.01</v>
      </c>
      <c r="T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8">
        <f>VLOOKUP($A737+ROUND((COLUMN()-2)/24,5),АТС!$A$41:$F$736,4)+VLOOKUP($A737+ROUND((COLUMN()-2)/24,5),'Расчет сбытовых надбавок'!$B$1537:'Расчет сбытовых надбавок'!$G$2280,6)</f>
        <v>78.91</v>
      </c>
      <c r="V737" s="98">
        <f>VLOOKUP($A737+ROUND((COLUMN()-2)/24,5),АТС!$A$41:$F$736,4)+VLOOKUP($A737+ROUND((COLUMN()-2)/24,5),'Расчет сбытовых надбавок'!$B$1537:'Расчет сбытовых надбавок'!$G$2280,6)</f>
        <v>222.21</v>
      </c>
      <c r="W737" s="98">
        <f>VLOOKUP($A737+ROUND((COLUMN()-2)/24,5),АТС!$A$41:$F$736,4)+VLOOKUP($A737+ROUND((COLUMN()-2)/24,5),'Расчет сбытовых надбавок'!$B$1537:'Расчет сбытовых надбавок'!$G$2280,6)</f>
        <v>67.11999999999999</v>
      </c>
      <c r="X737" s="98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8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9">
        <f t="shared" si="21"/>
        <v>42602</v>
      </c>
      <c r="B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I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Q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  <c r="R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8">
        <f>VLOOKUP($A738+ROUND((COLUMN()-2)/24,5),АТС!$A$41:$F$736,4)+VLOOKUP($A738+ROUND((COLUMN()-2)/24,5),'Расчет сбытовых надбавок'!$B$1537:'Расчет сбытовых надбавок'!$G$2280,6)</f>
        <v>0.79</v>
      </c>
      <c r="U738" s="98">
        <f>VLOOKUP($A738+ROUND((COLUMN()-2)/24,5),АТС!$A$41:$F$736,4)+VLOOKUP($A738+ROUND((COLUMN()-2)/24,5),'Расчет сбытовых надбавок'!$B$1537:'Расчет сбытовых надбавок'!$G$2280,6)</f>
        <v>89.23</v>
      </c>
      <c r="V738" s="98">
        <f>VLOOKUP($A738+ROUND((COLUMN()-2)/24,5),АТС!$A$41:$F$736,4)+VLOOKUP($A738+ROUND((COLUMN()-2)/24,5),'Расчет сбытовых надбавок'!$B$1537:'Расчет сбытовых надбавок'!$G$2280,6)</f>
        <v>823.56</v>
      </c>
      <c r="W738" s="98">
        <f>VLOOKUP($A738+ROUND((COLUMN()-2)/24,5),АТС!$A$41:$F$736,4)+VLOOKUP($A738+ROUND((COLUMN()-2)/24,5),'Расчет сбытовых надбавок'!$B$1537:'Расчет сбытовых надбавок'!$G$2280,6)</f>
        <v>371.1</v>
      </c>
      <c r="X738" s="98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8">
        <f>VLOOKUP($A738+ROUND((COLUMN()-2)/24,5),АТС!$A$41:$F$736,4)+VLOOKUP($A738+ROUND((COLUMN()-2)/24,5),'Расчет сбытовых надбавок'!$B$1537:'Расчет сбытовых надбавок'!$G$2280,6)</f>
        <v>0.01</v>
      </c>
    </row>
    <row r="739" spans="1:25" x14ac:dyDescent="0.2">
      <c r="A739" s="79">
        <f t="shared" si="21"/>
        <v>42603</v>
      </c>
      <c r="B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C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8">
        <f>VLOOKUP($A739+ROUND((COLUMN()-2)/24,5),АТС!$A$41:$F$736,4)+VLOOKUP($A739+ROUND((COLUMN()-2)/24,5),'Расчет сбытовых надбавок'!$B$1537:'Расчет сбытовых надбавок'!$G$2280,6)</f>
        <v>90.55</v>
      </c>
      <c r="J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8">
        <f>VLOOKUP($A739+ROUND((COLUMN()-2)/24,5),АТС!$A$41:$F$736,4)+VLOOKUP($A739+ROUND((COLUMN()-2)/24,5),'Расчет сбытовых надбавок'!$B$1537:'Расчет сбытовых надбавок'!$G$2280,6)</f>
        <v>53.599999999999994</v>
      </c>
      <c r="L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O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R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T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8">
        <f>VLOOKUP($A739+ROUND((COLUMN()-2)/24,5),АТС!$A$41:$F$736,4)+VLOOKUP($A739+ROUND((COLUMN()-2)/24,5),'Расчет сбытовых надбавок'!$B$1537:'Расчет сбытовых надбавок'!$G$2280,6)</f>
        <v>14.27</v>
      </c>
      <c r="V739" s="98">
        <f>VLOOKUP($A739+ROUND((COLUMN()-2)/24,5),АТС!$A$41:$F$736,4)+VLOOKUP($A739+ROUND((COLUMN()-2)/24,5),'Расчет сбытовых надбавок'!$B$1537:'Расчет сбытовых надбавок'!$G$2280,6)</f>
        <v>0.01</v>
      </c>
      <c r="W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8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8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9">
        <f t="shared" si="21"/>
        <v>42604</v>
      </c>
      <c r="B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8">
        <f>VLOOKUP($A740+ROUND((COLUMN()-2)/24,5),АТС!$A$41:$F$736,4)+VLOOKUP($A740+ROUND((COLUMN()-2)/24,5),'Расчет сбытовых надбавок'!$B$1537:'Расчет сбытовых надбавок'!$G$2280,6)</f>
        <v>57.410000000000004</v>
      </c>
      <c r="E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8">
        <f>VLOOKUP($A740+ROUND((COLUMN()-2)/24,5),АТС!$A$41:$F$736,4)+VLOOKUP($A740+ROUND((COLUMN()-2)/24,5),'Расчет сбытовых надбавок'!$B$1537:'Расчет сбытовых надбавок'!$G$2280,6)</f>
        <v>71.319999999999993</v>
      </c>
      <c r="H740" s="98">
        <f>VLOOKUP($A740+ROUND((COLUMN()-2)/24,5),АТС!$A$41:$F$736,4)+VLOOKUP($A740+ROUND((COLUMN()-2)/24,5),'Расчет сбытовых надбавок'!$B$1537:'Расчет сбытовых надбавок'!$G$2280,6)</f>
        <v>105.68</v>
      </c>
      <c r="I740" s="98">
        <f>VLOOKUP($A740+ROUND((COLUMN()-2)/24,5),АТС!$A$41:$F$736,4)+VLOOKUP($A740+ROUND((COLUMN()-2)/24,5),'Расчет сбытовых надбавок'!$B$1537:'Расчет сбытовых надбавок'!$G$2280,6)</f>
        <v>100.54</v>
      </c>
      <c r="J740" s="98">
        <f>VLOOKUP($A740+ROUND((COLUMN()-2)/24,5),АТС!$A$41:$F$736,4)+VLOOKUP($A740+ROUND((COLUMN()-2)/24,5),'Расчет сбытовых надбавок'!$B$1537:'Расчет сбытовых надбавок'!$G$2280,6)</f>
        <v>164.66</v>
      </c>
      <c r="K740" s="98">
        <f>VLOOKUP($A740+ROUND((COLUMN()-2)/24,5),АТС!$A$41:$F$736,4)+VLOOKUP($A740+ROUND((COLUMN()-2)/24,5),'Расчет сбытовых надбавок'!$B$1537:'Расчет сбытовых надбавок'!$G$2280,6)</f>
        <v>124.8</v>
      </c>
      <c r="L740" s="98">
        <f>VLOOKUP($A740+ROUND((COLUMN()-2)/24,5),АТС!$A$41:$F$736,4)+VLOOKUP($A740+ROUND((COLUMN()-2)/24,5),'Расчет сбытовых надбавок'!$B$1537:'Расчет сбытовых надбавок'!$G$2280,6)</f>
        <v>109.27999999999999</v>
      </c>
      <c r="M740" s="98">
        <f>VLOOKUP($A740+ROUND((COLUMN()-2)/24,5),АТС!$A$41:$F$736,4)+VLOOKUP($A740+ROUND((COLUMN()-2)/24,5),'Расчет сбытовых надбавок'!$B$1537:'Расчет сбытовых надбавок'!$G$2280,6)</f>
        <v>7.5</v>
      </c>
      <c r="N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O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S740" s="98">
        <f>VLOOKUP($A740+ROUND((COLUMN()-2)/24,5),АТС!$A$41:$F$736,4)+VLOOKUP($A740+ROUND((COLUMN()-2)/24,5),'Расчет сбытовых надбавок'!$B$1537:'Расчет сбытовых надбавок'!$G$2280,6)</f>
        <v>0.01</v>
      </c>
      <c r="T740" s="98">
        <f>VLOOKUP($A740+ROUND((COLUMN()-2)/24,5),АТС!$A$41:$F$736,4)+VLOOKUP($A740+ROUND((COLUMN()-2)/24,5),'Расчет сбытовых надбавок'!$B$1537:'Расчет сбытовых надбавок'!$G$2280,6)</f>
        <v>2282.3000000000002</v>
      </c>
      <c r="U740" s="98">
        <f>VLOOKUP($A740+ROUND((COLUMN()-2)/24,5),АТС!$A$41:$F$736,4)+VLOOKUP($A740+ROUND((COLUMN()-2)/24,5),'Расчет сбытовых надбавок'!$B$1537:'Расчет сбытовых надбавок'!$G$2280,6)</f>
        <v>5389.3399999999992</v>
      </c>
      <c r="V740" s="98">
        <f>VLOOKUP($A740+ROUND((COLUMN()-2)/24,5),АТС!$A$41:$F$736,4)+VLOOKUP($A740+ROUND((COLUMN()-2)/24,5),'Расчет сбытовых надбавок'!$B$1537:'Расчет сбытовых надбавок'!$G$2280,6)</f>
        <v>2859.69</v>
      </c>
      <c r="W740" s="98">
        <f>VLOOKUP($A740+ROUND((COLUMN()-2)/24,5),АТС!$A$41:$F$736,4)+VLOOKUP($A740+ROUND((COLUMN()-2)/24,5),'Расчет сбытовых надбавок'!$B$1537:'Расчет сбытовых надбавок'!$G$2280,6)</f>
        <v>5114.8100000000004</v>
      </c>
      <c r="X740" s="98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8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9">
        <f t="shared" si="21"/>
        <v>42605</v>
      </c>
      <c r="B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C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8">
        <f>VLOOKUP($A741+ROUND((COLUMN()-2)/24,5),АТС!$A$41:$F$736,4)+VLOOKUP($A741+ROUND((COLUMN()-2)/24,5),'Расчет сбытовых надбавок'!$B$1537:'Расчет сбытовых надбавок'!$G$2280,6)</f>
        <v>42.239999999999995</v>
      </c>
      <c r="F741" s="98">
        <f>VLOOKUP($A741+ROUND((COLUMN()-2)/24,5),АТС!$A$41:$F$736,4)+VLOOKUP($A741+ROUND((COLUMN()-2)/24,5),'Расчет сбытовых надбавок'!$B$1537:'Расчет сбытовых надбавок'!$G$2280,6)</f>
        <v>51.51</v>
      </c>
      <c r="G741" s="98">
        <f>VLOOKUP($A741+ROUND((COLUMN()-2)/24,5),АТС!$A$41:$F$736,4)+VLOOKUP($A741+ROUND((COLUMN()-2)/24,5),'Расчет сбытовых надбавок'!$B$1537:'Расчет сбытовых надбавок'!$G$2280,6)</f>
        <v>111.08000000000001</v>
      </c>
      <c r="H741" s="98">
        <f>VLOOKUP($A741+ROUND((COLUMN()-2)/24,5),АТС!$A$41:$F$736,4)+VLOOKUP($A741+ROUND((COLUMN()-2)/24,5),'Расчет сбытовых надбавок'!$B$1537:'Расчет сбытовых надбавок'!$G$2280,6)</f>
        <v>133.97999999999999</v>
      </c>
      <c r="I741" s="98">
        <f>VLOOKUP($A741+ROUND((COLUMN()-2)/24,5),АТС!$A$41:$F$736,4)+VLOOKUP($A741+ROUND((COLUMN()-2)/24,5),'Расчет сбытовых надбавок'!$B$1537:'Расчет сбытовых надбавок'!$G$2280,6)</f>
        <v>173.76999999999998</v>
      </c>
      <c r="J741" s="98">
        <f>VLOOKUP($A741+ROUND((COLUMN()-2)/24,5),АТС!$A$41:$F$736,4)+VLOOKUP($A741+ROUND((COLUMN()-2)/24,5),'Расчет сбытовых надбавок'!$B$1537:'Расчет сбытовых надбавок'!$G$2280,6)</f>
        <v>54.269999999999996</v>
      </c>
      <c r="K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L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N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P741" s="98">
        <f>VLOOKUP($A741+ROUND((COLUMN()-2)/24,5),АТС!$A$41:$F$736,4)+VLOOKUP($A741+ROUND((COLUMN()-2)/24,5),'Расчет сбытовых надбавок'!$B$1537:'Расчет сбытовых надбавок'!$G$2280,6)</f>
        <v>13.350000000000001</v>
      </c>
      <c r="Q741" s="98">
        <f>VLOOKUP($A741+ROUND((COLUMN()-2)/24,5),АТС!$A$41:$F$736,4)+VLOOKUP($A741+ROUND((COLUMN()-2)/24,5),'Расчет сбытовых надбавок'!$B$1537:'Расчет сбытовых надбавок'!$G$2280,6)</f>
        <v>3.61</v>
      </c>
      <c r="R741" s="98">
        <f>VLOOKUP($A741+ROUND((COLUMN()-2)/24,5),АТС!$A$41:$F$736,4)+VLOOKUP($A741+ROUND((COLUMN()-2)/24,5),'Расчет сбытовых надбавок'!$B$1537:'Расчет сбытовых надбавок'!$G$2280,6)</f>
        <v>99.31</v>
      </c>
      <c r="S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8">
        <f>VLOOKUP($A741+ROUND((COLUMN()-2)/24,5),АТС!$A$41:$F$736,4)+VLOOKUP($A741+ROUND((COLUMN()-2)/24,5),'Расчет сбытовых надбавок'!$B$1537:'Расчет сбытовых надбавок'!$G$2280,6)</f>
        <v>269.64999999999998</v>
      </c>
      <c r="U741" s="98">
        <f>VLOOKUP($A741+ROUND((COLUMN()-2)/24,5),АТС!$A$41:$F$736,4)+VLOOKUP($A741+ROUND((COLUMN()-2)/24,5),'Расчет сбытовых надбавок'!$B$1537:'Расчет сбытовых надбавок'!$G$2280,6)</f>
        <v>259.84999999999997</v>
      </c>
      <c r="V741" s="98">
        <f>VLOOKUP($A741+ROUND((COLUMN()-2)/24,5),АТС!$A$41:$F$736,4)+VLOOKUP($A741+ROUND((COLUMN()-2)/24,5),'Расчет сбытовых надбавок'!$B$1537:'Расчет сбытовых надбавок'!$G$2280,6)</f>
        <v>448.3</v>
      </c>
      <c r="W741" s="98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8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8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9">
        <f t="shared" si="21"/>
        <v>42606</v>
      </c>
      <c r="B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8">
        <f>VLOOKUP($A742+ROUND((COLUMN()-2)/24,5),АТС!$A$41:$F$736,4)+VLOOKUP($A742+ROUND((COLUMN()-2)/24,5),'Расчет сбытовых надбавок'!$B$1537:'Расчет сбытовых надбавок'!$G$2280,6)</f>
        <v>5.2</v>
      </c>
      <c r="F742" s="98">
        <f>VLOOKUP($A742+ROUND((COLUMN()-2)/24,5),АТС!$A$41:$F$736,4)+VLOOKUP($A742+ROUND((COLUMN()-2)/24,5),'Расчет сбытовых надбавок'!$B$1537:'Расчет сбытовых надбавок'!$G$2280,6)</f>
        <v>37.39</v>
      </c>
      <c r="G742" s="98">
        <f>VLOOKUP($A742+ROUND((COLUMN()-2)/24,5),АТС!$A$41:$F$736,4)+VLOOKUP($A742+ROUND((COLUMN()-2)/24,5),'Расчет сбытовых надбавок'!$B$1537:'Расчет сбытовых надбавок'!$G$2280,6)</f>
        <v>10.09</v>
      </c>
      <c r="H742" s="98">
        <f>VLOOKUP($A742+ROUND((COLUMN()-2)/24,5),АТС!$A$41:$F$736,4)+VLOOKUP($A742+ROUND((COLUMN()-2)/24,5),'Расчет сбытовых надбавок'!$B$1537:'Расчет сбытовых надбавок'!$G$2280,6)</f>
        <v>139.54</v>
      </c>
      <c r="I742" s="98">
        <f>VLOOKUP($A742+ROUND((COLUMN()-2)/24,5),АТС!$A$41:$F$736,4)+VLOOKUP($A742+ROUND((COLUMN()-2)/24,5),'Расчет сбытовых надбавок'!$B$1537:'Расчет сбытовых надбавок'!$G$2280,6)</f>
        <v>21.830000000000002</v>
      </c>
      <c r="J742" s="98">
        <f>VLOOKUP($A742+ROUND((COLUMN()-2)/24,5),АТС!$A$41:$F$736,4)+VLOOKUP($A742+ROUND((COLUMN()-2)/24,5),'Расчет сбытовых надбавок'!$B$1537:'Расчет сбытовых надбавок'!$G$2280,6)</f>
        <v>107.47</v>
      </c>
      <c r="K742" s="98">
        <f>VLOOKUP($A742+ROUND((COLUMN()-2)/24,5),АТС!$A$41:$F$736,4)+VLOOKUP($A742+ROUND((COLUMN()-2)/24,5),'Расчет сбытовых надбавок'!$B$1537:'Расчет сбытовых надбавок'!$G$2280,6)</f>
        <v>147.92999999999998</v>
      </c>
      <c r="L742" s="98">
        <f>VLOOKUP($A742+ROUND((COLUMN()-2)/24,5),АТС!$A$41:$F$736,4)+VLOOKUP($A742+ROUND((COLUMN()-2)/24,5),'Расчет сбытовых надбавок'!$B$1537:'Расчет сбытовых надбавок'!$G$2280,6)</f>
        <v>53.04</v>
      </c>
      <c r="M742" s="98">
        <f>VLOOKUP($A742+ROUND((COLUMN()-2)/24,5),АТС!$A$41:$F$736,4)+VLOOKUP($A742+ROUND((COLUMN()-2)/24,5),'Расчет сбытовых надбавок'!$B$1537:'Расчет сбытовых надбавок'!$G$2280,6)</f>
        <v>37.68</v>
      </c>
      <c r="N742" s="98">
        <f>VLOOKUP($A742+ROUND((COLUMN()-2)/24,5),АТС!$A$41:$F$736,4)+VLOOKUP($A742+ROUND((COLUMN()-2)/24,5),'Расчет сбытовых надбавок'!$B$1537:'Расчет сбытовых надбавок'!$G$2280,6)</f>
        <v>119.94000000000001</v>
      </c>
      <c r="O742" s="98">
        <f>VLOOKUP($A742+ROUND((COLUMN()-2)/24,5),АТС!$A$41:$F$736,4)+VLOOKUP($A742+ROUND((COLUMN()-2)/24,5),'Расчет сбытовых надбавок'!$B$1537:'Расчет сбытовых надбавок'!$G$2280,6)</f>
        <v>84.38000000000001</v>
      </c>
      <c r="P742" s="98">
        <f>VLOOKUP($A742+ROUND((COLUMN()-2)/24,5),АТС!$A$41:$F$736,4)+VLOOKUP($A742+ROUND((COLUMN()-2)/24,5),'Расчет сбытовых надбавок'!$B$1537:'Расчет сбытовых надбавок'!$G$2280,6)</f>
        <v>46.03</v>
      </c>
      <c r="Q742" s="98">
        <f>VLOOKUP($A742+ROUND((COLUMN()-2)/24,5),АТС!$A$41:$F$736,4)+VLOOKUP($A742+ROUND((COLUMN()-2)/24,5),'Расчет сбытовых надбавок'!$B$1537:'Расчет сбытовых надбавок'!$G$2280,6)</f>
        <v>43.75</v>
      </c>
      <c r="R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S742" s="98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8">
        <f>VLOOKUP($A742+ROUND((COLUMN()-2)/24,5),АТС!$A$41:$F$736,4)+VLOOKUP($A742+ROUND((COLUMN()-2)/24,5),'Расчет сбытовых надбавок'!$B$1537:'Расчет сбытовых надбавок'!$G$2280,6)</f>
        <v>222.43</v>
      </c>
      <c r="U742" s="98">
        <f>VLOOKUP($A742+ROUND((COLUMN()-2)/24,5),АТС!$A$41:$F$736,4)+VLOOKUP($A742+ROUND((COLUMN()-2)/24,5),'Расчет сбытовых надбавок'!$B$1537:'Расчет сбытовых надбавок'!$G$2280,6)</f>
        <v>269.32</v>
      </c>
      <c r="V742" s="98">
        <f>VLOOKUP($A742+ROUND((COLUMN()-2)/24,5),АТС!$A$41:$F$736,4)+VLOOKUP($A742+ROUND((COLUMN()-2)/24,5),'Расчет сбытовых надбавок'!$B$1537:'Расчет сбытовых надбавок'!$G$2280,6)</f>
        <v>8.82</v>
      </c>
      <c r="W742" s="98">
        <f>VLOOKUP($A742+ROUND((COLUMN()-2)/24,5),АТС!$A$41:$F$736,4)+VLOOKUP($A742+ROUND((COLUMN()-2)/24,5),'Расчет сбытовых надбавок'!$B$1537:'Расчет сбытовых надбавок'!$G$2280,6)</f>
        <v>0.02</v>
      </c>
      <c r="X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  <c r="Y742" s="98">
        <f>VLOOKUP($A742+ROUND((COLUMN()-2)/24,5),АТС!$A$41:$F$736,4)+VLOOKUP($A742+ROUND((COLUMN()-2)/24,5),'Расчет сбытовых надбавок'!$B$1537:'Расчет сбытовых надбавок'!$G$2280,6)</f>
        <v>0.01</v>
      </c>
    </row>
    <row r="743" spans="1:25" x14ac:dyDescent="0.2">
      <c r="A743" s="79">
        <f t="shared" si="21"/>
        <v>42607</v>
      </c>
      <c r="B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D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8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8">
        <f>VLOOKUP($A743+ROUND((COLUMN()-2)/24,5),АТС!$A$41:$F$736,4)+VLOOKUP($A743+ROUND((COLUMN()-2)/24,5),'Расчет сбытовых надбавок'!$B$1537:'Расчет сбытовых надбавок'!$G$2280,6)</f>
        <v>3.92</v>
      </c>
      <c r="H743" s="98">
        <f>VLOOKUP($A743+ROUND((COLUMN()-2)/24,5),АТС!$A$41:$F$736,4)+VLOOKUP($A743+ROUND((COLUMN()-2)/24,5),'Расчет сбытовых надбавок'!$B$1537:'Расчет сбытовых надбавок'!$G$2280,6)</f>
        <v>121.93</v>
      </c>
      <c r="I743" s="98">
        <f>VLOOKUP($A743+ROUND((COLUMN()-2)/24,5),АТС!$A$41:$F$736,4)+VLOOKUP($A743+ROUND((COLUMN()-2)/24,5),'Расчет сбытовых надбавок'!$B$1537:'Расчет сбытовых надбавок'!$G$2280,6)</f>
        <v>44.15</v>
      </c>
      <c r="J743" s="98">
        <f>VLOOKUP($A743+ROUND((COLUMN()-2)/24,5),АТС!$A$41:$F$736,4)+VLOOKUP($A743+ROUND((COLUMN()-2)/24,5),'Расчет сбытовых надбавок'!$B$1537:'Расчет сбытовых надбавок'!$G$2280,6)</f>
        <v>136.87</v>
      </c>
      <c r="K743" s="98">
        <f>VLOOKUP($A743+ROUND((COLUMN()-2)/24,5),АТС!$A$41:$F$736,4)+VLOOKUP($A743+ROUND((COLUMN()-2)/24,5),'Расчет сбытовых надбавок'!$B$1537:'Расчет сбытовых надбавок'!$G$2280,6)</f>
        <v>67.709999999999994</v>
      </c>
      <c r="L743" s="98">
        <f>VLOOKUP($A743+ROUND((COLUMN()-2)/24,5),АТС!$A$41:$F$736,4)+VLOOKUP($A743+ROUND((COLUMN()-2)/24,5),'Расчет сбытовых надбавок'!$B$1537:'Расчет сбытовых надбавок'!$G$2280,6)</f>
        <v>12.07</v>
      </c>
      <c r="M743" s="98">
        <f>VLOOKUP($A743+ROUND((COLUMN()-2)/24,5),АТС!$A$41:$F$736,4)+VLOOKUP($A743+ROUND((COLUMN()-2)/24,5),'Расчет сбытовых надбавок'!$B$1537:'Расчет сбытовых надбавок'!$G$2280,6)</f>
        <v>43.370000000000005</v>
      </c>
      <c r="N743" s="98">
        <f>VLOOKUP($A743+ROUND((COLUMN()-2)/24,5),АТС!$A$41:$F$736,4)+VLOOKUP($A743+ROUND((COLUMN()-2)/24,5),'Расчет сбытовых надбавок'!$B$1537:'Расчет сбытовых надбавок'!$G$2280,6)</f>
        <v>188.2</v>
      </c>
      <c r="O743" s="98">
        <f>VLOOKUP($A743+ROUND((COLUMN()-2)/24,5),АТС!$A$41:$F$736,4)+VLOOKUP($A743+ROUND((COLUMN()-2)/24,5),'Расчет сбытовых надбавок'!$B$1537:'Расчет сбытовых надбавок'!$G$2280,6)</f>
        <v>160.72</v>
      </c>
      <c r="P743" s="98">
        <f>VLOOKUP($A743+ROUND((COLUMN()-2)/24,5),АТС!$A$41:$F$736,4)+VLOOKUP($A743+ROUND((COLUMN()-2)/24,5),'Расчет сбытовых надбавок'!$B$1537:'Расчет сбытовых надбавок'!$G$2280,6)</f>
        <v>30.99</v>
      </c>
      <c r="Q743" s="98">
        <f>VLOOKUP($A743+ROUND((COLUMN()-2)/24,5),АТС!$A$41:$F$736,4)+VLOOKUP($A743+ROUND((COLUMN()-2)/24,5),'Расчет сбытовых надбавок'!$B$1537:'Расчет сбытовых надбавок'!$G$2280,6)</f>
        <v>22.79</v>
      </c>
      <c r="R743" s="98">
        <f>VLOOKUP($A743+ROUND((COLUMN()-2)/24,5),АТС!$A$41:$F$736,4)+VLOOKUP($A743+ROUND((COLUMN()-2)/24,5),'Расчет сбытовых надбавок'!$B$1537:'Расчет сбытовых надбавок'!$G$2280,6)</f>
        <v>32.54</v>
      </c>
      <c r="S743" s="98">
        <f>VLOOKUP($A743+ROUND((COLUMN()-2)/24,5),АТС!$A$41:$F$736,4)+VLOOKUP($A743+ROUND((COLUMN()-2)/24,5),'Расчет сбытовых надбавок'!$B$1537:'Расчет сбытовых надбавок'!$G$2280,6)</f>
        <v>61.88</v>
      </c>
      <c r="T743" s="98">
        <f>VLOOKUP($A743+ROUND((COLUMN()-2)/24,5),АТС!$A$41:$F$736,4)+VLOOKUP($A743+ROUND((COLUMN()-2)/24,5),'Расчет сбытовых надбавок'!$B$1537:'Расчет сбытовых надбавок'!$G$2280,6)</f>
        <v>86.96</v>
      </c>
      <c r="U743" s="98">
        <f>VLOOKUP($A743+ROUND((COLUMN()-2)/24,5),АТС!$A$41:$F$736,4)+VLOOKUP($A743+ROUND((COLUMN()-2)/24,5),'Расчет сбытовых надбавок'!$B$1537:'Расчет сбытовых надбавок'!$G$2280,6)</f>
        <v>284.73</v>
      </c>
      <c r="V743" s="98">
        <f>VLOOKUP($A743+ROUND((COLUMN()-2)/24,5),АТС!$A$41:$F$736,4)+VLOOKUP($A743+ROUND((COLUMN()-2)/24,5),'Расчет сбытовых надбавок'!$B$1537:'Расчет сбытовых надбавок'!$G$2280,6)</f>
        <v>134.59</v>
      </c>
      <c r="W743" s="98">
        <f>VLOOKUP($A743+ROUND((COLUMN()-2)/24,5),АТС!$A$41:$F$736,4)+VLOOKUP($A743+ROUND((COLUMN()-2)/24,5),'Расчет сбытовых надбавок'!$B$1537:'Расчет сбытовых надбавок'!$G$2280,6)</f>
        <v>5.4899999999999993</v>
      </c>
      <c r="X743" s="98">
        <f>VLOOKUP($A743+ROUND((COLUMN()-2)/24,5),АТС!$A$41:$F$736,4)+VLOOKUP($A743+ROUND((COLUMN()-2)/24,5),'Расчет сбытовых надбавок'!$B$1537:'Расчет сбытовых надбавок'!$G$2280,6)</f>
        <v>0.01</v>
      </c>
      <c r="Y743" s="98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9">
        <f t="shared" si="21"/>
        <v>42608</v>
      </c>
      <c r="B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8">
        <f>VLOOKUP($A744+ROUND((COLUMN()-2)/24,5),АТС!$A$41:$F$736,4)+VLOOKUP($A744+ROUND((COLUMN()-2)/24,5),'Расчет сбытовых надбавок'!$B$1537:'Расчет сбытовых надбавок'!$G$2280,6)</f>
        <v>20.87</v>
      </c>
      <c r="E744" s="98">
        <f>VLOOKUP($A744+ROUND((COLUMN()-2)/24,5),АТС!$A$41:$F$736,4)+VLOOKUP($A744+ROUND((COLUMN()-2)/24,5),'Расчет сбытовых надбавок'!$B$1537:'Расчет сбытовых надбавок'!$G$2280,6)</f>
        <v>23.98</v>
      </c>
      <c r="F744" s="98">
        <f>VLOOKUP($A744+ROUND((COLUMN()-2)/24,5),АТС!$A$41:$F$736,4)+VLOOKUP($A744+ROUND((COLUMN()-2)/24,5),'Расчет сбытовых надбавок'!$B$1537:'Расчет сбытовых надбавок'!$G$2280,6)</f>
        <v>0.1</v>
      </c>
      <c r="G744" s="98">
        <f>VLOOKUP($A744+ROUND((COLUMN()-2)/24,5),АТС!$A$41:$F$736,4)+VLOOKUP($A744+ROUND((COLUMN()-2)/24,5),'Расчет сбытовых надбавок'!$B$1537:'Расчет сбытовых надбавок'!$G$2280,6)</f>
        <v>44.660000000000004</v>
      </c>
      <c r="H744" s="98">
        <f>VLOOKUP($A744+ROUND((COLUMN()-2)/24,5),АТС!$A$41:$F$736,4)+VLOOKUP($A744+ROUND((COLUMN()-2)/24,5),'Расчет сбытовых надбавок'!$B$1537:'Расчет сбытовых надбавок'!$G$2280,6)</f>
        <v>204.43</v>
      </c>
      <c r="I744" s="98">
        <f>VLOOKUP($A744+ROUND((COLUMN()-2)/24,5),АТС!$A$41:$F$736,4)+VLOOKUP($A744+ROUND((COLUMN()-2)/24,5),'Расчет сбытовых надбавок'!$B$1537:'Расчет сбытовых надбавок'!$G$2280,6)</f>
        <v>53.35</v>
      </c>
      <c r="J744" s="98">
        <f>VLOOKUP($A744+ROUND((COLUMN()-2)/24,5),АТС!$A$41:$F$736,4)+VLOOKUP($A744+ROUND((COLUMN()-2)/24,5),'Расчет сбытовых надбавок'!$B$1537:'Расчет сбытовых надбавок'!$G$2280,6)</f>
        <v>146.81</v>
      </c>
      <c r="K744" s="98">
        <f>VLOOKUP($A744+ROUND((COLUMN()-2)/24,5),АТС!$A$41:$F$736,4)+VLOOKUP($A744+ROUND((COLUMN()-2)/24,5),'Расчет сбытовых надбавок'!$B$1537:'Расчет сбытовых надбавок'!$G$2280,6)</f>
        <v>414.9</v>
      </c>
      <c r="L744" s="98">
        <f>VLOOKUP($A744+ROUND((COLUMN()-2)/24,5),АТС!$A$41:$F$736,4)+VLOOKUP($A744+ROUND((COLUMN()-2)/24,5),'Расчет сбытовых надбавок'!$B$1537:'Расчет сбытовых надбавок'!$G$2280,6)</f>
        <v>1186.8700000000001</v>
      </c>
      <c r="M744" s="98">
        <f>VLOOKUP($A744+ROUND((COLUMN()-2)/24,5),АТС!$A$41:$F$736,4)+VLOOKUP($A744+ROUND((COLUMN()-2)/24,5),'Расчет сбытовых надбавок'!$B$1537:'Расчет сбытовых надбавок'!$G$2280,6)</f>
        <v>384.70000000000005</v>
      </c>
      <c r="N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O744" s="98">
        <f>VLOOKUP($A744+ROUND((COLUMN()-2)/24,5),АТС!$A$41:$F$736,4)+VLOOKUP($A744+ROUND((COLUMN()-2)/24,5),'Расчет сбытовых надбавок'!$B$1537:'Расчет сбытовых надбавок'!$G$2280,6)</f>
        <v>15.66</v>
      </c>
      <c r="P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S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T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8">
        <f>VLOOKUP($A744+ROUND((COLUMN()-2)/24,5),АТС!$A$41:$F$736,4)+VLOOKUP($A744+ROUND((COLUMN()-2)/24,5),'Расчет сбытовых надбавок'!$B$1537:'Расчет сбытовых надбавок'!$G$2280,6)</f>
        <v>19.12</v>
      </c>
      <c r="V744" s="98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X744" s="98">
        <f>VLOOKUP($A744+ROUND((COLUMN()-2)/24,5),АТС!$A$41:$F$736,4)+VLOOKUP($A744+ROUND((COLUMN()-2)/24,5),'Расчет сбытовых надбавок'!$B$1537:'Расчет сбытовых надбавок'!$G$2280,6)</f>
        <v>0.01</v>
      </c>
      <c r="Y744" s="98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9">
        <f t="shared" si="21"/>
        <v>42609</v>
      </c>
      <c r="B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8">
        <f>VLOOKUP($A745+ROUND((COLUMN()-2)/24,5),АТС!$A$41:$F$736,4)+VLOOKUP($A745+ROUND((COLUMN()-2)/24,5),'Расчет сбытовых надбавок'!$B$1537:'Расчет сбытовых надбавок'!$G$2280,6)</f>
        <v>7.54</v>
      </c>
      <c r="H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8">
        <f>VLOOKUP($A745+ROUND((COLUMN()-2)/24,5),АТС!$A$41:$F$736,4)+VLOOKUP($A745+ROUND((COLUMN()-2)/24,5),'Расчет сбытовых надбавок'!$B$1537:'Расчет сбытовых надбавок'!$G$2280,6)</f>
        <v>179.18</v>
      </c>
      <c r="J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P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S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V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  <c r="X745" s="98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8">
        <f>VLOOKUP($A745+ROUND((COLUMN()-2)/24,5),АТС!$A$41:$F$736,4)+VLOOKUP($A745+ROUND((COLUMN()-2)/24,5),'Расчет сбытовых надбавок'!$B$1537:'Расчет сбытовых надбавок'!$G$2280,6)</f>
        <v>0.01</v>
      </c>
    </row>
    <row r="746" spans="1:25" x14ac:dyDescent="0.2">
      <c r="A746" s="79">
        <f t="shared" si="21"/>
        <v>42610</v>
      </c>
      <c r="B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8">
        <f>VLOOKUP($A746+ROUND((COLUMN()-2)/24,5),АТС!$A$41:$F$736,4)+VLOOKUP($A746+ROUND((COLUMN()-2)/24,5),'Расчет сбытовых надбавок'!$B$1537:'Расчет сбытовых надбавок'!$G$2280,6)</f>
        <v>1.6900000000000002</v>
      </c>
      <c r="I746" s="98">
        <f>VLOOKUP($A746+ROUND((COLUMN()-2)/24,5),АТС!$A$41:$F$736,4)+VLOOKUP($A746+ROUND((COLUMN()-2)/24,5),'Расчет сбытовых надбавок'!$B$1537:'Расчет сбытовых надбавок'!$G$2280,6)</f>
        <v>53.38</v>
      </c>
      <c r="J746" s="98">
        <f>VLOOKUP($A746+ROUND((COLUMN()-2)/24,5),АТС!$A$41:$F$736,4)+VLOOKUP($A746+ROUND((COLUMN()-2)/24,5),'Расчет сбытовых надбавок'!$B$1537:'Расчет сбытовых надбавок'!$G$2280,6)</f>
        <v>83.84</v>
      </c>
      <c r="K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M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N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O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P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Q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T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V746" s="98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X746" s="98">
        <f>VLOOKUP($A746+ROUND((COLUMN()-2)/24,5),АТС!$A$41:$F$736,4)+VLOOKUP($A746+ROUND((COLUMN()-2)/24,5),'Расчет сбытовых надбавок'!$B$1537:'Расчет сбытовых надбавок'!$G$2280,6)</f>
        <v>0.01</v>
      </c>
      <c r="Y746" s="98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9">
        <f t="shared" si="21"/>
        <v>42611</v>
      </c>
      <c r="B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G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8">
        <f>VLOOKUP($A747+ROUND((COLUMN()-2)/24,5),АТС!$A$41:$F$736,4)+VLOOKUP($A747+ROUND((COLUMN()-2)/24,5),'Расчет сбытовых надбавок'!$B$1537:'Расчет сбытовых надбавок'!$G$2280,6)</f>
        <v>120.04</v>
      </c>
      <c r="I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L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O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Q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R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S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T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U747" s="98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W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X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  <c r="Y747" s="98">
        <f>VLOOKUP($A747+ROUND((COLUMN()-2)/24,5),АТС!$A$41:$F$736,4)+VLOOKUP($A747+ROUND((COLUMN()-2)/24,5),'Расчет сбытовых надбавок'!$B$1537:'Расчет сбытовых надбавок'!$G$2280,6)</f>
        <v>0.01</v>
      </c>
    </row>
    <row r="748" spans="1:25" x14ac:dyDescent="0.2">
      <c r="A748" s="79">
        <f t="shared" si="21"/>
        <v>42612</v>
      </c>
      <c r="B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C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D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E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F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G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H748" s="98">
        <f>VLOOKUP($A748+ROUND((COLUMN()-2)/24,5),АТС!$A$41:$F$784,4)+VLOOKUP($A748+ROUND((COLUMN()-2)/24,5),'Расчет сбытовых надбавок'!$B$1537:'Расчет сбытовых надбавок'!$G$2280,6)</f>
        <v>15.99</v>
      </c>
      <c r="I748" s="98">
        <f>VLOOKUP($A748+ROUND((COLUMN()-2)/24,5),АТС!$A$41:$F$784,4)+VLOOKUP($A748+ROUND((COLUMN()-2)/24,5),'Расчет сбытовых надбавок'!$B$1537:'Расчет сбытовых надбавок'!$G$2280,6)</f>
        <v>56.620000000000005</v>
      </c>
      <c r="J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K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L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M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N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O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P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Q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R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S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T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U748" s="98">
        <f>VLOOKUP($A748+ROUND((COLUMN()-2)/24,5),АТС!$A$41:$F$784,4)+VLOOKUP($A748+ROUND((COLUMN()-2)/24,5),'Расчет сбытовых надбавок'!$B$1537:'Расчет сбытовых надбавок'!$G$2280,6)</f>
        <v>0.01</v>
      </c>
      <c r="V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W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X748" s="98">
        <f>VLOOKUP($A748+ROUND((COLUMN()-2)/24,5),АТС!$A$41:$F$784,4)+VLOOKUP($A748+ROUND((COLUMN()-2)/24,5),'Расчет сбытовых надбавок'!$B$1537:'Расчет сбытовых надбавок'!$G$2280,6)</f>
        <v>0</v>
      </c>
      <c r="Y748" s="98">
        <f>VLOOKUP($A748+ROUND((COLUMN()-2)/24,5),АТС!$A$41:$F$784,4)+VLOOKUP($A748+ROUND((COLUMN()-2)/24,5),'Расчет сбытовых надбавок'!$B$1537:'Расчет сбытовых надбавок'!$G$2280,6)</f>
        <v>0</v>
      </c>
    </row>
    <row r="749" spans="1:25" x14ac:dyDescent="0.2">
      <c r="A749" s="79">
        <f t="shared" si="21"/>
        <v>42613</v>
      </c>
      <c r="B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C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D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E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F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G749" s="98">
        <f>VLOOKUP($A749+ROUND((COLUMN()-2)/24,5),АТС!$A$41:$F$784,4)+VLOOKUP($A749+ROUND((COLUMN()-2)/24,5),'Расчет сбытовых надбавок'!$B$1537:'Расчет сбытовых надбавок'!$G$2280,6)</f>
        <v>66.61</v>
      </c>
      <c r="H749" s="98">
        <f>VLOOKUP($A749+ROUND((COLUMN()-2)/24,5),АТС!$A$41:$F$784,4)+VLOOKUP($A749+ROUND((COLUMN()-2)/24,5),'Расчет сбытовых надбавок'!$B$1537:'Расчет сбытовых надбавок'!$G$2280,6)</f>
        <v>97.350000000000009</v>
      </c>
      <c r="I749" s="98">
        <f>VLOOKUP($A749+ROUND((COLUMN()-2)/24,5),АТС!$A$41:$F$784,4)+VLOOKUP($A749+ROUND((COLUMN()-2)/24,5),'Расчет сбытовых надбавок'!$B$1537:'Расчет сбытовых надбавок'!$G$2280,6)</f>
        <v>142.41999999999999</v>
      </c>
      <c r="J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K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L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M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N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O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P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Q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R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S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T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U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V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W749" s="98">
        <f>VLOOKUP($A749+ROUND((COLUMN()-2)/24,5),АТС!$A$41:$F$784,4)+VLOOKUP($A749+ROUND((COLUMN()-2)/24,5),'Расчет сбытовых надбавок'!$B$1537:'Расчет сбытовых надбавок'!$G$2280,6)</f>
        <v>0.01</v>
      </c>
      <c r="X749" s="98">
        <f>VLOOKUP($A749+ROUND((COLUMN()-2)/24,5),АТС!$A$41:$F$784,4)+VLOOKUP($A749+ROUND((COLUMN()-2)/24,5),'Расчет сбытовых надбавок'!$B$1537:'Расчет сбытовых надбавок'!$G$2280,6)</f>
        <v>0</v>
      </c>
      <c r="Y749" s="98">
        <f>VLOOKUP($A749+ROUND((COLUMN()-2)/24,5),АТС!$A$41:$F$784,4)+VLOOKUP($A749+ROUND((COLUMN()-2)/24,5),'Расчет сбытовых надбавок'!$B$1537:'Расчет сбытовых надбавок'!$G$2280,6)</f>
        <v>0</v>
      </c>
    </row>
    <row r="750" spans="1:25" x14ac:dyDescent="0.2">
      <c r="A750" s="85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</row>
    <row r="751" spans="1:25" x14ac:dyDescent="0.25">
      <c r="A751" s="87" t="s">
        <v>150</v>
      </c>
      <c r="B751" s="78"/>
      <c r="C751" s="78"/>
      <c r="D751" s="78"/>
    </row>
    <row r="752" spans="1:25" ht="12.75" customHeight="1" x14ac:dyDescent="0.2">
      <c r="A752" s="165" t="s">
        <v>48</v>
      </c>
      <c r="B752" s="168" t="s">
        <v>155</v>
      </c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70"/>
    </row>
    <row r="753" spans="1:27" ht="12.75" customHeight="1" x14ac:dyDescent="0.2">
      <c r="A753" s="166"/>
      <c r="B753" s="171"/>
      <c r="C753" s="172"/>
      <c r="D753" s="172"/>
      <c r="E753" s="172"/>
      <c r="F753" s="172"/>
      <c r="G753" s="172"/>
      <c r="H753" s="172"/>
      <c r="I753" s="172"/>
      <c r="J753" s="172"/>
      <c r="K753" s="172"/>
      <c r="L753" s="172"/>
      <c r="M753" s="172"/>
      <c r="N753" s="172"/>
      <c r="O753" s="172"/>
      <c r="P753" s="172"/>
      <c r="Q753" s="172"/>
      <c r="R753" s="172"/>
      <c r="S753" s="172"/>
      <c r="T753" s="172"/>
      <c r="U753" s="172"/>
      <c r="V753" s="172"/>
      <c r="W753" s="172"/>
      <c r="X753" s="172"/>
      <c r="Y753" s="173"/>
    </row>
    <row r="754" spans="1:27" s="111" customFormat="1" ht="12.75" customHeight="1" x14ac:dyDescent="0.2">
      <c r="A754" s="166"/>
      <c r="B754" s="206" t="s">
        <v>123</v>
      </c>
      <c r="C754" s="202" t="s">
        <v>124</v>
      </c>
      <c r="D754" s="202" t="s">
        <v>125</v>
      </c>
      <c r="E754" s="202" t="s">
        <v>126</v>
      </c>
      <c r="F754" s="202" t="s">
        <v>127</v>
      </c>
      <c r="G754" s="202" t="s">
        <v>128</v>
      </c>
      <c r="H754" s="202" t="s">
        <v>129</v>
      </c>
      <c r="I754" s="202" t="s">
        <v>130</v>
      </c>
      <c r="J754" s="202" t="s">
        <v>131</v>
      </c>
      <c r="K754" s="202" t="s">
        <v>132</v>
      </c>
      <c r="L754" s="202" t="s">
        <v>133</v>
      </c>
      <c r="M754" s="202" t="s">
        <v>134</v>
      </c>
      <c r="N754" s="204" t="s">
        <v>135</v>
      </c>
      <c r="O754" s="202" t="s">
        <v>136</v>
      </c>
      <c r="P754" s="202" t="s">
        <v>137</v>
      </c>
      <c r="Q754" s="202" t="s">
        <v>138</v>
      </c>
      <c r="R754" s="202" t="s">
        <v>139</v>
      </c>
      <c r="S754" s="202" t="s">
        <v>140</v>
      </c>
      <c r="T754" s="202" t="s">
        <v>141</v>
      </c>
      <c r="U754" s="202" t="s">
        <v>142</v>
      </c>
      <c r="V754" s="202" t="s">
        <v>143</v>
      </c>
      <c r="W754" s="202" t="s">
        <v>144</v>
      </c>
      <c r="X754" s="202" t="s">
        <v>145</v>
      </c>
      <c r="Y754" s="202" t="s">
        <v>146</v>
      </c>
    </row>
    <row r="755" spans="1:27" s="111" customFormat="1" ht="11.25" customHeight="1" x14ac:dyDescent="0.2">
      <c r="A755" s="167"/>
      <c r="B755" s="207"/>
      <c r="C755" s="203"/>
      <c r="D755" s="203"/>
      <c r="E755" s="203"/>
      <c r="F755" s="203"/>
      <c r="G755" s="203"/>
      <c r="H755" s="203"/>
      <c r="I755" s="203"/>
      <c r="J755" s="203"/>
      <c r="K755" s="203"/>
      <c r="L755" s="203"/>
      <c r="M755" s="203"/>
      <c r="N755" s="205"/>
      <c r="O755" s="203"/>
      <c r="P755" s="203"/>
      <c r="Q755" s="203"/>
      <c r="R755" s="203"/>
      <c r="S755" s="203"/>
      <c r="T755" s="203"/>
      <c r="U755" s="203"/>
      <c r="V755" s="203"/>
      <c r="W755" s="203"/>
      <c r="X755" s="203"/>
      <c r="Y755" s="203"/>
    </row>
    <row r="756" spans="1:27" ht="15.75" customHeight="1" x14ac:dyDescent="0.2">
      <c r="A756" s="79">
        <f>A719</f>
        <v>42583</v>
      </c>
      <c r="B756" s="98">
        <f>VLOOKUP($A756+ROUND((COLUMN()-2)/24,5),АТС!$A$41:$F$736,5)+VLOOKUP($A756+ROUND((COLUMN()-2)/24,5),'Расчет сбытовых надбавок'!$B$2281:'Расчет сбытовых надбавок'!$G$3024,3)</f>
        <v>249.63</v>
      </c>
      <c r="C756" s="98">
        <f>VLOOKUP($A756+ROUND((COLUMN()-2)/24,5),АТС!$A$41:$F$736,5)+VLOOKUP($A756+ROUND((COLUMN()-2)/24,5),'Расчет сбытовых надбавок'!$B$2281:'Расчет сбытовых надбавок'!$G$3024,3)</f>
        <v>71.739999999999995</v>
      </c>
      <c r="D756" s="98">
        <f>VLOOKUP($A756+ROUND((COLUMN()-2)/24,5),АТС!$A$41:$F$736,5)+VLOOKUP($A756+ROUND((COLUMN()-2)/24,5),'Расчет сбытовых надбавок'!$B$2281:'Расчет сбытовых надбавок'!$G$3024,3)</f>
        <v>55.74</v>
      </c>
      <c r="E756" s="98">
        <f>VLOOKUP($A756+ROUND((COLUMN()-2)/24,5),АТС!$A$41:$F$736,5)+VLOOKUP($A756+ROUND((COLUMN()-2)/24,5),'Расчет сбытовых надбавок'!$B$2281:'Расчет сбытовых надбавок'!$G$3024,3)</f>
        <v>57.28</v>
      </c>
      <c r="F756" s="98">
        <f>VLOOKUP($A756+ROUND((COLUMN()-2)/24,5),АТС!$A$41:$F$736,5)+VLOOKUP($A756+ROUND((COLUMN()-2)/24,5),'Расчет сбытовых надбавок'!$B$2281:'Расчет сбытовых надбавок'!$G$3024,3)</f>
        <v>33.64</v>
      </c>
      <c r="G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H756" s="98">
        <f>VLOOKUP($A756+ROUND((COLUMN()-2)/24,5),АТС!$A$41:$F$736,5)+VLOOKUP($A756+ROUND((COLUMN()-2)/24,5),'Расчет сбытовых надбавок'!$B$2281:'Расчет сбытовых надбавок'!$G$3024,3)</f>
        <v>61.18</v>
      </c>
      <c r="I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J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K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L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M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N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O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P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Q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R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S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T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U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V756" s="98">
        <f>VLOOKUP($A756+ROUND((COLUMN()-2)/24,5),АТС!$A$41:$F$736,5)+VLOOKUP($A756+ROUND((COLUMN()-2)/24,5),'Расчет сбытовых надбавок'!$B$2281:'Расчет сбытовых надбавок'!$G$3024,3)</f>
        <v>16.990000000000002</v>
      </c>
      <c r="W756" s="98">
        <f>VLOOKUP($A756+ROUND((COLUMN()-2)/24,5),АТС!$A$41:$F$736,5)+VLOOKUP($A756+ROUND((COLUMN()-2)/24,5),'Расчет сбытовых надбавок'!$B$2281:'Расчет сбытовых надбавок'!$G$3024,3)</f>
        <v>0</v>
      </c>
      <c r="X756" s="98">
        <f>VLOOKUP($A756+ROUND((COLUMN()-2)/24,5),АТС!$A$41:$F$736,5)+VLOOKUP($A756+ROUND((COLUMN()-2)/24,5),'Расчет сбытовых надбавок'!$B$2281:'Расчет сбытовых надбавок'!$G$3024,3)</f>
        <v>415.64</v>
      </c>
      <c r="Y756" s="98">
        <f>VLOOKUP($A756+ROUND((COLUMN()-2)/24,5),АТС!$A$41:$F$736,5)+VLOOKUP($A756+ROUND((COLUMN()-2)/24,5),'Расчет сбытовых надбавок'!$B$2281:'Расчет сбытовых надбавок'!$G$3024,3)</f>
        <v>499.44000000000005</v>
      </c>
      <c r="AA756" s="80"/>
    </row>
    <row r="757" spans="1:27" x14ac:dyDescent="0.2">
      <c r="A757" s="79">
        <f>A756+1</f>
        <v>42584</v>
      </c>
      <c r="B757" s="98">
        <f>VLOOKUP($A757+ROUND((COLUMN()-2)/24,5),АТС!$A$41:$F$736,5)+VLOOKUP($A757+ROUND((COLUMN()-2)/24,5),'Расчет сбытовых надбавок'!$B$2281:'Расчет сбытовых надбавок'!$G$3024,3)</f>
        <v>195.27</v>
      </c>
      <c r="C757" s="98">
        <f>VLOOKUP($A757+ROUND((COLUMN()-2)/24,5),АТС!$A$41:$F$736,5)+VLOOKUP($A757+ROUND((COLUMN()-2)/24,5),'Расчет сбытовых надбавок'!$B$2281:'Расчет сбытовых надбавок'!$G$3024,3)</f>
        <v>102.96000000000001</v>
      </c>
      <c r="D757" s="98">
        <f>VLOOKUP($A757+ROUND((COLUMN()-2)/24,5),АТС!$A$41:$F$736,5)+VLOOKUP($A757+ROUND((COLUMN()-2)/24,5),'Расчет сбытовых надбавок'!$B$2281:'Расчет сбытовых надбавок'!$G$3024,3)</f>
        <v>13.65</v>
      </c>
      <c r="E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F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G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H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I757" s="98">
        <f>VLOOKUP($A757+ROUND((COLUMN()-2)/24,5),АТС!$A$41:$F$736,5)+VLOOKUP($A757+ROUND((COLUMN()-2)/24,5),'Расчет сбытовых надбавок'!$B$2281:'Расчет сбытовых надбавок'!$G$3024,3)</f>
        <v>9.73</v>
      </c>
      <c r="J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K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L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M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N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O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P757" s="98">
        <f>VLOOKUP($A757+ROUND((COLUMN()-2)/24,5),АТС!$A$41:$F$736,5)+VLOOKUP($A757+ROUND((COLUMN()-2)/24,5),'Расчет сбытовых надбавок'!$B$2281:'Расчет сбытовых надбавок'!$G$3024,3)</f>
        <v>316.38</v>
      </c>
      <c r="Q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R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S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T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U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V757" s="98">
        <f>VLOOKUP($A757+ROUND((COLUMN()-2)/24,5),АТС!$A$41:$F$736,5)+VLOOKUP($A757+ROUND((COLUMN()-2)/24,5),'Расчет сбытовых надбавок'!$B$2281:'Расчет сбытовых надбавок'!$G$3024,3)</f>
        <v>135.45999999999998</v>
      </c>
      <c r="W757" s="98">
        <f>VLOOKUP($A757+ROUND((COLUMN()-2)/24,5),АТС!$A$41:$F$736,5)+VLOOKUP($A757+ROUND((COLUMN()-2)/24,5),'Расчет сбытовых надбавок'!$B$2281:'Расчет сбытовых надбавок'!$G$3024,3)</f>
        <v>0</v>
      </c>
      <c r="X757" s="98">
        <f>VLOOKUP($A757+ROUND((COLUMN()-2)/24,5),АТС!$A$41:$F$736,5)+VLOOKUP($A757+ROUND((COLUMN()-2)/24,5),'Расчет сбытовых надбавок'!$B$2281:'Расчет сбытовых надбавок'!$G$3024,3)</f>
        <v>331.89</v>
      </c>
      <c r="Y757" s="98">
        <f>VLOOKUP($A757+ROUND((COLUMN()-2)/24,5),АТС!$A$41:$F$736,5)+VLOOKUP($A757+ROUND((COLUMN()-2)/24,5),'Расчет сбытовых надбавок'!$B$2281:'Расчет сбытовых надбавок'!$G$3024,3)</f>
        <v>473.74</v>
      </c>
    </row>
    <row r="758" spans="1:27" x14ac:dyDescent="0.2">
      <c r="A758" s="79">
        <f t="shared" ref="A758:A786" si="22">A757+1</f>
        <v>42585</v>
      </c>
      <c r="B758" s="98">
        <f>VLOOKUP($A758+ROUND((COLUMN()-2)/24,5),АТС!$A$41:$F$736,5)+VLOOKUP($A758+ROUND((COLUMN()-2)/24,5),'Расчет сбытовых надбавок'!$B$2281:'Расчет сбытовых надбавок'!$G$3024,3)</f>
        <v>126.53</v>
      </c>
      <c r="C758" s="98">
        <f>VLOOKUP($A758+ROUND((COLUMN()-2)/24,5),АТС!$A$41:$F$736,5)+VLOOKUP($A758+ROUND((COLUMN()-2)/24,5),'Расчет сбытовых надбавок'!$B$2281:'Расчет сбытовых надбавок'!$G$3024,3)</f>
        <v>29.34</v>
      </c>
      <c r="D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E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8">
        <f>VLOOKUP($A758+ROUND((COLUMN()-2)/24,5),АТС!$A$41:$F$736,5)+VLOOKUP($A758+ROUND((COLUMN()-2)/24,5),'Расчет сбытовых надбавок'!$B$2281:'Расчет сбытовых надбавок'!$G$3024,3)</f>
        <v>0.01</v>
      </c>
      <c r="J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M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N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O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P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Q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R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8">
        <f>VLOOKUP($A758+ROUND((COLUMN()-2)/24,5),АТС!$A$41:$F$736,5)+VLOOKUP($A758+ROUND((COLUMN()-2)/24,5),'Расчет сбытовых надбавок'!$B$2281:'Расчет сбытовых надбавок'!$G$3024,3)</f>
        <v>1.1400000000000001</v>
      </c>
      <c r="U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8">
        <f>VLOOKUP($A758+ROUND((COLUMN()-2)/24,5),АТС!$A$41:$F$736,5)+VLOOKUP($A758+ROUND((COLUMN()-2)/24,5),'Расчет сбытовых надбавок'!$B$2281:'Расчет сбытовых надбавок'!$G$3024,3)</f>
        <v>401.64</v>
      </c>
      <c r="W758" s="98">
        <f>VLOOKUP($A758+ROUND((COLUMN()-2)/24,5),АТС!$A$41:$F$736,5)+VLOOKUP($A758+ROUND((COLUMN()-2)/24,5),'Расчет сбытовых надбавок'!$B$2281:'Расчет сбытовых надбавок'!$G$3024,3)</f>
        <v>0</v>
      </c>
      <c r="X758" s="98">
        <f>VLOOKUP($A758+ROUND((COLUMN()-2)/24,5),АТС!$A$41:$F$736,5)+VLOOKUP($A758+ROUND((COLUMN()-2)/24,5),'Расчет сбытовых надбавок'!$B$2281:'Расчет сбытовых надбавок'!$G$3024,3)</f>
        <v>256.70999999999998</v>
      </c>
      <c r="Y758" s="98">
        <f>VLOOKUP($A758+ROUND((COLUMN()-2)/24,5),АТС!$A$41:$F$736,5)+VLOOKUP($A758+ROUND((COLUMN()-2)/24,5),'Расчет сбытовых надбавок'!$B$2281:'Расчет сбытовых надбавок'!$G$3024,3)</f>
        <v>289.68</v>
      </c>
    </row>
    <row r="759" spans="1:27" x14ac:dyDescent="0.2">
      <c r="A759" s="79">
        <f t="shared" si="22"/>
        <v>42586</v>
      </c>
      <c r="B759" s="98">
        <f>VLOOKUP($A759+ROUND((COLUMN()-2)/24,5),АТС!$A$41:$F$736,5)+VLOOKUP($A759+ROUND((COLUMN()-2)/24,5),'Расчет сбытовых надбавок'!$B$2281:'Расчет сбытовых надбавок'!$G$3024,3)</f>
        <v>114.45</v>
      </c>
      <c r="C759" s="98">
        <f>VLOOKUP($A759+ROUND((COLUMN()-2)/24,5),АТС!$A$41:$F$736,5)+VLOOKUP($A759+ROUND((COLUMN()-2)/24,5),'Расчет сбытовых надбавок'!$B$2281:'Расчет сбытовых надбавок'!$G$3024,3)</f>
        <v>77.449999999999989</v>
      </c>
      <c r="D759" s="98">
        <f>VLOOKUP($A759+ROUND((COLUMN()-2)/24,5),АТС!$A$41:$F$736,5)+VLOOKUP($A759+ROUND((COLUMN()-2)/24,5),'Расчет сбытовых надбавок'!$B$2281:'Расчет сбытовых надбавок'!$G$3024,3)</f>
        <v>6.1099999999999994</v>
      </c>
      <c r="E759" s="98">
        <f>VLOOKUP($A759+ROUND((COLUMN()-2)/24,5),АТС!$A$41:$F$736,5)+VLOOKUP($A759+ROUND((COLUMN()-2)/24,5),'Расчет сбытовых надбавок'!$B$2281:'Расчет сбытовых надбавок'!$G$3024,3)</f>
        <v>48.02</v>
      </c>
      <c r="F759" s="98">
        <f>VLOOKUP($A759+ROUND((COLUMN()-2)/24,5),АТС!$A$41:$F$736,5)+VLOOKUP($A759+ROUND((COLUMN()-2)/24,5),'Расчет сбытовых надбавок'!$B$2281:'Расчет сбытовых надбавок'!$G$3024,3)</f>
        <v>40.58</v>
      </c>
      <c r="G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M759" s="98">
        <f>VLOOKUP($A759+ROUND((COLUMN()-2)/24,5),АТС!$A$41:$F$736,5)+VLOOKUP($A759+ROUND((COLUMN()-2)/24,5),'Расчет сбытовых надбавок'!$B$2281:'Расчет сбытовых надбавок'!$G$3024,3)</f>
        <v>0.19</v>
      </c>
      <c r="N759" s="98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8">
        <f>VLOOKUP($A759+ROUND((COLUMN()-2)/24,5),АТС!$A$41:$F$736,5)+VLOOKUP($A759+ROUND((COLUMN()-2)/24,5),'Расчет сбытовых надбавок'!$B$2281:'Расчет сбытовых надбавок'!$G$3024,3)</f>
        <v>306.63</v>
      </c>
      <c r="P759" s="98">
        <f>VLOOKUP($A759+ROUND((COLUMN()-2)/24,5),АТС!$A$41:$F$736,5)+VLOOKUP($A759+ROUND((COLUMN()-2)/24,5),'Расчет сбытовых надбавок'!$B$2281:'Расчет сбытовых надбавок'!$G$3024,3)</f>
        <v>367.53000000000003</v>
      </c>
      <c r="Q759" s="98">
        <f>VLOOKUP($A759+ROUND((COLUMN()-2)/24,5),АТС!$A$41:$F$736,5)+VLOOKUP($A759+ROUND((COLUMN()-2)/24,5),'Расчет сбытовых надбавок'!$B$2281:'Расчет сбытовых надбавок'!$G$3024,3)</f>
        <v>117.91</v>
      </c>
      <c r="R759" s="98">
        <f>VLOOKUP($A759+ROUND((COLUMN()-2)/24,5),АТС!$A$41:$F$736,5)+VLOOKUP($A759+ROUND((COLUMN()-2)/24,5),'Расчет сбытовых надбавок'!$B$2281:'Расчет сбытовых надбавок'!$G$3024,3)</f>
        <v>211.78</v>
      </c>
      <c r="S759" s="98">
        <f>VLOOKUP($A759+ROUND((COLUMN()-2)/24,5),АТС!$A$41:$F$736,5)+VLOOKUP($A759+ROUND((COLUMN()-2)/24,5),'Расчет сбытовых надбавок'!$B$2281:'Расчет сбытовых надбавок'!$G$3024,3)</f>
        <v>45.41</v>
      </c>
      <c r="T759" s="98">
        <f>VLOOKUP($A759+ROUND((COLUMN()-2)/24,5),АТС!$A$41:$F$736,5)+VLOOKUP($A759+ROUND((COLUMN()-2)/24,5),'Расчет сбытовых надбавок'!$B$2281:'Расчет сбытовых надбавок'!$G$3024,3)</f>
        <v>142.05000000000001</v>
      </c>
      <c r="U759" s="98">
        <f>VLOOKUP($A759+ROUND((COLUMN()-2)/24,5),АТС!$A$41:$F$736,5)+VLOOKUP($A759+ROUND((COLUMN()-2)/24,5),'Расчет сбытовых надбавок'!$B$2281:'Расчет сбытовых надбавок'!$G$3024,3)</f>
        <v>63.89</v>
      </c>
      <c r="V759" s="98">
        <f>VLOOKUP($A759+ROUND((COLUMN()-2)/24,5),АТС!$A$41:$F$736,5)+VLOOKUP($A759+ROUND((COLUMN()-2)/24,5),'Расчет сбытовых надбавок'!$B$2281:'Расчет сбытовых надбавок'!$G$3024,3)</f>
        <v>26.08</v>
      </c>
      <c r="W759" s="98">
        <f>VLOOKUP($A759+ROUND((COLUMN()-2)/24,5),АТС!$A$41:$F$736,5)+VLOOKUP($A759+ROUND((COLUMN()-2)/24,5),'Расчет сбытовых надбавок'!$B$2281:'Расчет сбытовых надбавок'!$G$3024,3)</f>
        <v>110.2</v>
      </c>
      <c r="X759" s="98">
        <f>VLOOKUP($A759+ROUND((COLUMN()-2)/24,5),АТС!$A$41:$F$736,5)+VLOOKUP($A759+ROUND((COLUMN()-2)/24,5),'Расчет сбытовых надбавок'!$B$2281:'Расчет сбытовых надбавок'!$G$3024,3)</f>
        <v>342.21999999999997</v>
      </c>
      <c r="Y759" s="98">
        <f>VLOOKUP($A759+ROUND((COLUMN()-2)/24,5),АТС!$A$41:$F$736,5)+VLOOKUP($A759+ROUND((COLUMN()-2)/24,5),'Расчет сбытовых надбавок'!$B$2281:'Расчет сбытовых надбавок'!$G$3024,3)</f>
        <v>545.67999999999995</v>
      </c>
    </row>
    <row r="760" spans="1:27" x14ac:dyDescent="0.2">
      <c r="A760" s="79">
        <f t="shared" si="22"/>
        <v>42587</v>
      </c>
      <c r="B760" s="98">
        <f>VLOOKUP($A760+ROUND((COLUMN()-2)/24,5),АТС!$A$41:$F$736,5)+VLOOKUP($A760+ROUND((COLUMN()-2)/24,5),'Расчет сбытовых надбавок'!$B$2281:'Расчет сбытовых надбавок'!$G$3024,3)</f>
        <v>509.29</v>
      </c>
      <c r="C760" s="98">
        <f>VLOOKUP($A760+ROUND((COLUMN()-2)/24,5),АТС!$A$41:$F$736,5)+VLOOKUP($A760+ROUND((COLUMN()-2)/24,5),'Расчет сбытовых надбавок'!$B$2281:'Расчет сбытовых надбавок'!$G$3024,3)</f>
        <v>368.81</v>
      </c>
      <c r="D760" s="98">
        <f>VLOOKUP($A760+ROUND((COLUMN()-2)/24,5),АТС!$A$41:$F$736,5)+VLOOKUP($A760+ROUND((COLUMN()-2)/24,5),'Расчет сбытовых надбавок'!$B$2281:'Расчет сбытовых надбавок'!$G$3024,3)</f>
        <v>276.35000000000002</v>
      </c>
      <c r="E760" s="98">
        <f>VLOOKUP($A760+ROUND((COLUMN()-2)/24,5),АТС!$A$41:$F$736,5)+VLOOKUP($A760+ROUND((COLUMN()-2)/24,5),'Расчет сбытовых надбавок'!$B$2281:'Расчет сбытовых надбавок'!$G$3024,3)</f>
        <v>162.23000000000002</v>
      </c>
      <c r="F760" s="98">
        <f>VLOOKUP($A760+ROUND((COLUMN()-2)/24,5),АТС!$A$41:$F$736,5)+VLOOKUP($A760+ROUND((COLUMN()-2)/24,5),'Расчет сбытовых надбавок'!$B$2281:'Расчет сбытовых надбавок'!$G$3024,3)</f>
        <v>137.28</v>
      </c>
      <c r="G760" s="98">
        <f>VLOOKUP($A760+ROUND((COLUMN()-2)/24,5),АТС!$A$41:$F$736,5)+VLOOKUP($A760+ROUND((COLUMN()-2)/24,5),'Расчет сбытовых надбавок'!$B$2281:'Расчет сбытовых надбавок'!$G$3024,3)</f>
        <v>20.74</v>
      </c>
      <c r="H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8">
        <f>VLOOKUP($A760+ROUND((COLUMN()-2)/24,5),АТС!$A$41:$F$736,5)+VLOOKUP($A760+ROUND((COLUMN()-2)/24,5),'Расчет сбытовых надбавок'!$B$2281:'Расчет сбытовых надбавок'!$G$3024,3)</f>
        <v>33.019999999999996</v>
      </c>
      <c r="K760" s="98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8">
        <f>VLOOKUP($A760+ROUND((COLUMN()-2)/24,5),АТС!$A$41:$F$736,5)+VLOOKUP($A760+ROUND((COLUMN()-2)/24,5),'Расчет сбытовых надбавок'!$B$2281:'Расчет сбытовых надбавок'!$G$3024,3)</f>
        <v>3.5700000000000003</v>
      </c>
      <c r="M760" s="98">
        <f>VLOOKUP($A760+ROUND((COLUMN()-2)/24,5),АТС!$A$41:$F$736,5)+VLOOKUP($A760+ROUND((COLUMN()-2)/24,5),'Расчет сбытовых надбавок'!$B$2281:'Расчет сбытовых надбавок'!$G$3024,3)</f>
        <v>26.07</v>
      </c>
      <c r="N760" s="98">
        <f>VLOOKUP($A760+ROUND((COLUMN()-2)/24,5),АТС!$A$41:$F$736,5)+VLOOKUP($A760+ROUND((COLUMN()-2)/24,5),'Расчет сбытовых надбавок'!$B$2281:'Расчет сбытовых надбавок'!$G$3024,3)</f>
        <v>53.98</v>
      </c>
      <c r="O760" s="98">
        <f>VLOOKUP($A760+ROUND((COLUMN()-2)/24,5),АТС!$A$41:$F$736,5)+VLOOKUP($A760+ROUND((COLUMN()-2)/24,5),'Расчет сбытовых надбавок'!$B$2281:'Расчет сбытовых надбавок'!$G$3024,3)</f>
        <v>69.67</v>
      </c>
      <c r="P760" s="98">
        <f>VLOOKUP($A760+ROUND((COLUMN()-2)/24,5),АТС!$A$41:$F$736,5)+VLOOKUP($A760+ROUND((COLUMN()-2)/24,5),'Расчет сбытовых надбавок'!$B$2281:'Расчет сбытовых надбавок'!$G$3024,3)</f>
        <v>72.070000000000007</v>
      </c>
      <c r="Q760" s="98">
        <f>VLOOKUP($A760+ROUND((COLUMN()-2)/24,5),АТС!$A$41:$F$736,5)+VLOOKUP($A760+ROUND((COLUMN()-2)/24,5),'Расчет сбытовых надбавок'!$B$2281:'Расчет сбытовых надбавок'!$G$3024,3)</f>
        <v>58.17</v>
      </c>
      <c r="R760" s="98">
        <f>VLOOKUP($A760+ROUND((COLUMN()-2)/24,5),АТС!$A$41:$F$736,5)+VLOOKUP($A760+ROUND((COLUMN()-2)/24,5),'Расчет сбытовых надбавок'!$B$2281:'Расчет сбытовых надбавок'!$G$3024,3)</f>
        <v>204.35999999999999</v>
      </c>
      <c r="S760" s="98">
        <f>VLOOKUP($A760+ROUND((COLUMN()-2)/24,5),АТС!$A$41:$F$736,5)+VLOOKUP($A760+ROUND((COLUMN()-2)/24,5),'Расчет сбытовых надбавок'!$B$2281:'Расчет сбытовых надбавок'!$G$3024,3)</f>
        <v>142.34</v>
      </c>
      <c r="T760" s="98">
        <f>VLOOKUP($A760+ROUND((COLUMN()-2)/24,5),АТС!$A$41:$F$736,5)+VLOOKUP($A760+ROUND((COLUMN()-2)/24,5),'Расчет сбытовых надбавок'!$B$2281:'Расчет сбытовых надбавок'!$G$3024,3)</f>
        <v>176.79000000000002</v>
      </c>
      <c r="U760" s="98">
        <f>VLOOKUP($A760+ROUND((COLUMN()-2)/24,5),АТС!$A$41:$F$736,5)+VLOOKUP($A760+ROUND((COLUMN()-2)/24,5),'Расчет сбытовых надбавок'!$B$2281:'Расчет сбытовых надбавок'!$G$3024,3)</f>
        <v>60.059999999999995</v>
      </c>
      <c r="V760" s="98">
        <f>VLOOKUP($A760+ROUND((COLUMN()-2)/24,5),АТС!$A$41:$F$736,5)+VLOOKUP($A760+ROUND((COLUMN()-2)/24,5),'Расчет сбытовых надбавок'!$B$2281:'Расчет сбытовых надбавок'!$G$3024,3)</f>
        <v>83.490000000000009</v>
      </c>
      <c r="W760" s="98">
        <f>VLOOKUP($A760+ROUND((COLUMN()-2)/24,5),АТС!$A$41:$F$736,5)+VLOOKUP($A760+ROUND((COLUMN()-2)/24,5),'Расчет сбытовых надбавок'!$B$2281:'Расчет сбытовых надбавок'!$G$3024,3)</f>
        <v>218.75</v>
      </c>
      <c r="X760" s="98">
        <f>VLOOKUP($A760+ROUND((COLUMN()-2)/24,5),АТС!$A$41:$F$736,5)+VLOOKUP($A760+ROUND((COLUMN()-2)/24,5),'Расчет сбытовых надбавок'!$B$2281:'Расчет сбытовых надбавок'!$G$3024,3)</f>
        <v>667.37</v>
      </c>
      <c r="Y760" s="98">
        <f>VLOOKUP($A760+ROUND((COLUMN()-2)/24,5),АТС!$A$41:$F$736,5)+VLOOKUP($A760+ROUND((COLUMN()-2)/24,5),'Расчет сбытовых надбавок'!$B$2281:'Расчет сбытовых надбавок'!$G$3024,3)</f>
        <v>565.9</v>
      </c>
    </row>
    <row r="761" spans="1:27" x14ac:dyDescent="0.2">
      <c r="A761" s="79">
        <f t="shared" si="22"/>
        <v>42588</v>
      </c>
      <c r="B761" s="98">
        <f>VLOOKUP($A761+ROUND((COLUMN()-2)/24,5),АТС!$A$41:$F$736,5)+VLOOKUP($A761+ROUND((COLUMN()-2)/24,5),'Расчет сбытовых надбавок'!$B$2281:'Расчет сбытовых надбавок'!$G$3024,3)</f>
        <v>308.51</v>
      </c>
      <c r="C761" s="98">
        <f>VLOOKUP($A761+ROUND((COLUMN()-2)/24,5),АТС!$A$41:$F$736,5)+VLOOKUP($A761+ROUND((COLUMN()-2)/24,5),'Расчет сбытовых надбавок'!$B$2281:'Расчет сбытовых надбавок'!$G$3024,3)</f>
        <v>260.74</v>
      </c>
      <c r="D761" s="98">
        <f>VLOOKUP($A761+ROUND((COLUMN()-2)/24,5),АТС!$A$41:$F$736,5)+VLOOKUP($A761+ROUND((COLUMN()-2)/24,5),'Расчет сбытовых надбавок'!$B$2281:'Расчет сбытовых надбавок'!$G$3024,3)</f>
        <v>325.59000000000003</v>
      </c>
      <c r="E761" s="98">
        <f>VLOOKUP($A761+ROUND((COLUMN()-2)/24,5),АТС!$A$41:$F$736,5)+VLOOKUP($A761+ROUND((COLUMN()-2)/24,5),'Расчет сбытовых надбавок'!$B$2281:'Расчет сбытовых надбавок'!$G$3024,3)</f>
        <v>264.08</v>
      </c>
      <c r="F761" s="98">
        <f>VLOOKUP($A761+ROUND((COLUMN()-2)/24,5),АТС!$A$41:$F$736,5)+VLOOKUP($A761+ROUND((COLUMN()-2)/24,5),'Расчет сбытовых надбавок'!$B$2281:'Расчет сбытовых надбавок'!$G$3024,3)</f>
        <v>250.84</v>
      </c>
      <c r="G761" s="98">
        <f>VLOOKUP($A761+ROUND((COLUMN()-2)/24,5),АТС!$A$41:$F$736,5)+VLOOKUP($A761+ROUND((COLUMN()-2)/24,5),'Расчет сбытовых надбавок'!$B$2281:'Расчет сбытовых надбавок'!$G$3024,3)</f>
        <v>76.61</v>
      </c>
      <c r="H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8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8">
        <f>VLOOKUP($A761+ROUND((COLUMN()-2)/24,5),АТС!$A$41:$F$736,5)+VLOOKUP($A761+ROUND((COLUMN()-2)/24,5),'Расчет сбытовых надбавок'!$B$2281:'Расчет сбытовых надбавок'!$G$3024,3)</f>
        <v>27.37</v>
      </c>
      <c r="K761" s="98">
        <f>VLOOKUP($A761+ROUND((COLUMN()-2)/24,5),АТС!$A$41:$F$736,5)+VLOOKUP($A761+ROUND((COLUMN()-2)/24,5),'Расчет сбытовых надбавок'!$B$2281:'Расчет сбытовых надбавок'!$G$3024,3)</f>
        <v>121.95</v>
      </c>
      <c r="L761" s="98">
        <f>VLOOKUP($A761+ROUND((COLUMN()-2)/24,5),АТС!$A$41:$F$736,5)+VLOOKUP($A761+ROUND((COLUMN()-2)/24,5),'Расчет сбытовых надбавок'!$B$2281:'Расчет сбытовых надбавок'!$G$3024,3)</f>
        <v>74.38</v>
      </c>
      <c r="M761" s="98">
        <f>VLOOKUP($A761+ROUND((COLUMN()-2)/24,5),АТС!$A$41:$F$736,5)+VLOOKUP($A761+ROUND((COLUMN()-2)/24,5),'Расчет сбытовых надбавок'!$B$2281:'Расчет сбытовых надбавок'!$G$3024,3)</f>
        <v>135.27000000000001</v>
      </c>
      <c r="N761" s="98">
        <f>VLOOKUP($A761+ROUND((COLUMN()-2)/24,5),АТС!$A$41:$F$736,5)+VLOOKUP($A761+ROUND((COLUMN()-2)/24,5),'Расчет сбытовых надбавок'!$B$2281:'Расчет сбытовых надбавок'!$G$3024,3)</f>
        <v>58.01</v>
      </c>
      <c r="O761" s="98">
        <f>VLOOKUP($A761+ROUND((COLUMN()-2)/24,5),АТС!$A$41:$F$736,5)+VLOOKUP($A761+ROUND((COLUMN()-2)/24,5),'Расчет сбытовых надбавок'!$B$2281:'Расчет сбытовых надбавок'!$G$3024,3)</f>
        <v>60.38</v>
      </c>
      <c r="P761" s="98">
        <f>VLOOKUP($A761+ROUND((COLUMN()-2)/24,5),АТС!$A$41:$F$736,5)+VLOOKUP($A761+ROUND((COLUMN()-2)/24,5),'Расчет сбытовых надбавок'!$B$2281:'Расчет сбытовых надбавок'!$G$3024,3)</f>
        <v>61.03</v>
      </c>
      <c r="Q761" s="98">
        <f>VLOOKUP($A761+ROUND((COLUMN()-2)/24,5),АТС!$A$41:$F$736,5)+VLOOKUP($A761+ROUND((COLUMN()-2)/24,5),'Расчет сбытовых надбавок'!$B$2281:'Расчет сбытовых надбавок'!$G$3024,3)</f>
        <v>69.179999999999993</v>
      </c>
      <c r="R761" s="98">
        <f>VLOOKUP($A761+ROUND((COLUMN()-2)/24,5),АТС!$A$41:$F$736,5)+VLOOKUP($A761+ROUND((COLUMN()-2)/24,5),'Расчет сбытовых надбавок'!$B$2281:'Расчет сбытовых надбавок'!$G$3024,3)</f>
        <v>64.81</v>
      </c>
      <c r="S761" s="98">
        <f>VLOOKUP($A761+ROUND((COLUMN()-2)/24,5),АТС!$A$41:$F$736,5)+VLOOKUP($A761+ROUND((COLUMN()-2)/24,5),'Расчет сбытовых надбавок'!$B$2281:'Расчет сбытовых надбавок'!$G$3024,3)</f>
        <v>73.84</v>
      </c>
      <c r="T761" s="98">
        <f>VLOOKUP($A761+ROUND((COLUMN()-2)/24,5),АТС!$A$41:$F$736,5)+VLOOKUP($A761+ROUND((COLUMN()-2)/24,5),'Расчет сбытовых надбавок'!$B$2281:'Расчет сбытовых надбавок'!$G$3024,3)</f>
        <v>97.259999999999991</v>
      </c>
      <c r="U761" s="98">
        <f>VLOOKUP($A761+ROUND((COLUMN()-2)/24,5),АТС!$A$41:$F$736,5)+VLOOKUP($A761+ROUND((COLUMN()-2)/24,5),'Расчет сбытовых надбавок'!$B$2281:'Расчет сбытовых надбавок'!$G$3024,3)</f>
        <v>21.13</v>
      </c>
      <c r="V761" s="98">
        <f>VLOOKUP($A761+ROUND((COLUMN()-2)/24,5),АТС!$A$41:$F$736,5)+VLOOKUP($A761+ROUND((COLUMN()-2)/24,5),'Расчет сбытовых надбавок'!$B$2281:'Расчет сбытовых надбавок'!$G$3024,3)</f>
        <v>45.59</v>
      </c>
      <c r="W761" s="98">
        <f>VLOOKUP($A761+ROUND((COLUMN()-2)/24,5),АТС!$A$41:$F$736,5)+VLOOKUP($A761+ROUND((COLUMN()-2)/24,5),'Расчет сбытовых надбавок'!$B$2281:'Расчет сбытовых надбавок'!$G$3024,3)</f>
        <v>151.56</v>
      </c>
      <c r="X761" s="98">
        <f>VLOOKUP($A761+ROUND((COLUMN()-2)/24,5),АТС!$A$41:$F$736,5)+VLOOKUP($A761+ROUND((COLUMN()-2)/24,5),'Расчет сбытовых надбавок'!$B$2281:'Расчет сбытовых надбавок'!$G$3024,3)</f>
        <v>399.65999999999997</v>
      </c>
      <c r="Y761" s="98">
        <f>VLOOKUP($A761+ROUND((COLUMN()-2)/24,5),АТС!$A$41:$F$736,5)+VLOOKUP($A761+ROUND((COLUMN()-2)/24,5),'Расчет сбытовых надбавок'!$B$2281:'Расчет сбытовых надбавок'!$G$3024,3)</f>
        <v>323.32</v>
      </c>
    </row>
    <row r="762" spans="1:27" x14ac:dyDescent="0.2">
      <c r="A762" s="79">
        <f t="shared" si="22"/>
        <v>42589</v>
      </c>
      <c r="B762" s="98">
        <f>VLOOKUP($A762+ROUND((COLUMN()-2)/24,5),АТС!$A$41:$F$736,5)+VLOOKUP($A762+ROUND((COLUMN()-2)/24,5),'Расчет сбытовых надбавок'!$B$2281:'Расчет сбытовых надбавок'!$G$3024,3)</f>
        <v>211.42000000000002</v>
      </c>
      <c r="C762" s="98">
        <f>VLOOKUP($A762+ROUND((COLUMN()-2)/24,5),АТС!$A$41:$F$736,5)+VLOOKUP($A762+ROUND((COLUMN()-2)/24,5),'Расчет сбытовых надбавок'!$B$2281:'Расчет сбытовых надбавок'!$G$3024,3)</f>
        <v>177.59</v>
      </c>
      <c r="D762" s="98">
        <f>VLOOKUP($A762+ROUND((COLUMN()-2)/24,5),АТС!$A$41:$F$736,5)+VLOOKUP($A762+ROUND((COLUMN()-2)/24,5),'Расчет сбытовых надбавок'!$B$2281:'Расчет сбытовых надбавок'!$G$3024,3)</f>
        <v>172.87</v>
      </c>
      <c r="E762" s="98">
        <f>VLOOKUP($A762+ROUND((COLUMN()-2)/24,5),АТС!$A$41:$F$736,5)+VLOOKUP($A762+ROUND((COLUMN()-2)/24,5),'Расчет сбытовых надбавок'!$B$2281:'Расчет сбытовых надбавок'!$G$3024,3)</f>
        <v>189.53</v>
      </c>
      <c r="F762" s="98">
        <f>VLOOKUP($A762+ROUND((COLUMN()-2)/24,5),АТС!$A$41:$F$736,5)+VLOOKUP($A762+ROUND((COLUMN()-2)/24,5),'Расчет сбытовых надбавок'!$B$2281:'Расчет сбытовых надбавок'!$G$3024,3)</f>
        <v>112.16</v>
      </c>
      <c r="G762" s="98">
        <f>VLOOKUP($A762+ROUND((COLUMN()-2)/24,5),АТС!$A$41:$F$736,5)+VLOOKUP($A762+ROUND((COLUMN()-2)/24,5),'Расчет сбытовых надбавок'!$B$2281:'Расчет сбытовых надбавок'!$G$3024,3)</f>
        <v>28.63</v>
      </c>
      <c r="H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8">
        <f>VLOOKUP($A762+ROUND((COLUMN()-2)/24,5),АТС!$A$41:$F$736,5)+VLOOKUP($A762+ROUND((COLUMN()-2)/24,5),'Расчет сбытовых надбавок'!$B$2281:'Расчет сбытовых надбавок'!$G$3024,3)</f>
        <v>61.76</v>
      </c>
      <c r="K762" s="98">
        <f>VLOOKUP($A762+ROUND((COLUMN()-2)/24,5),АТС!$A$41:$F$736,5)+VLOOKUP($A762+ROUND((COLUMN()-2)/24,5),'Расчет сбытовых надбавок'!$B$2281:'Расчет сбытовых надбавок'!$G$3024,3)</f>
        <v>98.800000000000011</v>
      </c>
      <c r="L762" s="98">
        <f>VLOOKUP($A762+ROUND((COLUMN()-2)/24,5),АТС!$A$41:$F$736,5)+VLOOKUP($A762+ROUND((COLUMN()-2)/24,5),'Расчет сбытовых надбавок'!$B$2281:'Расчет сбытовых надбавок'!$G$3024,3)</f>
        <v>99.800000000000011</v>
      </c>
      <c r="M762" s="98">
        <f>VLOOKUP($A762+ROUND((COLUMN()-2)/24,5),АТС!$A$41:$F$736,5)+VLOOKUP($A762+ROUND((COLUMN()-2)/24,5),'Расчет сбытовых надбавок'!$B$2281:'Расчет сбытовых надбавок'!$G$3024,3)</f>
        <v>86.23</v>
      </c>
      <c r="N762" s="98">
        <f>VLOOKUP($A762+ROUND((COLUMN()-2)/24,5),АТС!$A$41:$F$736,5)+VLOOKUP($A762+ROUND((COLUMN()-2)/24,5),'Расчет сбытовых надбавок'!$B$2281:'Расчет сбытовых надбавок'!$G$3024,3)</f>
        <v>4.1900000000000004</v>
      </c>
      <c r="O762" s="98">
        <f>VLOOKUP($A762+ROUND((COLUMN()-2)/24,5),АТС!$A$41:$F$736,5)+VLOOKUP($A762+ROUND((COLUMN()-2)/24,5),'Расчет сбытовых надбавок'!$B$2281:'Расчет сбытовых надбавок'!$G$3024,3)</f>
        <v>6.08</v>
      </c>
      <c r="P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Q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R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8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8">
        <f>VLOOKUP($A762+ROUND((COLUMN()-2)/24,5),АТС!$A$41:$F$736,5)+VLOOKUP($A762+ROUND((COLUMN()-2)/24,5),'Расчет сбытовых надбавок'!$B$2281:'Расчет сбытовых надбавок'!$G$3024,3)</f>
        <v>78.34</v>
      </c>
      <c r="X762" s="98">
        <f>VLOOKUP($A762+ROUND((COLUMN()-2)/24,5),АТС!$A$41:$F$736,5)+VLOOKUP($A762+ROUND((COLUMN()-2)/24,5),'Расчет сбытовых надбавок'!$B$2281:'Расчет сбытовых надбавок'!$G$3024,3)</f>
        <v>241.56</v>
      </c>
      <c r="Y762" s="98">
        <f>VLOOKUP($A762+ROUND((COLUMN()-2)/24,5),АТС!$A$41:$F$736,5)+VLOOKUP($A762+ROUND((COLUMN()-2)/24,5),'Расчет сбытовых надбавок'!$B$2281:'Расчет сбытовых надбавок'!$G$3024,3)</f>
        <v>537.1</v>
      </c>
    </row>
    <row r="763" spans="1:27" x14ac:dyDescent="0.2">
      <c r="A763" s="79">
        <f t="shared" si="22"/>
        <v>42590</v>
      </c>
      <c r="B763" s="98">
        <f>VLOOKUP($A763+ROUND((COLUMN()-2)/24,5),АТС!$A$41:$F$736,5)+VLOOKUP($A763+ROUND((COLUMN()-2)/24,5),'Расчет сбытовых надбавок'!$B$2281:'Расчет сбытовых надбавок'!$G$3024,3)</f>
        <v>135.27000000000001</v>
      </c>
      <c r="C763" s="98">
        <f>VLOOKUP($A763+ROUND((COLUMN()-2)/24,5),АТС!$A$41:$F$736,5)+VLOOKUP($A763+ROUND((COLUMN()-2)/24,5),'Расчет сбытовых надбавок'!$B$2281:'Расчет сбытовых надбавок'!$G$3024,3)</f>
        <v>135.63</v>
      </c>
      <c r="D763" s="98">
        <f>VLOOKUP($A763+ROUND((COLUMN()-2)/24,5),АТС!$A$41:$F$736,5)+VLOOKUP($A763+ROUND((COLUMN()-2)/24,5),'Расчет сбытовых надбавок'!$B$2281:'Расчет сбытовых надбавок'!$G$3024,3)</f>
        <v>126.24000000000001</v>
      </c>
      <c r="E763" s="98">
        <f>VLOOKUP($A763+ROUND((COLUMN()-2)/24,5),АТС!$A$41:$F$736,5)+VLOOKUP($A763+ROUND((COLUMN()-2)/24,5),'Расчет сбытовых надбавок'!$B$2281:'Расчет сбытовых надбавок'!$G$3024,3)</f>
        <v>116.93</v>
      </c>
      <c r="F763" s="98">
        <f>VLOOKUP($A763+ROUND((COLUMN()-2)/24,5),АТС!$A$41:$F$736,5)+VLOOKUP($A763+ROUND((COLUMN()-2)/24,5),'Расчет сбытовых надбавок'!$B$2281:'Расчет сбытовых надбавок'!$G$3024,3)</f>
        <v>76.510000000000005</v>
      </c>
      <c r="G763" s="98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8">
        <f>VLOOKUP($A763+ROUND((COLUMN()-2)/24,5),АТС!$A$41:$F$736,5)+VLOOKUP($A763+ROUND((COLUMN()-2)/24,5),'Расчет сбытовых надбавок'!$B$2281:'Расчет сбытовых надбавок'!$G$3024,3)</f>
        <v>0.01</v>
      </c>
      <c r="I763" s="98">
        <f>VLOOKUP($A763+ROUND((COLUMN()-2)/24,5),АТС!$A$41:$F$736,5)+VLOOKUP($A763+ROUND((COLUMN()-2)/24,5),'Расчет сбытовых надбавок'!$B$2281:'Расчет сбытовых надбавок'!$G$3024,3)</f>
        <v>2.99</v>
      </c>
      <c r="J763" s="98">
        <f>VLOOKUP($A763+ROUND((COLUMN()-2)/24,5),АТС!$A$41:$F$736,5)+VLOOKUP($A763+ROUND((COLUMN()-2)/24,5),'Расчет сбытовых надбавок'!$B$2281:'Расчет сбытовых надбавок'!$G$3024,3)</f>
        <v>21.39</v>
      </c>
      <c r="K763" s="98">
        <f>VLOOKUP($A763+ROUND((COLUMN()-2)/24,5),АТС!$A$41:$F$736,5)+VLOOKUP($A763+ROUND((COLUMN()-2)/24,5),'Расчет сбытовых надбавок'!$B$2281:'Расчет сбытовых надбавок'!$G$3024,3)</f>
        <v>99.81</v>
      </c>
      <c r="L763" s="98">
        <f>VLOOKUP($A763+ROUND((COLUMN()-2)/24,5),АТС!$A$41:$F$736,5)+VLOOKUP($A763+ROUND((COLUMN()-2)/24,5),'Расчет сбытовых надбавок'!$B$2281:'Расчет сбытовых надбавок'!$G$3024,3)</f>
        <v>144.76000000000002</v>
      </c>
      <c r="M763" s="98">
        <f>VLOOKUP($A763+ROUND((COLUMN()-2)/24,5),АТС!$A$41:$F$736,5)+VLOOKUP($A763+ROUND((COLUMN()-2)/24,5),'Расчет сбытовых надбавок'!$B$2281:'Расчет сбытовых надбавок'!$G$3024,3)</f>
        <v>126.36</v>
      </c>
      <c r="N763" s="98">
        <f>VLOOKUP($A763+ROUND((COLUMN()-2)/24,5),АТС!$A$41:$F$736,5)+VLOOKUP($A763+ROUND((COLUMN()-2)/24,5),'Расчет сбытовых надбавок'!$B$2281:'Расчет сбытовых надбавок'!$G$3024,3)</f>
        <v>81.3</v>
      </c>
      <c r="O763" s="98">
        <f>VLOOKUP($A763+ROUND((COLUMN()-2)/24,5),АТС!$A$41:$F$736,5)+VLOOKUP($A763+ROUND((COLUMN()-2)/24,5),'Расчет сбытовых надбавок'!$B$2281:'Расчет сбытовых надбавок'!$G$3024,3)</f>
        <v>55.480000000000004</v>
      </c>
      <c r="P763" s="98">
        <f>VLOOKUP($A763+ROUND((COLUMN()-2)/24,5),АТС!$A$41:$F$736,5)+VLOOKUP($A763+ROUND((COLUMN()-2)/24,5),'Расчет сбытовых надбавок'!$B$2281:'Расчет сбытовых надбавок'!$G$3024,3)</f>
        <v>92.86</v>
      </c>
      <c r="Q763" s="98">
        <f>VLOOKUP($A763+ROUND((COLUMN()-2)/24,5),АТС!$A$41:$F$736,5)+VLOOKUP($A763+ROUND((COLUMN()-2)/24,5),'Расчет сбытовых надбавок'!$B$2281:'Расчет сбытовых надбавок'!$G$3024,3)</f>
        <v>271.77</v>
      </c>
      <c r="R763" s="98">
        <f>VLOOKUP($A763+ROUND((COLUMN()-2)/24,5),АТС!$A$41:$F$736,5)+VLOOKUP($A763+ROUND((COLUMN()-2)/24,5),'Расчет сбытовых надбавок'!$B$2281:'Расчет сбытовых надбавок'!$G$3024,3)</f>
        <v>265.94</v>
      </c>
      <c r="S763" s="98">
        <f>VLOOKUP($A763+ROUND((COLUMN()-2)/24,5),АТС!$A$41:$F$736,5)+VLOOKUP($A763+ROUND((COLUMN()-2)/24,5),'Расчет сбытовых надбавок'!$B$2281:'Расчет сбытовых надбавок'!$G$3024,3)</f>
        <v>104.19</v>
      </c>
      <c r="T763" s="98">
        <f>VLOOKUP($A763+ROUND((COLUMN()-2)/24,5),АТС!$A$41:$F$736,5)+VLOOKUP($A763+ROUND((COLUMN()-2)/24,5),'Расчет сбытовых надбавок'!$B$2281:'Расчет сбытовых надбавок'!$G$3024,3)</f>
        <v>237.11999999999998</v>
      </c>
      <c r="U763" s="98">
        <f>VLOOKUP($A763+ROUND((COLUMN()-2)/24,5),АТС!$A$41:$F$736,5)+VLOOKUP($A763+ROUND((COLUMN()-2)/24,5),'Расчет сбытовых надбавок'!$B$2281:'Расчет сбытовых надбавок'!$G$3024,3)</f>
        <v>126.87</v>
      </c>
      <c r="V763" s="98">
        <f>VLOOKUP($A763+ROUND((COLUMN()-2)/24,5),АТС!$A$41:$F$736,5)+VLOOKUP($A763+ROUND((COLUMN()-2)/24,5),'Расчет сбытовых надбавок'!$B$2281:'Расчет сбытовых надбавок'!$G$3024,3)</f>
        <v>948.9</v>
      </c>
      <c r="W763" s="98">
        <f>VLOOKUP($A763+ROUND((COLUMN()-2)/24,5),АТС!$A$41:$F$736,5)+VLOOKUP($A763+ROUND((COLUMN()-2)/24,5),'Расчет сбытовых надбавок'!$B$2281:'Расчет сбытовых надбавок'!$G$3024,3)</f>
        <v>468.25</v>
      </c>
      <c r="X763" s="98">
        <f>VLOOKUP($A763+ROUND((COLUMN()-2)/24,5),АТС!$A$41:$F$736,5)+VLOOKUP($A763+ROUND((COLUMN()-2)/24,5),'Расчет сбытовых надбавок'!$B$2281:'Расчет сбытовых надбавок'!$G$3024,3)</f>
        <v>809.02</v>
      </c>
      <c r="Y763" s="98">
        <f>VLOOKUP($A763+ROUND((COLUMN()-2)/24,5),АТС!$A$41:$F$736,5)+VLOOKUP($A763+ROUND((COLUMN()-2)/24,5),'Расчет сбытовых надбавок'!$B$2281:'Расчет сбытовых надбавок'!$G$3024,3)</f>
        <v>583.53</v>
      </c>
    </row>
    <row r="764" spans="1:27" x14ac:dyDescent="0.2">
      <c r="A764" s="79">
        <f t="shared" si="22"/>
        <v>42591</v>
      </c>
      <c r="B764" s="98">
        <f>VLOOKUP($A764+ROUND((COLUMN()-2)/24,5),АТС!$A$41:$F$736,5)+VLOOKUP($A764+ROUND((COLUMN()-2)/24,5),'Расчет сбытовых надбавок'!$B$2281:'Расчет сбытовых надбавок'!$G$3024,3)</f>
        <v>204.96</v>
      </c>
      <c r="C764" s="98">
        <f>VLOOKUP($A764+ROUND((COLUMN()-2)/24,5),АТС!$A$41:$F$736,5)+VLOOKUP($A764+ROUND((COLUMN()-2)/24,5),'Расчет сбытовых надбавок'!$B$2281:'Расчет сбытовых надбавок'!$G$3024,3)</f>
        <v>261.03000000000003</v>
      </c>
      <c r="D764" s="98">
        <f>VLOOKUP($A764+ROUND((COLUMN()-2)/24,5),АТС!$A$41:$F$736,5)+VLOOKUP($A764+ROUND((COLUMN()-2)/24,5),'Расчет сбытовых надбавок'!$B$2281:'Расчет сбытовых надбавок'!$G$3024,3)</f>
        <v>73.88000000000001</v>
      </c>
      <c r="E764" s="98">
        <f>VLOOKUP($A764+ROUND((COLUMN()-2)/24,5),АТС!$A$41:$F$736,5)+VLOOKUP($A764+ROUND((COLUMN()-2)/24,5),'Расчет сбытовых надбавок'!$B$2281:'Расчет сбытовых надбавок'!$G$3024,3)</f>
        <v>27.23</v>
      </c>
      <c r="F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L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8">
        <f>VLOOKUP($A764+ROUND((COLUMN()-2)/24,5),АТС!$A$41:$F$736,5)+VLOOKUP($A764+ROUND((COLUMN()-2)/24,5),'Расчет сбытовых надбавок'!$B$2281:'Расчет сбытовых надбавок'!$G$3024,3)</f>
        <v>74.19</v>
      </c>
      <c r="O764" s="98">
        <f>VLOOKUP($A764+ROUND((COLUMN()-2)/24,5),АТС!$A$41:$F$736,5)+VLOOKUP($A764+ROUND((COLUMN()-2)/24,5),'Расчет сбытовых надбавок'!$B$2281:'Расчет сбытовых надбавок'!$G$3024,3)</f>
        <v>31.86</v>
      </c>
      <c r="P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Q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R764" s="98">
        <f>VLOOKUP($A764+ROUND((COLUMN()-2)/24,5),АТС!$A$41:$F$736,5)+VLOOKUP($A764+ROUND((COLUMN()-2)/24,5),'Расчет сбытовых надбавок'!$B$2281:'Расчет сбытовых надбавок'!$G$3024,3)</f>
        <v>31.51</v>
      </c>
      <c r="S764" s="98">
        <f>VLOOKUP($A764+ROUND((COLUMN()-2)/24,5),АТС!$A$41:$F$736,5)+VLOOKUP($A764+ROUND((COLUMN()-2)/24,5),'Расчет сбытовых надбавок'!$B$2281:'Расчет сбытовых надбавок'!$G$3024,3)</f>
        <v>53.64</v>
      </c>
      <c r="T764" s="98">
        <f>VLOOKUP($A764+ROUND((COLUMN()-2)/24,5),АТС!$A$41:$F$736,5)+VLOOKUP($A764+ROUND((COLUMN()-2)/24,5),'Расчет сбытовых надбавок'!$B$2281:'Расчет сбытовых надбавок'!$G$3024,3)</f>
        <v>162.32999999999998</v>
      </c>
      <c r="U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8">
        <f>VLOOKUP($A764+ROUND((COLUMN()-2)/24,5),АТС!$A$41:$F$736,5)+VLOOKUP($A764+ROUND((COLUMN()-2)/24,5),'Расчет сбытовых надбавок'!$B$2281:'Расчет сбытовых надбавок'!$G$3024,3)</f>
        <v>0</v>
      </c>
      <c r="W764" s="98">
        <f>VLOOKUP($A764+ROUND((COLUMN()-2)/24,5),АТС!$A$41:$F$736,5)+VLOOKUP($A764+ROUND((COLUMN()-2)/24,5),'Расчет сбытовых надбавок'!$B$2281:'Расчет сбытовых надбавок'!$G$3024,3)</f>
        <v>119.32</v>
      </c>
      <c r="X764" s="98">
        <f>VLOOKUP($A764+ROUND((COLUMN()-2)/24,5),АТС!$A$41:$F$736,5)+VLOOKUP($A764+ROUND((COLUMN()-2)/24,5),'Расчет сбытовых надбавок'!$B$2281:'Расчет сбытовых надбавок'!$G$3024,3)</f>
        <v>663.74</v>
      </c>
      <c r="Y764" s="98">
        <f>VLOOKUP($A764+ROUND((COLUMN()-2)/24,5),АТС!$A$41:$F$736,5)+VLOOKUP($A764+ROUND((COLUMN()-2)/24,5),'Расчет сбытовых надбавок'!$B$2281:'Расчет сбытовых надбавок'!$G$3024,3)</f>
        <v>468.16999999999996</v>
      </c>
    </row>
    <row r="765" spans="1:27" x14ac:dyDescent="0.2">
      <c r="A765" s="79">
        <f t="shared" si="22"/>
        <v>42592</v>
      </c>
      <c r="B765" s="98">
        <f>VLOOKUP($A765+ROUND((COLUMN()-2)/24,5),АТС!$A$41:$F$736,5)+VLOOKUP($A765+ROUND((COLUMN()-2)/24,5),'Расчет сбытовых надбавок'!$B$2281:'Расчет сбытовых надбавок'!$G$3024,3)</f>
        <v>204.62</v>
      </c>
      <c r="C765" s="98">
        <f>VLOOKUP($A765+ROUND((COLUMN()-2)/24,5),АТС!$A$41:$F$736,5)+VLOOKUP($A765+ROUND((COLUMN()-2)/24,5),'Расчет сбытовых надбавок'!$B$2281:'Расчет сбытовых надбавок'!$G$3024,3)</f>
        <v>100.69999999999999</v>
      </c>
      <c r="D765" s="98">
        <f>VLOOKUP($A765+ROUND((COLUMN()-2)/24,5),АТС!$A$41:$F$736,5)+VLOOKUP($A765+ROUND((COLUMN()-2)/24,5),'Расчет сбытовых надбавок'!$B$2281:'Расчет сбытовых надбавок'!$G$3024,3)</f>
        <v>4.76</v>
      </c>
      <c r="E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F765" s="98">
        <f>VLOOKUP($A765+ROUND((COLUMN()-2)/24,5),АТС!$A$41:$F$736,5)+VLOOKUP($A765+ROUND((COLUMN()-2)/24,5),'Расчет сбытовых надбавок'!$B$2281:'Расчет сбытовых надбавок'!$G$3024,3)</f>
        <v>38.28</v>
      </c>
      <c r="G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8">
        <f>VLOOKUP($A765+ROUND((COLUMN()-2)/24,5),АТС!$A$41:$F$736,5)+VLOOKUP($A765+ROUND((COLUMN()-2)/24,5),'Расчет сбытовых надбавок'!$B$2281:'Расчет сбытовых надбавок'!$G$3024,3)</f>
        <v>16.36</v>
      </c>
      <c r="J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8">
        <f>VLOOKUP($A765+ROUND((COLUMN()-2)/24,5),АТС!$A$41:$F$736,5)+VLOOKUP($A765+ROUND((COLUMN()-2)/24,5),'Расчет сбытовых надбавок'!$B$2281:'Расчет сбытовых надбавок'!$G$3024,3)</f>
        <v>0.04</v>
      </c>
      <c r="M765" s="98">
        <f>VLOOKUP($A765+ROUND((COLUMN()-2)/24,5),АТС!$A$41:$F$736,5)+VLOOKUP($A765+ROUND((COLUMN()-2)/24,5),'Расчет сбытовых надбавок'!$B$2281:'Расчет сбытовых надбавок'!$G$3024,3)</f>
        <v>7.76</v>
      </c>
      <c r="N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O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P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Q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R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8">
        <f>VLOOKUP($A765+ROUND((COLUMN()-2)/24,5),АТС!$A$41:$F$736,5)+VLOOKUP($A765+ROUND((COLUMN()-2)/24,5),'Расчет сбытовых надбавок'!$B$2281:'Расчет сбытовых надбавок'!$G$3024,3)</f>
        <v>43.57</v>
      </c>
      <c r="U765" s="98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8">
        <f>VLOOKUP($A765+ROUND((COLUMN()-2)/24,5),АТС!$A$41:$F$736,5)+VLOOKUP($A765+ROUND((COLUMN()-2)/24,5),'Расчет сбытовых надбавок'!$B$2281:'Расчет сбытовых надбавок'!$G$3024,3)</f>
        <v>94.36</v>
      </c>
      <c r="W765" s="98">
        <f>VLOOKUP($A765+ROUND((COLUMN()-2)/24,5),АТС!$A$41:$F$736,5)+VLOOKUP($A765+ROUND((COLUMN()-2)/24,5),'Расчет сбытовых надбавок'!$B$2281:'Расчет сбытовых надбавок'!$G$3024,3)</f>
        <v>24.729999999999997</v>
      </c>
      <c r="X765" s="98">
        <f>VLOOKUP($A765+ROUND((COLUMN()-2)/24,5),АТС!$A$41:$F$736,5)+VLOOKUP($A765+ROUND((COLUMN()-2)/24,5),'Расчет сбытовых надбавок'!$B$2281:'Расчет сбытовых надбавок'!$G$3024,3)</f>
        <v>432.28</v>
      </c>
      <c r="Y765" s="98">
        <f>VLOOKUP($A765+ROUND((COLUMN()-2)/24,5),АТС!$A$41:$F$736,5)+VLOOKUP($A765+ROUND((COLUMN()-2)/24,5),'Расчет сбытовых надбавок'!$B$2281:'Расчет сбытовых надбавок'!$G$3024,3)</f>
        <v>328.03000000000003</v>
      </c>
    </row>
    <row r="766" spans="1:27" x14ac:dyDescent="0.2">
      <c r="A766" s="79">
        <f t="shared" si="22"/>
        <v>42593</v>
      </c>
      <c r="B766" s="98">
        <f>VLOOKUP($A766+ROUND((COLUMN()-2)/24,5),АТС!$A$41:$F$736,5)+VLOOKUP($A766+ROUND((COLUMN()-2)/24,5),'Расчет сбытовых надбавок'!$B$2281:'Расчет сбытовых надбавок'!$G$3024,3)</f>
        <v>179.42</v>
      </c>
      <c r="C766" s="98">
        <f>VLOOKUP($A766+ROUND((COLUMN()-2)/24,5),АТС!$A$41:$F$736,5)+VLOOKUP($A766+ROUND((COLUMN()-2)/24,5),'Расчет сбытовых надбавок'!$B$2281:'Расчет сбытовых надбавок'!$G$3024,3)</f>
        <v>26.82</v>
      </c>
      <c r="D766" s="98">
        <f>VLOOKUP($A766+ROUND((COLUMN()-2)/24,5),АТС!$A$41:$F$736,5)+VLOOKUP($A766+ROUND((COLUMN()-2)/24,5),'Расчет сбытовых надбавок'!$B$2281:'Расчет сбытовых надбавок'!$G$3024,3)</f>
        <v>74.53</v>
      </c>
      <c r="E766" s="98">
        <f>VLOOKUP($A766+ROUND((COLUMN()-2)/24,5),АТС!$A$41:$F$736,5)+VLOOKUP($A766+ROUND((COLUMN()-2)/24,5),'Расчет сбытовых надбавок'!$B$2281:'Расчет сбытовых надбавок'!$G$3024,3)</f>
        <v>1.3599999999999999</v>
      </c>
      <c r="F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T766" s="98">
        <f>VLOOKUP($A766+ROUND((COLUMN()-2)/24,5),АТС!$A$41:$F$736,5)+VLOOKUP($A766+ROUND((COLUMN()-2)/24,5),'Расчет сбытовых надбавок'!$B$2281:'Расчет сбытовых надбавок'!$G$3024,3)</f>
        <v>21.05</v>
      </c>
      <c r="U766" s="98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8">
        <f>VLOOKUP($A766+ROUND((COLUMN()-2)/24,5),АТС!$A$41:$F$736,5)+VLOOKUP($A766+ROUND((COLUMN()-2)/24,5),'Расчет сбытовых надбавок'!$B$2281:'Расчет сбытовых надбавок'!$G$3024,3)</f>
        <v>167.32</v>
      </c>
      <c r="W766" s="98">
        <f>VLOOKUP($A766+ROUND((COLUMN()-2)/24,5),АТС!$A$41:$F$736,5)+VLOOKUP($A766+ROUND((COLUMN()-2)/24,5),'Расчет сбытовых надбавок'!$B$2281:'Расчет сбытовых надбавок'!$G$3024,3)</f>
        <v>290.21000000000004</v>
      </c>
      <c r="X766" s="98">
        <f>VLOOKUP($A766+ROUND((COLUMN()-2)/24,5),АТС!$A$41:$F$736,5)+VLOOKUP($A766+ROUND((COLUMN()-2)/24,5),'Расчет сбытовых надбавок'!$B$2281:'Расчет сбытовых надбавок'!$G$3024,3)</f>
        <v>380.98</v>
      </c>
      <c r="Y766" s="98">
        <f>VLOOKUP($A766+ROUND((COLUMN()-2)/24,5),АТС!$A$41:$F$736,5)+VLOOKUP($A766+ROUND((COLUMN()-2)/24,5),'Расчет сбытовых надбавок'!$B$2281:'Расчет сбытовых надбавок'!$G$3024,3)</f>
        <v>561.23</v>
      </c>
    </row>
    <row r="767" spans="1:27" x14ac:dyDescent="0.2">
      <c r="A767" s="79">
        <f t="shared" si="22"/>
        <v>42594</v>
      </c>
      <c r="B767" s="98">
        <f>VLOOKUP($A767+ROUND((COLUMN()-2)/24,5),АТС!$A$41:$F$736,5)+VLOOKUP($A767+ROUND((COLUMN()-2)/24,5),'Расчет сбытовых надбавок'!$B$2281:'Расчет сбытовых надбавок'!$G$3024,3)</f>
        <v>295.59000000000003</v>
      </c>
      <c r="C767" s="98">
        <f>VLOOKUP($A767+ROUND((COLUMN()-2)/24,5),АТС!$A$41:$F$736,5)+VLOOKUP($A767+ROUND((COLUMN()-2)/24,5),'Расчет сбытовых надбавок'!$B$2281:'Расчет сбытовых надбавок'!$G$3024,3)</f>
        <v>139.81</v>
      </c>
      <c r="D767" s="98">
        <f>VLOOKUP($A767+ROUND((COLUMN()-2)/24,5),АТС!$A$41:$F$736,5)+VLOOKUP($A767+ROUND((COLUMN()-2)/24,5),'Расчет сбытовых надбавок'!$B$2281:'Расчет сбытовых надбавок'!$G$3024,3)</f>
        <v>68.16</v>
      </c>
      <c r="E767" s="98">
        <f>VLOOKUP($A767+ROUND((COLUMN()-2)/24,5),АТС!$A$41:$F$736,5)+VLOOKUP($A767+ROUND((COLUMN()-2)/24,5),'Расчет сбытовых надбавок'!$B$2281:'Расчет сбытовых надбавок'!$G$3024,3)</f>
        <v>34.83</v>
      </c>
      <c r="F767" s="98">
        <f>VLOOKUP($A767+ROUND((COLUMN()-2)/24,5),АТС!$A$41:$F$736,5)+VLOOKUP($A767+ROUND((COLUMN()-2)/24,5),'Расчет сбытовых надбавок'!$B$2281:'Расчет сбытовых надбавок'!$G$3024,3)</f>
        <v>59.72</v>
      </c>
      <c r="G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8">
        <f>VLOOKUP($A767+ROUND((COLUMN()-2)/24,5),АТС!$A$41:$F$736,5)+VLOOKUP($A767+ROUND((COLUMN()-2)/24,5),'Расчет сбытовых надбавок'!$B$2281:'Расчет сбытовых надбавок'!$G$3024,3)</f>
        <v>0.01</v>
      </c>
      <c r="I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8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8">
        <f>VLOOKUP($A767+ROUND((COLUMN()-2)/24,5),АТС!$A$41:$F$736,5)+VLOOKUP($A767+ROUND((COLUMN()-2)/24,5),'Расчет сбытовых надбавок'!$B$2281:'Расчет сбытовых надбавок'!$G$3024,3)</f>
        <v>161.91</v>
      </c>
      <c r="M767" s="98">
        <f>VLOOKUP($A767+ROUND((COLUMN()-2)/24,5),АТС!$A$41:$F$736,5)+VLOOKUP($A767+ROUND((COLUMN()-2)/24,5),'Расчет сбытовых надбавок'!$B$2281:'Расчет сбытовых надбавок'!$G$3024,3)</f>
        <v>453.08</v>
      </c>
      <c r="N767" s="98">
        <f>VLOOKUP($A767+ROUND((COLUMN()-2)/24,5),АТС!$A$41:$F$736,5)+VLOOKUP($A767+ROUND((COLUMN()-2)/24,5),'Расчет сбытовых надбавок'!$B$2281:'Расчет сбытовых надбавок'!$G$3024,3)</f>
        <v>341.52</v>
      </c>
      <c r="O767" s="98">
        <f>VLOOKUP($A767+ROUND((COLUMN()-2)/24,5),АТС!$A$41:$F$736,5)+VLOOKUP($A767+ROUND((COLUMN()-2)/24,5),'Расчет сбытовых надбавок'!$B$2281:'Расчет сбытовых надбавок'!$G$3024,3)</f>
        <v>567.35</v>
      </c>
      <c r="P767" s="98">
        <f>VLOOKUP($A767+ROUND((COLUMN()-2)/24,5),АТС!$A$41:$F$736,5)+VLOOKUP($A767+ROUND((COLUMN()-2)/24,5),'Расчет сбытовых надбавок'!$B$2281:'Расчет сбытовых надбавок'!$G$3024,3)</f>
        <v>413.96</v>
      </c>
      <c r="Q767" s="98">
        <f>VLOOKUP($A767+ROUND((COLUMN()-2)/24,5),АТС!$A$41:$F$736,5)+VLOOKUP($A767+ROUND((COLUMN()-2)/24,5),'Расчет сбытовых надбавок'!$B$2281:'Расчет сбытовых надбавок'!$G$3024,3)</f>
        <v>420.62</v>
      </c>
      <c r="R767" s="98">
        <f>VLOOKUP($A767+ROUND((COLUMN()-2)/24,5),АТС!$A$41:$F$736,5)+VLOOKUP($A767+ROUND((COLUMN()-2)/24,5),'Расчет сбытовых надбавок'!$B$2281:'Расчет сбытовых надбавок'!$G$3024,3)</f>
        <v>338.49</v>
      </c>
      <c r="S767" s="98">
        <f>VLOOKUP($A767+ROUND((COLUMN()-2)/24,5),АТС!$A$41:$F$736,5)+VLOOKUP($A767+ROUND((COLUMN()-2)/24,5),'Расчет сбытовых надбавок'!$B$2281:'Расчет сбытовых надбавок'!$G$3024,3)</f>
        <v>337.71</v>
      </c>
      <c r="T767" s="98">
        <f>VLOOKUP($A767+ROUND((COLUMN()-2)/24,5),АТС!$A$41:$F$736,5)+VLOOKUP($A767+ROUND((COLUMN()-2)/24,5),'Расчет сбытовых надбавок'!$B$2281:'Расчет сбытовых надбавок'!$G$3024,3)</f>
        <v>213.29</v>
      </c>
      <c r="U767" s="98">
        <f>VLOOKUP($A767+ROUND((COLUMN()-2)/24,5),АТС!$A$41:$F$736,5)+VLOOKUP($A767+ROUND((COLUMN()-2)/24,5),'Расчет сбытовых надбавок'!$B$2281:'Расчет сбытовых надбавок'!$G$3024,3)</f>
        <v>219.65</v>
      </c>
      <c r="V767" s="98">
        <f>VLOOKUP($A767+ROUND((COLUMN()-2)/24,5),АТС!$A$41:$F$736,5)+VLOOKUP($A767+ROUND((COLUMN()-2)/24,5),'Расчет сбытовых надбавок'!$B$2281:'Расчет сбытовых надбавок'!$G$3024,3)</f>
        <v>98.82</v>
      </c>
      <c r="W767" s="98">
        <f>VLOOKUP($A767+ROUND((COLUMN()-2)/24,5),АТС!$A$41:$F$736,5)+VLOOKUP($A767+ROUND((COLUMN()-2)/24,5),'Расчет сбытовых надбавок'!$B$2281:'Расчет сбытовых надбавок'!$G$3024,3)</f>
        <v>342.74</v>
      </c>
      <c r="X767" s="98">
        <f>VLOOKUP($A767+ROUND((COLUMN()-2)/24,5),АТС!$A$41:$F$736,5)+VLOOKUP($A767+ROUND((COLUMN()-2)/24,5),'Расчет сбытовых надбавок'!$B$2281:'Расчет сбытовых надбавок'!$G$3024,3)</f>
        <v>619.11</v>
      </c>
      <c r="Y767" s="98">
        <f>VLOOKUP($A767+ROUND((COLUMN()-2)/24,5),АТС!$A$41:$F$736,5)+VLOOKUP($A767+ROUND((COLUMN()-2)/24,5),'Расчет сбытовых надбавок'!$B$2281:'Расчет сбытовых надбавок'!$G$3024,3)</f>
        <v>456.53000000000003</v>
      </c>
    </row>
    <row r="768" spans="1:27" x14ac:dyDescent="0.2">
      <c r="A768" s="79">
        <f t="shared" si="22"/>
        <v>42595</v>
      </c>
      <c r="B768" s="98">
        <f>VLOOKUP($A768+ROUND((COLUMN()-2)/24,5),АТС!$A$41:$F$736,5)+VLOOKUP($A768+ROUND((COLUMN()-2)/24,5),'Расчет сбытовых надбавок'!$B$2281:'Расчет сбытовых надбавок'!$G$3024,3)</f>
        <v>144.59</v>
      </c>
      <c r="C768" s="98">
        <f>VLOOKUP($A768+ROUND((COLUMN()-2)/24,5),АТС!$A$41:$F$736,5)+VLOOKUP($A768+ROUND((COLUMN()-2)/24,5),'Расчет сбытовых надбавок'!$B$2281:'Расчет сбытовых надбавок'!$G$3024,3)</f>
        <v>78.08</v>
      </c>
      <c r="D768" s="98">
        <f>VLOOKUP($A768+ROUND((COLUMN()-2)/24,5),АТС!$A$41:$F$736,5)+VLOOKUP($A768+ROUND((COLUMN()-2)/24,5),'Расчет сбытовых надбавок'!$B$2281:'Расчет сбытовых надбавок'!$G$3024,3)</f>
        <v>154.35000000000002</v>
      </c>
      <c r="E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F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P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Q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R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S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T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V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8">
        <f>VLOOKUP($A768+ROUND((COLUMN()-2)/24,5),АТС!$A$41:$F$736,5)+VLOOKUP($A768+ROUND((COLUMN()-2)/24,5),'Расчет сбытовых надбавок'!$B$2281:'Расчет сбытовых надбавок'!$G$3024,3)</f>
        <v>0</v>
      </c>
      <c r="X768" s="98">
        <f>VLOOKUP($A768+ROUND((COLUMN()-2)/24,5),АТС!$A$41:$F$736,5)+VLOOKUP($A768+ROUND((COLUMN()-2)/24,5),'Расчет сбытовых надбавок'!$B$2281:'Расчет сбытовых надбавок'!$G$3024,3)</f>
        <v>489.06</v>
      </c>
      <c r="Y768" s="98">
        <f>VLOOKUP($A768+ROUND((COLUMN()-2)/24,5),АТС!$A$41:$F$736,5)+VLOOKUP($A768+ROUND((COLUMN()-2)/24,5),'Расчет сбытовых надбавок'!$B$2281:'Расчет сбытовых надбавок'!$G$3024,3)</f>
        <v>242.03</v>
      </c>
    </row>
    <row r="769" spans="1:25" x14ac:dyDescent="0.2">
      <c r="A769" s="79">
        <f t="shared" si="22"/>
        <v>42596</v>
      </c>
      <c r="B769" s="98">
        <f>VLOOKUP($A769+ROUND((COLUMN()-2)/24,5),АТС!$A$41:$F$736,5)+VLOOKUP($A769+ROUND((COLUMN()-2)/24,5),'Расчет сбытовых надбавок'!$B$2281:'Расчет сбытовых надбавок'!$G$3024,3)</f>
        <v>12.370000000000001</v>
      </c>
      <c r="C769" s="98">
        <f>VLOOKUP($A769+ROUND((COLUMN()-2)/24,5),АТС!$A$41:$F$736,5)+VLOOKUP($A769+ROUND((COLUMN()-2)/24,5),'Расчет сбытовых надбавок'!$B$2281:'Расчет сбытовых надбавок'!$G$3024,3)</f>
        <v>41.6</v>
      </c>
      <c r="D769" s="98">
        <f>VLOOKUP($A769+ROUND((COLUMN()-2)/24,5),АТС!$A$41:$F$736,5)+VLOOKUP($A769+ROUND((COLUMN()-2)/24,5),'Расчет сбытовых надбавок'!$B$2281:'Расчет сбытовых надбавок'!$G$3024,3)</f>
        <v>21.220000000000002</v>
      </c>
      <c r="E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8">
        <f>VLOOKUP($A769+ROUND((COLUMN()-2)/24,5),АТС!$A$41:$F$736,5)+VLOOKUP($A769+ROUND((COLUMN()-2)/24,5),'Расчет сбытовых надбавок'!$B$2281:'Расчет сбытовых надбавок'!$G$3024,3)</f>
        <v>0.01</v>
      </c>
      <c r="J769" s="98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8">
        <f>VLOOKUP($A769+ROUND((COLUMN()-2)/24,5),АТС!$A$41:$F$736,5)+VLOOKUP($A769+ROUND((COLUMN()-2)/24,5),'Расчет сбытовых надбавок'!$B$2281:'Расчет сбытовых надбавок'!$G$3024,3)</f>
        <v>0.01</v>
      </c>
      <c r="L769" s="98">
        <f>VLOOKUP($A769+ROUND((COLUMN()-2)/24,5),АТС!$A$41:$F$736,5)+VLOOKUP($A769+ROUND((COLUMN()-2)/24,5),'Расчет сбытовых надбавок'!$B$2281:'Расчет сбытовых надбавок'!$G$3024,3)</f>
        <v>60.26</v>
      </c>
      <c r="M769" s="98">
        <f>VLOOKUP($A769+ROUND((COLUMN()-2)/24,5),АТС!$A$41:$F$736,5)+VLOOKUP($A769+ROUND((COLUMN()-2)/24,5),'Расчет сбытовых надбавок'!$B$2281:'Расчет сбытовых надбавок'!$G$3024,3)</f>
        <v>67.55</v>
      </c>
      <c r="N769" s="98">
        <f>VLOOKUP($A769+ROUND((COLUMN()-2)/24,5),АТС!$A$41:$F$736,5)+VLOOKUP($A769+ROUND((COLUMN()-2)/24,5),'Расчет сбытовых надбавок'!$B$2281:'Расчет сбытовых надбавок'!$G$3024,3)</f>
        <v>86.03</v>
      </c>
      <c r="O769" s="98">
        <f>VLOOKUP($A769+ROUND((COLUMN()-2)/24,5),АТС!$A$41:$F$736,5)+VLOOKUP($A769+ROUND((COLUMN()-2)/24,5),'Расчет сбытовых надбавок'!$B$2281:'Расчет сбытовых надбавок'!$G$3024,3)</f>
        <v>82.52</v>
      </c>
      <c r="P769" s="98">
        <f>VLOOKUP($A769+ROUND((COLUMN()-2)/24,5),АТС!$A$41:$F$736,5)+VLOOKUP($A769+ROUND((COLUMN()-2)/24,5),'Расчет сбытовых надбавок'!$B$2281:'Расчет сбытовых надбавок'!$G$3024,3)</f>
        <v>190.93</v>
      </c>
      <c r="Q769" s="98">
        <f>VLOOKUP($A769+ROUND((COLUMN()-2)/24,5),АТС!$A$41:$F$736,5)+VLOOKUP($A769+ROUND((COLUMN()-2)/24,5),'Расчет сбытовых надбавок'!$B$2281:'Расчет сбытовых надбавок'!$G$3024,3)</f>
        <v>198.35</v>
      </c>
      <c r="R769" s="98">
        <f>VLOOKUP($A769+ROUND((COLUMN()-2)/24,5),АТС!$A$41:$F$736,5)+VLOOKUP($A769+ROUND((COLUMN()-2)/24,5),'Расчет сбытовых надбавок'!$B$2281:'Расчет сбытовых надбавок'!$G$3024,3)</f>
        <v>320.26</v>
      </c>
      <c r="S769" s="98">
        <f>VLOOKUP($A769+ROUND((COLUMN()-2)/24,5),АТС!$A$41:$F$736,5)+VLOOKUP($A769+ROUND((COLUMN()-2)/24,5),'Расчет сбытовых надбавок'!$B$2281:'Расчет сбытовых надбавок'!$G$3024,3)</f>
        <v>325.53999999999996</v>
      </c>
      <c r="T769" s="98">
        <f>VLOOKUP($A769+ROUND((COLUMN()-2)/24,5),АТС!$A$41:$F$736,5)+VLOOKUP($A769+ROUND((COLUMN()-2)/24,5),'Расчет сбытовых надбавок'!$B$2281:'Расчет сбытовых надбавок'!$G$3024,3)</f>
        <v>321.46000000000004</v>
      </c>
      <c r="U769" s="98">
        <f>VLOOKUP($A769+ROUND((COLUMN()-2)/24,5),АТС!$A$41:$F$736,5)+VLOOKUP($A769+ROUND((COLUMN()-2)/24,5),'Расчет сбытовых надбавок'!$B$2281:'Расчет сбытовых надбавок'!$G$3024,3)</f>
        <v>199.6</v>
      </c>
      <c r="V769" s="98">
        <f>VLOOKUP($A769+ROUND((COLUMN()-2)/24,5),АТС!$A$41:$F$736,5)+VLOOKUP($A769+ROUND((COLUMN()-2)/24,5),'Расчет сбытовых надбавок'!$B$2281:'Расчет сбытовых надбавок'!$G$3024,3)</f>
        <v>204.27</v>
      </c>
      <c r="W769" s="98">
        <f>VLOOKUP($A769+ROUND((COLUMN()-2)/24,5),АТС!$A$41:$F$736,5)+VLOOKUP($A769+ROUND((COLUMN()-2)/24,5),'Расчет сбытовых надбавок'!$B$2281:'Расчет сбытовых надбавок'!$G$3024,3)</f>
        <v>264.83</v>
      </c>
      <c r="X769" s="98">
        <f>VLOOKUP($A769+ROUND((COLUMN()-2)/24,5),АТС!$A$41:$F$736,5)+VLOOKUP($A769+ROUND((COLUMN()-2)/24,5),'Расчет сбытовых надбавок'!$B$2281:'Расчет сбытовых надбавок'!$G$3024,3)</f>
        <v>489.28999999999996</v>
      </c>
      <c r="Y769" s="98">
        <f>VLOOKUP($A769+ROUND((COLUMN()-2)/24,5),АТС!$A$41:$F$736,5)+VLOOKUP($A769+ROUND((COLUMN()-2)/24,5),'Расчет сбытовых надбавок'!$B$2281:'Расчет сбытовых надбавок'!$G$3024,3)</f>
        <v>371.49</v>
      </c>
    </row>
    <row r="770" spans="1:25" x14ac:dyDescent="0.2">
      <c r="A770" s="79">
        <f t="shared" si="22"/>
        <v>42597</v>
      </c>
      <c r="B770" s="98">
        <f>VLOOKUP($A770+ROUND((COLUMN()-2)/24,5),АТС!$A$41:$F$736,5)+VLOOKUP($A770+ROUND((COLUMN()-2)/24,5),'Расчет сбытовых надбавок'!$B$2281:'Расчет сбытовых надбавок'!$G$3024,3)</f>
        <v>373.83</v>
      </c>
      <c r="C770" s="98">
        <f>VLOOKUP($A770+ROUND((COLUMN()-2)/24,5),АТС!$A$41:$F$736,5)+VLOOKUP($A770+ROUND((COLUMN()-2)/24,5),'Расчет сбытовых надбавок'!$B$2281:'Расчет сбытовых надбавок'!$G$3024,3)</f>
        <v>227.38</v>
      </c>
      <c r="D770" s="98">
        <f>VLOOKUP($A770+ROUND((COLUMN()-2)/24,5),АТС!$A$41:$F$736,5)+VLOOKUP($A770+ROUND((COLUMN()-2)/24,5),'Расчет сбытовых надбавок'!$B$2281:'Расчет сбытовых надбавок'!$G$3024,3)</f>
        <v>259.10000000000002</v>
      </c>
      <c r="E770" s="98">
        <f>VLOOKUP($A770+ROUND((COLUMN()-2)/24,5),АТС!$A$41:$F$736,5)+VLOOKUP($A770+ROUND((COLUMN()-2)/24,5),'Расчет сбытовых надбавок'!$B$2281:'Расчет сбытовых надбавок'!$G$3024,3)</f>
        <v>230.29000000000002</v>
      </c>
      <c r="F770" s="98">
        <f>VLOOKUP($A770+ROUND((COLUMN()-2)/24,5),АТС!$A$41:$F$736,5)+VLOOKUP($A770+ROUND((COLUMN()-2)/24,5),'Расчет сбытовых надбавок'!$B$2281:'Расчет сбытовых надбавок'!$G$3024,3)</f>
        <v>177.53</v>
      </c>
      <c r="G770" s="98">
        <f>VLOOKUP($A770+ROUND((COLUMN()-2)/24,5),АТС!$A$41:$F$736,5)+VLOOKUP($A770+ROUND((COLUMN()-2)/24,5),'Расчет сбытовых надбавок'!$B$2281:'Расчет сбытовых надбавок'!$G$3024,3)</f>
        <v>110.61</v>
      </c>
      <c r="H770" s="98">
        <f>VLOOKUP($A770+ROUND((COLUMN()-2)/24,5),АТС!$A$41:$F$736,5)+VLOOKUP($A770+ROUND((COLUMN()-2)/24,5),'Расчет сбытовых надбавок'!$B$2281:'Расчет сбытовых надбавок'!$G$3024,3)</f>
        <v>8.43</v>
      </c>
      <c r="I770" s="98">
        <f>VLOOKUP($A770+ROUND((COLUMN()-2)/24,5),АТС!$A$41:$F$736,5)+VLOOKUP($A770+ROUND((COLUMN()-2)/24,5),'Расчет сбытовых надбавок'!$B$2281:'Расчет сбытовых надбавок'!$G$3024,3)</f>
        <v>56.269999999999996</v>
      </c>
      <c r="J770" s="98">
        <f>VLOOKUP($A770+ROUND((COLUMN()-2)/24,5),АТС!$A$41:$F$736,5)+VLOOKUP($A770+ROUND((COLUMN()-2)/24,5),'Расчет сбытовых надбавок'!$B$2281:'Расчет сбытовых надбавок'!$G$3024,3)</f>
        <v>72.2</v>
      </c>
      <c r="K770" s="98">
        <f>VLOOKUP($A770+ROUND((COLUMN()-2)/24,5),АТС!$A$41:$F$736,5)+VLOOKUP($A770+ROUND((COLUMN()-2)/24,5),'Расчет сбытовых надбавок'!$B$2281:'Расчет сбытовых надбавок'!$G$3024,3)</f>
        <v>92.81</v>
      </c>
      <c r="L770" s="98">
        <f>VLOOKUP($A770+ROUND((COLUMN()-2)/24,5),АТС!$A$41:$F$736,5)+VLOOKUP($A770+ROUND((COLUMN()-2)/24,5),'Расчет сбытовых надбавок'!$B$2281:'Расчет сбытовых надбавок'!$G$3024,3)</f>
        <v>83.330000000000013</v>
      </c>
      <c r="M770" s="98">
        <f>VLOOKUP($A770+ROUND((COLUMN()-2)/24,5),АТС!$A$41:$F$736,5)+VLOOKUP($A770+ROUND((COLUMN()-2)/24,5),'Расчет сбытовых надбавок'!$B$2281:'Расчет сбытовых надбавок'!$G$3024,3)</f>
        <v>85.97</v>
      </c>
      <c r="N770" s="98">
        <f>VLOOKUP($A770+ROUND((COLUMN()-2)/24,5),АТС!$A$41:$F$736,5)+VLOOKUP($A770+ROUND((COLUMN()-2)/24,5),'Расчет сбытовых надбавок'!$B$2281:'Расчет сбытовых надбавок'!$G$3024,3)</f>
        <v>66.87</v>
      </c>
      <c r="O770" s="98">
        <f>VLOOKUP($A770+ROUND((COLUMN()-2)/24,5),АТС!$A$41:$F$736,5)+VLOOKUP($A770+ROUND((COLUMN()-2)/24,5),'Расчет сбытовых надбавок'!$B$2281:'Расчет сбытовых надбавок'!$G$3024,3)</f>
        <v>78.009999999999991</v>
      </c>
      <c r="P770" s="98">
        <f>VLOOKUP($A770+ROUND((COLUMN()-2)/24,5),АТС!$A$41:$F$736,5)+VLOOKUP($A770+ROUND((COLUMN()-2)/24,5),'Расчет сбытовых надбавок'!$B$2281:'Расчет сбытовых надбавок'!$G$3024,3)</f>
        <v>115.71</v>
      </c>
      <c r="Q770" s="98">
        <f>VLOOKUP($A770+ROUND((COLUMN()-2)/24,5),АТС!$A$41:$F$736,5)+VLOOKUP($A770+ROUND((COLUMN()-2)/24,5),'Расчет сбытовых надбавок'!$B$2281:'Расчет сбытовых надбавок'!$G$3024,3)</f>
        <v>128.22</v>
      </c>
      <c r="R770" s="98">
        <f>VLOOKUP($A770+ROUND((COLUMN()-2)/24,5),АТС!$A$41:$F$736,5)+VLOOKUP($A770+ROUND((COLUMN()-2)/24,5),'Расчет сбытовых надбавок'!$B$2281:'Расчет сбытовых надбавок'!$G$3024,3)</f>
        <v>154.42000000000002</v>
      </c>
      <c r="S770" s="98">
        <f>VLOOKUP($A770+ROUND((COLUMN()-2)/24,5),АТС!$A$41:$F$736,5)+VLOOKUP($A770+ROUND((COLUMN()-2)/24,5),'Расчет сбытовых надбавок'!$B$2281:'Расчет сбытовых надбавок'!$G$3024,3)</f>
        <v>147.37</v>
      </c>
      <c r="T770" s="98">
        <f>VLOOKUP($A770+ROUND((COLUMN()-2)/24,5),АТС!$A$41:$F$736,5)+VLOOKUP($A770+ROUND((COLUMN()-2)/24,5),'Расчет сбытовых надбавок'!$B$2281:'Расчет сбытовых надбавок'!$G$3024,3)</f>
        <v>108.63</v>
      </c>
      <c r="U770" s="98">
        <f>VLOOKUP($A770+ROUND((COLUMN()-2)/24,5),АТС!$A$41:$F$736,5)+VLOOKUP($A770+ROUND((COLUMN()-2)/24,5),'Расчет сбытовых надбавок'!$B$2281:'Расчет сбытовых надбавок'!$G$3024,3)</f>
        <v>37.31</v>
      </c>
      <c r="V770" s="98">
        <f>VLOOKUP($A770+ROUND((COLUMN()-2)/24,5),АТС!$A$41:$F$736,5)+VLOOKUP($A770+ROUND((COLUMN()-2)/24,5),'Расчет сбытовых надбавок'!$B$2281:'Расчет сбытовых надбавок'!$G$3024,3)</f>
        <v>134.28</v>
      </c>
      <c r="W770" s="98">
        <f>VLOOKUP($A770+ROUND((COLUMN()-2)/24,5),АТС!$A$41:$F$736,5)+VLOOKUP($A770+ROUND((COLUMN()-2)/24,5),'Расчет сбытовых надбавок'!$B$2281:'Расчет сбытовых надбавок'!$G$3024,3)</f>
        <v>180.88</v>
      </c>
      <c r="X770" s="98">
        <f>VLOOKUP($A770+ROUND((COLUMN()-2)/24,5),АТС!$A$41:$F$736,5)+VLOOKUP($A770+ROUND((COLUMN()-2)/24,5),'Расчет сбытовых надбавок'!$B$2281:'Расчет сбытовых надбавок'!$G$3024,3)</f>
        <v>577.23</v>
      </c>
      <c r="Y770" s="98">
        <f>VLOOKUP($A770+ROUND((COLUMN()-2)/24,5),АТС!$A$41:$F$736,5)+VLOOKUP($A770+ROUND((COLUMN()-2)/24,5),'Расчет сбытовых надбавок'!$B$2281:'Расчет сбытовых надбавок'!$G$3024,3)</f>
        <v>490.75</v>
      </c>
    </row>
    <row r="771" spans="1:25" x14ac:dyDescent="0.2">
      <c r="A771" s="79">
        <f t="shared" si="22"/>
        <v>42598</v>
      </c>
      <c r="B771" s="98">
        <f>VLOOKUP($A771+ROUND((COLUMN()-2)/24,5),АТС!$A$41:$F$736,5)+VLOOKUP($A771+ROUND((COLUMN()-2)/24,5),'Расчет сбытовых надбавок'!$B$2281:'Расчет сбытовых надбавок'!$G$3024,3)</f>
        <v>247.88</v>
      </c>
      <c r="C771" s="98">
        <f>VLOOKUP($A771+ROUND((COLUMN()-2)/24,5),АТС!$A$41:$F$736,5)+VLOOKUP($A771+ROUND((COLUMN()-2)/24,5),'Расчет сбытовых надбавок'!$B$2281:'Расчет сбытовых надбавок'!$G$3024,3)</f>
        <v>172.14000000000001</v>
      </c>
      <c r="D771" s="98">
        <f>VLOOKUP($A771+ROUND((COLUMN()-2)/24,5),АТС!$A$41:$F$736,5)+VLOOKUP($A771+ROUND((COLUMN()-2)/24,5),'Расчет сбытовых надбавок'!$B$2281:'Расчет сбытовых надбавок'!$G$3024,3)</f>
        <v>158.36000000000001</v>
      </c>
      <c r="E771" s="98">
        <f>VLOOKUP($A771+ROUND((COLUMN()-2)/24,5),АТС!$A$41:$F$736,5)+VLOOKUP($A771+ROUND((COLUMN()-2)/24,5),'Расчет сбытовых надбавок'!$B$2281:'Расчет сбытовых надбавок'!$G$3024,3)</f>
        <v>1125.9000000000001</v>
      </c>
      <c r="F771" s="98">
        <f>VLOOKUP($A771+ROUND((COLUMN()-2)/24,5),АТС!$A$41:$F$736,5)+VLOOKUP($A771+ROUND((COLUMN()-2)/24,5),'Расчет сбытовых надбавок'!$B$2281:'Расчет сбытовых надбавок'!$G$3024,3)</f>
        <v>1069.3800000000001</v>
      </c>
      <c r="G771" s="98">
        <f>VLOOKUP($A771+ROUND((COLUMN()-2)/24,5),АТС!$A$41:$F$736,5)+VLOOKUP($A771+ROUND((COLUMN()-2)/24,5),'Расчет сбытовых надбавок'!$B$2281:'Расчет сбытовых надбавок'!$G$3024,3)</f>
        <v>150.88999999999999</v>
      </c>
      <c r="H771" s="98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8">
        <f>VLOOKUP($A771+ROUND((COLUMN()-2)/24,5),АТС!$A$41:$F$736,5)+VLOOKUP($A771+ROUND((COLUMN()-2)/24,5),'Расчет сбытовых надбавок'!$B$2281:'Расчет сбытовых надбавок'!$G$3024,3)</f>
        <v>171.76</v>
      </c>
      <c r="J771" s="98">
        <f>VLOOKUP($A771+ROUND((COLUMN()-2)/24,5),АТС!$A$41:$F$736,5)+VLOOKUP($A771+ROUND((COLUMN()-2)/24,5),'Расчет сбытовых надбавок'!$B$2281:'Расчет сбытовых надбавок'!$G$3024,3)</f>
        <v>26.61</v>
      </c>
      <c r="K771" s="98">
        <f>VLOOKUP($A771+ROUND((COLUMN()-2)/24,5),АТС!$A$41:$F$736,5)+VLOOKUP($A771+ROUND((COLUMN()-2)/24,5),'Расчет сбытовых надбавок'!$B$2281:'Расчет сбытовых надбавок'!$G$3024,3)</f>
        <v>83.54</v>
      </c>
      <c r="L771" s="98">
        <f>VLOOKUP($A771+ROUND((COLUMN()-2)/24,5),АТС!$A$41:$F$736,5)+VLOOKUP($A771+ROUND((COLUMN()-2)/24,5),'Расчет сбытовых надбавок'!$B$2281:'Расчет сбытовых надбавок'!$G$3024,3)</f>
        <v>83.01</v>
      </c>
      <c r="M771" s="98">
        <f>VLOOKUP($A771+ROUND((COLUMN()-2)/24,5),АТС!$A$41:$F$736,5)+VLOOKUP($A771+ROUND((COLUMN()-2)/24,5),'Расчет сбытовых надбавок'!$B$2281:'Расчет сбытовых надбавок'!$G$3024,3)</f>
        <v>179.5</v>
      </c>
      <c r="N771" s="98">
        <f>VLOOKUP($A771+ROUND((COLUMN()-2)/24,5),АТС!$A$41:$F$736,5)+VLOOKUP($A771+ROUND((COLUMN()-2)/24,5),'Расчет сбытовых надбавок'!$B$2281:'Расчет сбытовых надбавок'!$G$3024,3)</f>
        <v>117.52</v>
      </c>
      <c r="O771" s="98">
        <f>VLOOKUP($A771+ROUND((COLUMN()-2)/24,5),АТС!$A$41:$F$736,5)+VLOOKUP($A771+ROUND((COLUMN()-2)/24,5),'Расчет сбытовых надбавок'!$B$2281:'Расчет сбытовых надбавок'!$G$3024,3)</f>
        <v>114.87</v>
      </c>
      <c r="P771" s="98">
        <f>VLOOKUP($A771+ROUND((COLUMN()-2)/24,5),АТС!$A$41:$F$736,5)+VLOOKUP($A771+ROUND((COLUMN()-2)/24,5),'Расчет сбытовых надбавок'!$B$2281:'Расчет сбытовых надбавок'!$G$3024,3)</f>
        <v>247.22</v>
      </c>
      <c r="Q771" s="98">
        <f>VLOOKUP($A771+ROUND((COLUMN()-2)/24,5),АТС!$A$41:$F$736,5)+VLOOKUP($A771+ROUND((COLUMN()-2)/24,5),'Расчет сбытовых надбавок'!$B$2281:'Расчет сбытовых надбавок'!$G$3024,3)</f>
        <v>246.21</v>
      </c>
      <c r="R771" s="98">
        <f>VLOOKUP($A771+ROUND((COLUMN()-2)/24,5),АТС!$A$41:$F$736,5)+VLOOKUP($A771+ROUND((COLUMN()-2)/24,5),'Расчет сбытовых надбавок'!$B$2281:'Расчет сбытовых надбавок'!$G$3024,3)</f>
        <v>353.78000000000003</v>
      </c>
      <c r="S771" s="98">
        <f>VLOOKUP($A771+ROUND((COLUMN()-2)/24,5),АТС!$A$41:$F$736,5)+VLOOKUP($A771+ROUND((COLUMN()-2)/24,5),'Расчет сбытовых надбавок'!$B$2281:'Расчет сбытовых надбавок'!$G$3024,3)</f>
        <v>351.71</v>
      </c>
      <c r="T771" s="98">
        <f>VLOOKUP($A771+ROUND((COLUMN()-2)/24,5),АТС!$A$41:$F$736,5)+VLOOKUP($A771+ROUND((COLUMN()-2)/24,5),'Расчет сбытовых надбавок'!$B$2281:'Расчет сбытовых надбавок'!$G$3024,3)</f>
        <v>546.42999999999995</v>
      </c>
      <c r="U771" s="98">
        <f>VLOOKUP($A771+ROUND((COLUMN()-2)/24,5),АТС!$A$41:$F$736,5)+VLOOKUP($A771+ROUND((COLUMN()-2)/24,5),'Расчет сбытовых надбавок'!$B$2281:'Расчет сбытовых надбавок'!$G$3024,3)</f>
        <v>319.44000000000005</v>
      </c>
      <c r="V771" s="98">
        <f>VLOOKUP($A771+ROUND((COLUMN()-2)/24,5),АТС!$A$41:$F$736,5)+VLOOKUP($A771+ROUND((COLUMN()-2)/24,5),'Расчет сбытовых надбавок'!$B$2281:'Расчет сбытовых надбавок'!$G$3024,3)</f>
        <v>419.17</v>
      </c>
      <c r="W771" s="98">
        <f>VLOOKUP($A771+ROUND((COLUMN()-2)/24,5),АТС!$A$41:$F$736,5)+VLOOKUP($A771+ROUND((COLUMN()-2)/24,5),'Расчет сбытовых надбавок'!$B$2281:'Расчет сбытовых надбавок'!$G$3024,3)</f>
        <v>433.98999999999995</v>
      </c>
      <c r="X771" s="98">
        <f>VLOOKUP($A771+ROUND((COLUMN()-2)/24,5),АТС!$A$41:$F$736,5)+VLOOKUP($A771+ROUND((COLUMN()-2)/24,5),'Расчет сбытовых надбавок'!$B$2281:'Расчет сбытовых надбавок'!$G$3024,3)</f>
        <v>455.32</v>
      </c>
      <c r="Y771" s="98">
        <f>VLOOKUP($A771+ROUND((COLUMN()-2)/24,5),АТС!$A$41:$F$736,5)+VLOOKUP($A771+ROUND((COLUMN()-2)/24,5),'Расчет сбытовых надбавок'!$B$2281:'Расчет сбытовых надбавок'!$G$3024,3)</f>
        <v>634.86</v>
      </c>
    </row>
    <row r="772" spans="1:25" x14ac:dyDescent="0.2">
      <c r="A772" s="79">
        <f t="shared" si="22"/>
        <v>42599</v>
      </c>
      <c r="B772" s="98">
        <f>VLOOKUP($A772+ROUND((COLUMN()-2)/24,5),АТС!$A$41:$F$736,5)+VLOOKUP($A772+ROUND((COLUMN()-2)/24,5),'Расчет сбытовых надбавок'!$B$2281:'Расчет сбытовых надбавок'!$G$3024,3)</f>
        <v>330.14</v>
      </c>
      <c r="C772" s="98">
        <f>VLOOKUP($A772+ROUND((COLUMN()-2)/24,5),АТС!$A$41:$F$736,5)+VLOOKUP($A772+ROUND((COLUMN()-2)/24,5),'Расчет сбытовых надбавок'!$B$2281:'Расчет сбытовых надбавок'!$G$3024,3)</f>
        <v>198.19</v>
      </c>
      <c r="D772" s="98">
        <f>VLOOKUP($A772+ROUND((COLUMN()-2)/24,5),АТС!$A$41:$F$736,5)+VLOOKUP($A772+ROUND((COLUMN()-2)/24,5),'Расчет сбытовых надбавок'!$B$2281:'Расчет сбытовых надбавок'!$G$3024,3)</f>
        <v>106.69</v>
      </c>
      <c r="E772" s="98">
        <f>VLOOKUP($A772+ROUND((COLUMN()-2)/24,5),АТС!$A$41:$F$736,5)+VLOOKUP($A772+ROUND((COLUMN()-2)/24,5),'Расчет сбытовых надбавок'!$B$2281:'Расчет сбытовых надбавок'!$G$3024,3)</f>
        <v>80.67</v>
      </c>
      <c r="F772" s="98">
        <f>VLOOKUP($A772+ROUND((COLUMN()-2)/24,5),АТС!$A$41:$F$736,5)+VLOOKUP($A772+ROUND((COLUMN()-2)/24,5),'Расчет сбытовых надбавок'!$B$2281:'Расчет сбытовых надбавок'!$G$3024,3)</f>
        <v>87.78</v>
      </c>
      <c r="G772" s="98">
        <f>VLOOKUP($A772+ROUND((COLUMN()-2)/24,5),АТС!$A$41:$F$736,5)+VLOOKUP($A772+ROUND((COLUMN()-2)/24,5),'Расчет сбытовых надбавок'!$B$2281:'Расчет сбытовых надбавок'!$G$3024,3)</f>
        <v>31.29</v>
      </c>
      <c r="H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8">
        <f>VLOOKUP($A772+ROUND((COLUMN()-2)/24,5),АТС!$A$41:$F$736,5)+VLOOKUP($A772+ROUND((COLUMN()-2)/24,5),'Расчет сбытовых надбавок'!$B$2281:'Расчет сбытовых надбавок'!$G$3024,3)</f>
        <v>35.300000000000004</v>
      </c>
      <c r="K772" s="98">
        <f>VLOOKUP($A772+ROUND((COLUMN()-2)/24,5),АТС!$A$41:$F$736,5)+VLOOKUP($A772+ROUND((COLUMN()-2)/24,5),'Расчет сбытовых надбавок'!$B$2281:'Расчет сбытовых надбавок'!$G$3024,3)</f>
        <v>442.27</v>
      </c>
      <c r="L772" s="98">
        <f>VLOOKUP($A772+ROUND((COLUMN()-2)/24,5),АТС!$A$41:$F$736,5)+VLOOKUP($A772+ROUND((COLUMN()-2)/24,5),'Расчет сбытовых надбавок'!$B$2281:'Расчет сбытовых надбавок'!$G$3024,3)</f>
        <v>439.59000000000003</v>
      </c>
      <c r="M772" s="98">
        <f>VLOOKUP($A772+ROUND((COLUMN()-2)/24,5),АТС!$A$41:$F$736,5)+VLOOKUP($A772+ROUND((COLUMN()-2)/24,5),'Расчет сбытовых надбавок'!$B$2281:'Расчет сбытовых надбавок'!$G$3024,3)</f>
        <v>608.04000000000008</v>
      </c>
      <c r="N772" s="98">
        <f>VLOOKUP($A772+ROUND((COLUMN()-2)/24,5),АТС!$A$41:$F$736,5)+VLOOKUP($A772+ROUND((COLUMN()-2)/24,5),'Расчет сбытовых надбавок'!$B$2281:'Расчет сбытовых надбавок'!$G$3024,3)</f>
        <v>644.6</v>
      </c>
      <c r="O772" s="98">
        <f>VLOOKUP($A772+ROUND((COLUMN()-2)/24,5),АТС!$A$41:$F$736,5)+VLOOKUP($A772+ROUND((COLUMN()-2)/24,5),'Расчет сбытовых надбавок'!$B$2281:'Расчет сбытовых надбавок'!$G$3024,3)</f>
        <v>522.58999999999992</v>
      </c>
      <c r="P772" s="98">
        <f>VLOOKUP($A772+ROUND((COLUMN()-2)/24,5),АТС!$A$41:$F$736,5)+VLOOKUP($A772+ROUND((COLUMN()-2)/24,5),'Расчет сбытовых надбавок'!$B$2281:'Расчет сбытовых надбавок'!$G$3024,3)</f>
        <v>470.99</v>
      </c>
      <c r="Q772" s="98">
        <f>VLOOKUP($A772+ROUND((COLUMN()-2)/24,5),АТС!$A$41:$F$736,5)+VLOOKUP($A772+ROUND((COLUMN()-2)/24,5),'Расчет сбытовых надбавок'!$B$2281:'Расчет сбытовых надбавок'!$G$3024,3)</f>
        <v>471.35</v>
      </c>
      <c r="R772" s="98">
        <f>VLOOKUP($A772+ROUND((COLUMN()-2)/24,5),АТС!$A$41:$F$736,5)+VLOOKUP($A772+ROUND((COLUMN()-2)/24,5),'Расчет сбытовых надбавок'!$B$2281:'Расчет сбытовых надбавок'!$G$3024,3)</f>
        <v>629.91999999999996</v>
      </c>
      <c r="S772" s="98">
        <f>VLOOKUP($A772+ROUND((COLUMN()-2)/24,5),АТС!$A$41:$F$736,5)+VLOOKUP($A772+ROUND((COLUMN()-2)/24,5),'Расчет сбытовых надбавок'!$B$2281:'Расчет сбытовых надбавок'!$G$3024,3)</f>
        <v>698.84999999999991</v>
      </c>
      <c r="T772" s="98">
        <f>VLOOKUP($A772+ROUND((COLUMN()-2)/24,5),АТС!$A$41:$F$736,5)+VLOOKUP($A772+ROUND((COLUMN()-2)/24,5),'Расчет сбытовых надбавок'!$B$2281:'Расчет сбытовых надбавок'!$G$3024,3)</f>
        <v>292.99</v>
      </c>
      <c r="U772" s="98">
        <f>VLOOKUP($A772+ROUND((COLUMN()-2)/24,5),АТС!$A$41:$F$736,5)+VLOOKUP($A772+ROUND((COLUMN()-2)/24,5),'Расчет сбытовых надбавок'!$B$2281:'Расчет сбытовых надбавок'!$G$3024,3)</f>
        <v>15.06</v>
      </c>
      <c r="V772" s="98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8">
        <f>VLOOKUP($A772+ROUND((COLUMN()-2)/24,5),АТС!$A$41:$F$736,5)+VLOOKUP($A772+ROUND((COLUMN()-2)/24,5),'Расчет сбытовых надбавок'!$B$2281:'Расчет сбытовых надбавок'!$G$3024,3)</f>
        <v>212.56</v>
      </c>
      <c r="X772" s="98">
        <f>VLOOKUP($A772+ROUND((COLUMN()-2)/24,5),АТС!$A$41:$F$736,5)+VLOOKUP($A772+ROUND((COLUMN()-2)/24,5),'Расчет сбытовых надбавок'!$B$2281:'Расчет сбытовых надбавок'!$G$3024,3)</f>
        <v>878.1</v>
      </c>
      <c r="Y772" s="98">
        <f>VLOOKUP($A772+ROUND((COLUMN()-2)/24,5),АТС!$A$41:$F$736,5)+VLOOKUP($A772+ROUND((COLUMN()-2)/24,5),'Расчет сбытовых надбавок'!$B$2281:'Расчет сбытовых надбавок'!$G$3024,3)</f>
        <v>381.5</v>
      </c>
    </row>
    <row r="773" spans="1:25" x14ac:dyDescent="0.2">
      <c r="A773" s="79">
        <f t="shared" si="22"/>
        <v>42600</v>
      </c>
      <c r="B773" s="98">
        <f>VLOOKUP($A773+ROUND((COLUMN()-2)/24,5),АТС!$A$41:$F$736,5)+VLOOKUP($A773+ROUND((COLUMN()-2)/24,5),'Расчет сбытовых надбавок'!$B$2281:'Расчет сбытовых надбавок'!$G$3024,3)</f>
        <v>222.38</v>
      </c>
      <c r="C773" s="98">
        <f>VLOOKUP($A773+ROUND((COLUMN()-2)/24,5),АТС!$A$41:$F$736,5)+VLOOKUP($A773+ROUND((COLUMN()-2)/24,5),'Расчет сбытовых надбавок'!$B$2281:'Расчет сбытовых надбавок'!$G$3024,3)</f>
        <v>239.1</v>
      </c>
      <c r="D773" s="98">
        <f>VLOOKUP($A773+ROUND((COLUMN()-2)/24,5),АТС!$A$41:$F$736,5)+VLOOKUP($A773+ROUND((COLUMN()-2)/24,5),'Расчет сбытовых надбавок'!$B$2281:'Расчет сбытовых надбавок'!$G$3024,3)</f>
        <v>156.73000000000002</v>
      </c>
      <c r="E773" s="98">
        <f>VLOOKUP($A773+ROUND((COLUMN()-2)/24,5),АТС!$A$41:$F$736,5)+VLOOKUP($A773+ROUND((COLUMN()-2)/24,5),'Расчет сбытовых надбавок'!$B$2281:'Расчет сбытовых надбавок'!$G$3024,3)</f>
        <v>108.88000000000001</v>
      </c>
      <c r="F773" s="98">
        <f>VLOOKUP($A773+ROUND((COLUMN()-2)/24,5),АТС!$A$41:$F$736,5)+VLOOKUP($A773+ROUND((COLUMN()-2)/24,5),'Расчет сбытовых надбавок'!$B$2281:'Расчет сбытовых надбавок'!$G$3024,3)</f>
        <v>52.47</v>
      </c>
      <c r="G773" s="98">
        <f>VLOOKUP($A773+ROUND((COLUMN()-2)/24,5),АТС!$A$41:$F$736,5)+VLOOKUP($A773+ROUND((COLUMN()-2)/24,5),'Расчет сбытовых надбавок'!$B$2281:'Расчет сбытовых надбавок'!$G$3024,3)</f>
        <v>29.14</v>
      </c>
      <c r="H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8">
        <f>VLOOKUP($A773+ROUND((COLUMN()-2)/24,5),АТС!$A$41:$F$736,5)+VLOOKUP($A773+ROUND((COLUMN()-2)/24,5),'Расчет сбытовых надбавок'!$B$2281:'Расчет сбытовых надбавок'!$G$3024,3)</f>
        <v>193.49</v>
      </c>
      <c r="J773" s="98">
        <f>VLOOKUP($A773+ROUND((COLUMN()-2)/24,5),АТС!$A$41:$F$736,5)+VLOOKUP($A773+ROUND((COLUMN()-2)/24,5),'Расчет сбытовых надбавок'!$B$2281:'Расчет сбытовых надбавок'!$G$3024,3)</f>
        <v>34.83</v>
      </c>
      <c r="K773" s="98">
        <f>VLOOKUP($A773+ROUND((COLUMN()-2)/24,5),АТС!$A$41:$F$736,5)+VLOOKUP($A773+ROUND((COLUMN()-2)/24,5),'Расчет сбытовых надбавок'!$B$2281:'Расчет сбытовых надбавок'!$G$3024,3)</f>
        <v>37.36</v>
      </c>
      <c r="L773" s="98">
        <f>VLOOKUP($A773+ROUND((COLUMN()-2)/24,5),АТС!$A$41:$F$736,5)+VLOOKUP($A773+ROUND((COLUMN()-2)/24,5),'Расчет сбытовых надбавок'!$B$2281:'Расчет сбытовых надбавок'!$G$3024,3)</f>
        <v>49.76</v>
      </c>
      <c r="M773" s="98">
        <f>VLOOKUP($A773+ROUND((COLUMN()-2)/24,5),АТС!$A$41:$F$736,5)+VLOOKUP($A773+ROUND((COLUMN()-2)/24,5),'Расчет сбытовых надбавок'!$B$2281:'Расчет сбытовых надбавок'!$G$3024,3)</f>
        <v>120.19</v>
      </c>
      <c r="N773" s="98">
        <f>VLOOKUP($A773+ROUND((COLUMN()-2)/24,5),АТС!$A$41:$F$736,5)+VLOOKUP($A773+ROUND((COLUMN()-2)/24,5),'Расчет сбытовых надбавок'!$B$2281:'Расчет сбытовых надбавок'!$G$3024,3)</f>
        <v>6.79</v>
      </c>
      <c r="O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Q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8">
        <f>VLOOKUP($A773+ROUND((COLUMN()-2)/24,5),АТС!$A$41:$F$736,5)+VLOOKUP($A773+ROUND((COLUMN()-2)/24,5),'Расчет сбытовых надбавок'!$B$2281:'Расчет сбытовых надбавок'!$G$3024,3)</f>
        <v>53.949999999999996</v>
      </c>
      <c r="S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U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8">
        <f>VLOOKUP($A773+ROUND((COLUMN()-2)/24,5),АТС!$A$41:$F$736,5)+VLOOKUP($A773+ROUND((COLUMN()-2)/24,5),'Расчет сбытовых надбавок'!$B$2281:'Расчет сбытовых надбавок'!$G$3024,3)</f>
        <v>0</v>
      </c>
      <c r="X773" s="98">
        <f>VLOOKUP($A773+ROUND((COLUMN()-2)/24,5),АТС!$A$41:$F$736,5)+VLOOKUP($A773+ROUND((COLUMN()-2)/24,5),'Расчет сбытовых надбавок'!$B$2281:'Расчет сбытовых надбавок'!$G$3024,3)</f>
        <v>527.52</v>
      </c>
      <c r="Y773" s="98">
        <f>VLOOKUP($A773+ROUND((COLUMN()-2)/24,5),АТС!$A$41:$F$736,5)+VLOOKUP($A773+ROUND((COLUMN()-2)/24,5),'Расчет сбытовых надбавок'!$B$2281:'Расчет сбытовых надбавок'!$G$3024,3)</f>
        <v>308.81</v>
      </c>
    </row>
    <row r="774" spans="1:25" x14ac:dyDescent="0.2">
      <c r="A774" s="79">
        <f t="shared" si="22"/>
        <v>42601</v>
      </c>
      <c r="B774" s="98">
        <f>VLOOKUP($A774+ROUND((COLUMN()-2)/24,5),АТС!$A$41:$F$736,5)+VLOOKUP($A774+ROUND((COLUMN()-2)/24,5),'Расчет сбытовых надбавок'!$B$2281:'Расчет сбытовых надбавок'!$G$3024,3)</f>
        <v>113.49000000000001</v>
      </c>
      <c r="C774" s="98">
        <f>VLOOKUP($A774+ROUND((COLUMN()-2)/24,5),АТС!$A$41:$F$736,5)+VLOOKUP($A774+ROUND((COLUMN()-2)/24,5),'Расчет сбытовых надбавок'!$B$2281:'Расчет сбытовых надбавок'!$G$3024,3)</f>
        <v>108.21</v>
      </c>
      <c r="D774" s="98">
        <f>VLOOKUP($A774+ROUND((COLUMN()-2)/24,5),АТС!$A$41:$F$736,5)+VLOOKUP($A774+ROUND((COLUMN()-2)/24,5),'Расчет сбытовых надбавок'!$B$2281:'Расчет сбытовых надбавок'!$G$3024,3)</f>
        <v>40.22</v>
      </c>
      <c r="E774" s="98">
        <f>VLOOKUP($A774+ROUND((COLUMN()-2)/24,5),АТС!$A$41:$F$736,5)+VLOOKUP($A774+ROUND((COLUMN()-2)/24,5),'Расчет сбытовых надбавок'!$B$2281:'Расчет сбытовых надбавок'!$G$3024,3)</f>
        <v>15.13</v>
      </c>
      <c r="F774" s="98">
        <f>VLOOKUP($A774+ROUND((COLUMN()-2)/24,5),АТС!$A$41:$F$736,5)+VLOOKUP($A774+ROUND((COLUMN()-2)/24,5),'Расчет сбытовых надбавок'!$B$2281:'Расчет сбытовых надбавок'!$G$3024,3)</f>
        <v>15.9</v>
      </c>
      <c r="G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8">
        <f>VLOOKUP($A774+ROUND((COLUMN()-2)/24,5),АТС!$A$41:$F$736,5)+VLOOKUP($A774+ROUND((COLUMN()-2)/24,5),'Расчет сбытовых надбавок'!$B$2281:'Расчет сбытовых надбавок'!$G$3024,3)</f>
        <v>54.15</v>
      </c>
      <c r="K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8">
        <f>VLOOKUP($A774+ROUND((COLUMN()-2)/24,5),АТС!$A$41:$F$736,5)+VLOOKUP($A774+ROUND((COLUMN()-2)/24,5),'Расчет сбытовых надбавок'!$B$2281:'Расчет сбытовых надбавок'!$G$3024,3)</f>
        <v>82.710000000000008</v>
      </c>
      <c r="M774" s="98">
        <f>VLOOKUP($A774+ROUND((COLUMN()-2)/24,5),АТС!$A$41:$F$736,5)+VLOOKUP($A774+ROUND((COLUMN()-2)/24,5),'Расчет сбытовых надбавок'!$B$2281:'Расчет сбытовых надбавок'!$G$3024,3)</f>
        <v>340.2</v>
      </c>
      <c r="N774" s="98">
        <f>VLOOKUP($A774+ROUND((COLUMN()-2)/24,5),АТС!$A$41:$F$736,5)+VLOOKUP($A774+ROUND((COLUMN()-2)/24,5),'Расчет сбытовых надбавок'!$B$2281:'Расчет сбытовых надбавок'!$G$3024,3)</f>
        <v>173.58999999999997</v>
      </c>
      <c r="O774" s="98">
        <f>VLOOKUP($A774+ROUND((COLUMN()-2)/24,5),АТС!$A$41:$F$736,5)+VLOOKUP($A774+ROUND((COLUMN()-2)/24,5),'Расчет сбытовых надбавок'!$B$2281:'Расчет сбытовых надбавок'!$G$3024,3)</f>
        <v>134.46</v>
      </c>
      <c r="P774" s="98">
        <f>VLOOKUP($A774+ROUND((COLUMN()-2)/24,5),АТС!$A$41:$F$736,5)+VLOOKUP($A774+ROUND((COLUMN()-2)/24,5),'Расчет сбытовых надбавок'!$B$2281:'Расчет сбытовых надбавок'!$G$3024,3)</f>
        <v>111.17999999999999</v>
      </c>
      <c r="Q774" s="98">
        <f>VLOOKUP($A774+ROUND((COLUMN()-2)/24,5),АТС!$A$41:$F$736,5)+VLOOKUP($A774+ROUND((COLUMN()-2)/24,5),'Расчет сбытовых надбавок'!$B$2281:'Расчет сбытовых надбавок'!$G$3024,3)</f>
        <v>110.58</v>
      </c>
      <c r="R774" s="98">
        <f>VLOOKUP($A774+ROUND((COLUMN()-2)/24,5),АТС!$A$41:$F$736,5)+VLOOKUP($A774+ROUND((COLUMN()-2)/24,5),'Расчет сбытовых надбавок'!$B$2281:'Расчет сбытовых надбавок'!$G$3024,3)</f>
        <v>197.27</v>
      </c>
      <c r="S774" s="98">
        <f>VLOOKUP($A774+ROUND((COLUMN()-2)/24,5),АТС!$A$41:$F$736,5)+VLOOKUP($A774+ROUND((COLUMN()-2)/24,5),'Расчет сбытовых надбавок'!$B$2281:'Расчет сбытовых надбавок'!$G$3024,3)</f>
        <v>214.01</v>
      </c>
      <c r="T774" s="98">
        <f>VLOOKUP($A774+ROUND((COLUMN()-2)/24,5),АТС!$A$41:$F$736,5)+VLOOKUP($A774+ROUND((COLUMN()-2)/24,5),'Расчет сбытовых надбавок'!$B$2281:'Расчет сбытовых надбавок'!$G$3024,3)</f>
        <v>24.39</v>
      </c>
      <c r="U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8">
        <f>VLOOKUP($A774+ROUND((COLUMN()-2)/24,5),АТС!$A$41:$F$736,5)+VLOOKUP($A774+ROUND((COLUMN()-2)/24,5),'Расчет сбытовых надбавок'!$B$2281:'Расчет сбытовых надбавок'!$G$3024,3)</f>
        <v>0</v>
      </c>
      <c r="X774" s="98">
        <f>VLOOKUP($A774+ROUND((COLUMN()-2)/24,5),АТС!$A$41:$F$736,5)+VLOOKUP($A774+ROUND((COLUMN()-2)/24,5),'Расчет сбытовых надбавок'!$B$2281:'Расчет сбытовых надбавок'!$G$3024,3)</f>
        <v>484.89</v>
      </c>
      <c r="Y774" s="98">
        <f>VLOOKUP($A774+ROUND((COLUMN()-2)/24,5),АТС!$A$41:$F$736,5)+VLOOKUP($A774+ROUND((COLUMN()-2)/24,5),'Расчет сбытовых надбавок'!$B$2281:'Расчет сбытовых надбавок'!$G$3024,3)</f>
        <v>351.09</v>
      </c>
    </row>
    <row r="775" spans="1:25" x14ac:dyDescent="0.2">
      <c r="A775" s="79">
        <f t="shared" si="22"/>
        <v>42602</v>
      </c>
      <c r="B775" s="98">
        <f>VLOOKUP($A775+ROUND((COLUMN()-2)/24,5),АТС!$A$41:$F$736,5)+VLOOKUP($A775+ROUND((COLUMN()-2)/24,5),'Расчет сбытовых надбавок'!$B$2281:'Расчет сбытовых надбавок'!$G$3024,3)</f>
        <v>323.98</v>
      </c>
      <c r="C775" s="98">
        <f>VLOOKUP($A775+ROUND((COLUMN()-2)/24,5),АТС!$A$41:$F$736,5)+VLOOKUP($A775+ROUND((COLUMN()-2)/24,5),'Расчет сбытовых надбавок'!$B$2281:'Расчет сбытовых надбавок'!$G$3024,3)</f>
        <v>181.61</v>
      </c>
      <c r="D775" s="98">
        <f>VLOOKUP($A775+ROUND((COLUMN()-2)/24,5),АТС!$A$41:$F$736,5)+VLOOKUP($A775+ROUND((COLUMN()-2)/24,5),'Расчет сбытовых надбавок'!$B$2281:'Расчет сбытовых надбавок'!$G$3024,3)</f>
        <v>229.64999999999998</v>
      </c>
      <c r="E775" s="98">
        <f>VLOOKUP($A775+ROUND((COLUMN()-2)/24,5),АТС!$A$41:$F$736,5)+VLOOKUP($A775+ROUND((COLUMN()-2)/24,5),'Расчет сбытовых надбавок'!$B$2281:'Расчет сбытовых надбавок'!$G$3024,3)</f>
        <v>229.88</v>
      </c>
      <c r="F775" s="98">
        <f>VLOOKUP($A775+ROUND((COLUMN()-2)/24,5),АТС!$A$41:$F$736,5)+VLOOKUP($A775+ROUND((COLUMN()-2)/24,5),'Расчет сбытовых надбавок'!$B$2281:'Расчет сбытовых надбавок'!$G$3024,3)</f>
        <v>259.85000000000002</v>
      </c>
      <c r="G775" s="98">
        <f>VLOOKUP($A775+ROUND((COLUMN()-2)/24,5),АТС!$A$41:$F$736,5)+VLOOKUP($A775+ROUND((COLUMN()-2)/24,5),'Расчет сбытовых надбавок'!$B$2281:'Расчет сбытовых надбавок'!$G$3024,3)</f>
        <v>114.36999999999999</v>
      </c>
      <c r="H775" s="98">
        <f>VLOOKUP($A775+ROUND((COLUMN()-2)/24,5),АТС!$A$41:$F$736,5)+VLOOKUP($A775+ROUND((COLUMN()-2)/24,5),'Расчет сбытовых надбавок'!$B$2281:'Расчет сбытовых надбавок'!$G$3024,3)</f>
        <v>1.1600000000000001</v>
      </c>
      <c r="I775" s="98">
        <f>VLOOKUP($A775+ROUND((COLUMN()-2)/24,5),АТС!$A$41:$F$736,5)+VLOOKUP($A775+ROUND((COLUMN()-2)/24,5),'Расчет сбытовых надбавок'!$B$2281:'Расчет сбытовых надбавок'!$G$3024,3)</f>
        <v>0.85</v>
      </c>
      <c r="J775" s="98">
        <f>VLOOKUP($A775+ROUND((COLUMN()-2)/24,5),АТС!$A$41:$F$736,5)+VLOOKUP($A775+ROUND((COLUMN()-2)/24,5),'Расчет сбытовых надбавок'!$B$2281:'Расчет сбытовых надбавок'!$G$3024,3)</f>
        <v>81.47</v>
      </c>
      <c r="K775" s="98">
        <f>VLOOKUP($A775+ROUND((COLUMN()-2)/24,5),АТС!$A$41:$F$736,5)+VLOOKUP($A775+ROUND((COLUMN()-2)/24,5),'Расчет сбытовых надбавок'!$B$2281:'Расчет сбытовых надбавок'!$G$3024,3)</f>
        <v>13.809999999999999</v>
      </c>
      <c r="L775" s="98">
        <f>VLOOKUP($A775+ROUND((COLUMN()-2)/24,5),АТС!$A$41:$F$736,5)+VLOOKUP($A775+ROUND((COLUMN()-2)/24,5),'Расчет сбытовых надбавок'!$B$2281:'Расчет сбытовых надбавок'!$G$3024,3)</f>
        <v>444.38</v>
      </c>
      <c r="M775" s="98">
        <f>VLOOKUP($A775+ROUND((COLUMN()-2)/24,5),АТС!$A$41:$F$736,5)+VLOOKUP($A775+ROUND((COLUMN()-2)/24,5),'Расчет сбытовых надбавок'!$B$2281:'Расчет сбытовых надбавок'!$G$3024,3)</f>
        <v>403.99</v>
      </c>
      <c r="N775" s="98">
        <f>VLOOKUP($A775+ROUND((COLUMN()-2)/24,5),АТС!$A$41:$F$736,5)+VLOOKUP($A775+ROUND((COLUMN()-2)/24,5),'Расчет сбытовых надбавок'!$B$2281:'Расчет сбытовых надбавок'!$G$3024,3)</f>
        <v>462.74</v>
      </c>
      <c r="O775" s="98">
        <f>VLOOKUP($A775+ROUND((COLUMN()-2)/24,5),АТС!$A$41:$F$736,5)+VLOOKUP($A775+ROUND((COLUMN()-2)/24,5),'Расчет сбытовых надбавок'!$B$2281:'Расчет сбытовых надбавок'!$G$3024,3)</f>
        <v>376.8</v>
      </c>
      <c r="P775" s="98">
        <f>VLOOKUP($A775+ROUND((COLUMN()-2)/24,5),АТС!$A$41:$F$736,5)+VLOOKUP($A775+ROUND((COLUMN()-2)/24,5),'Расчет сбытовых надбавок'!$B$2281:'Расчет сбытовых надбавок'!$G$3024,3)</f>
        <v>224.99</v>
      </c>
      <c r="Q775" s="98">
        <f>VLOOKUP($A775+ROUND((COLUMN()-2)/24,5),АТС!$A$41:$F$736,5)+VLOOKUP($A775+ROUND((COLUMN()-2)/24,5),'Расчет сбытовых надбавок'!$B$2281:'Расчет сбытовых надбавок'!$G$3024,3)</f>
        <v>195.67</v>
      </c>
      <c r="R775" s="98">
        <f>VLOOKUP($A775+ROUND((COLUMN()-2)/24,5),АТС!$A$41:$F$736,5)+VLOOKUP($A775+ROUND((COLUMN()-2)/24,5),'Расчет сбытовых надбавок'!$B$2281:'Расчет сбытовых надбавок'!$G$3024,3)</f>
        <v>55.080000000000005</v>
      </c>
      <c r="S775" s="98">
        <f>VLOOKUP($A775+ROUND((COLUMN()-2)/24,5),АТС!$A$41:$F$736,5)+VLOOKUP($A775+ROUND((COLUMN()-2)/24,5),'Расчет сбытовых надбавок'!$B$2281:'Расчет сбытовых надбавок'!$G$3024,3)</f>
        <v>68.12</v>
      </c>
      <c r="T775" s="98">
        <f>VLOOKUP($A775+ROUND((COLUMN()-2)/24,5),АТС!$A$41:$F$736,5)+VLOOKUP($A775+ROUND((COLUMN()-2)/24,5),'Расчет сбытовых надбавок'!$B$2281:'Расчет сбытовых надбавок'!$G$3024,3)</f>
        <v>6.9999999999999993E-2</v>
      </c>
      <c r="U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8">
        <f>VLOOKUP($A775+ROUND((COLUMN()-2)/24,5),АТС!$A$41:$F$736,5)+VLOOKUP($A775+ROUND((COLUMN()-2)/24,5),'Расчет сбытовых надбавок'!$B$2281:'Расчет сбытовых надбавок'!$G$3024,3)</f>
        <v>0</v>
      </c>
      <c r="X775" s="98">
        <f>VLOOKUP($A775+ROUND((COLUMN()-2)/24,5),АТС!$A$41:$F$736,5)+VLOOKUP($A775+ROUND((COLUMN()-2)/24,5),'Расчет сбытовых надбавок'!$B$2281:'Расчет сбытовых надбавок'!$G$3024,3)</f>
        <v>503.13</v>
      </c>
      <c r="Y775" s="98">
        <f>VLOOKUP($A775+ROUND((COLUMN()-2)/24,5),АТС!$A$41:$F$736,5)+VLOOKUP($A775+ROUND((COLUMN()-2)/24,5),'Расчет сбытовых надбавок'!$B$2281:'Расчет сбытовых надбавок'!$G$3024,3)</f>
        <v>494.49</v>
      </c>
    </row>
    <row r="776" spans="1:25" x14ac:dyDescent="0.2">
      <c r="A776" s="79">
        <f t="shared" si="22"/>
        <v>42603</v>
      </c>
      <c r="B776" s="98">
        <f>VLOOKUP($A776+ROUND((COLUMN()-2)/24,5),АТС!$A$41:$F$736,5)+VLOOKUP($A776+ROUND((COLUMN()-2)/24,5),'Расчет сбытовых надбавок'!$B$2281:'Расчет сбытовых надбавок'!$G$3024,3)</f>
        <v>259.2</v>
      </c>
      <c r="C776" s="98">
        <f>VLOOKUP($A776+ROUND((COLUMN()-2)/24,5),АТС!$A$41:$F$736,5)+VLOOKUP($A776+ROUND((COLUMN()-2)/24,5),'Расчет сбытовых надбавок'!$B$2281:'Расчет сбытовых надбавок'!$G$3024,3)</f>
        <v>469.64000000000004</v>
      </c>
      <c r="D776" s="98">
        <f>VLOOKUP($A776+ROUND((COLUMN()-2)/24,5),АТС!$A$41:$F$736,5)+VLOOKUP($A776+ROUND((COLUMN()-2)/24,5),'Расчет сбытовых надбавок'!$B$2281:'Расчет сбытовых надбавок'!$G$3024,3)</f>
        <v>306.97000000000003</v>
      </c>
      <c r="E776" s="98">
        <f>VLOOKUP($A776+ROUND((COLUMN()-2)/24,5),АТС!$A$41:$F$736,5)+VLOOKUP($A776+ROUND((COLUMN()-2)/24,5),'Расчет сбытовых надбавок'!$B$2281:'Расчет сбытовых надбавок'!$G$3024,3)</f>
        <v>159.91</v>
      </c>
      <c r="F776" s="98">
        <f>VLOOKUP($A776+ROUND((COLUMN()-2)/24,5),АТС!$A$41:$F$736,5)+VLOOKUP($A776+ROUND((COLUMN()-2)/24,5),'Расчет сбытовых надбавок'!$B$2281:'Расчет сбытовых надбавок'!$G$3024,3)</f>
        <v>70.17</v>
      </c>
      <c r="G776" s="98">
        <f>VLOOKUP($A776+ROUND((COLUMN()-2)/24,5),АТС!$A$41:$F$736,5)+VLOOKUP($A776+ROUND((COLUMN()-2)/24,5),'Расчет сбытовых надбавок'!$B$2281:'Расчет сбытовых надбавок'!$G$3024,3)</f>
        <v>34.57</v>
      </c>
      <c r="H776" s="98">
        <f>VLOOKUP($A776+ROUND((COLUMN()-2)/24,5),АТС!$A$41:$F$736,5)+VLOOKUP($A776+ROUND((COLUMN()-2)/24,5),'Расчет сбытовых надбавок'!$B$2281:'Расчет сбытовых надбавок'!$G$3024,3)</f>
        <v>4.74</v>
      </c>
      <c r="I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8">
        <f>VLOOKUP($A776+ROUND((COLUMN()-2)/24,5),АТС!$A$41:$F$736,5)+VLOOKUP($A776+ROUND((COLUMN()-2)/24,5),'Расчет сбытовых надбавок'!$B$2281:'Расчет сбытовых надбавок'!$G$3024,3)</f>
        <v>301.93</v>
      </c>
      <c r="K776" s="98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8">
        <f>VLOOKUP($A776+ROUND((COLUMN()-2)/24,5),АТС!$A$41:$F$736,5)+VLOOKUP($A776+ROUND((COLUMN()-2)/24,5),'Расчет сбытовых надбавок'!$B$2281:'Расчет сбытовых надбавок'!$G$3024,3)</f>
        <v>19.59</v>
      </c>
      <c r="M776" s="98">
        <f>VLOOKUP($A776+ROUND((COLUMN()-2)/24,5),АТС!$A$41:$F$736,5)+VLOOKUP($A776+ROUND((COLUMN()-2)/24,5),'Расчет сбытовых надбавок'!$B$2281:'Расчет сбытовых надбавок'!$G$3024,3)</f>
        <v>22.1</v>
      </c>
      <c r="N776" s="98">
        <f>VLOOKUP($A776+ROUND((COLUMN()-2)/24,5),АТС!$A$41:$F$736,5)+VLOOKUP($A776+ROUND((COLUMN()-2)/24,5),'Расчет сбытовых надбавок'!$B$2281:'Расчет сбытовых надбавок'!$G$3024,3)</f>
        <v>102.97</v>
      </c>
      <c r="O776" s="98">
        <f>VLOOKUP($A776+ROUND((COLUMN()-2)/24,5),АТС!$A$41:$F$736,5)+VLOOKUP($A776+ROUND((COLUMN()-2)/24,5),'Расчет сбытовых надбавок'!$B$2281:'Расчет сбытовых надбавок'!$G$3024,3)</f>
        <v>116.93</v>
      </c>
      <c r="P776" s="98">
        <f>VLOOKUP($A776+ROUND((COLUMN()-2)/24,5),АТС!$A$41:$F$736,5)+VLOOKUP($A776+ROUND((COLUMN()-2)/24,5),'Расчет сбытовых надбавок'!$B$2281:'Расчет сбытовых надбавок'!$G$3024,3)</f>
        <v>152.26999999999998</v>
      </c>
      <c r="Q776" s="98">
        <f>VLOOKUP($A776+ROUND((COLUMN()-2)/24,5),АТС!$A$41:$F$736,5)+VLOOKUP($A776+ROUND((COLUMN()-2)/24,5),'Расчет сбытовых надбавок'!$B$2281:'Расчет сбытовых надбавок'!$G$3024,3)</f>
        <v>148.59</v>
      </c>
      <c r="R776" s="98">
        <f>VLOOKUP($A776+ROUND((COLUMN()-2)/24,5),АТС!$A$41:$F$736,5)+VLOOKUP($A776+ROUND((COLUMN()-2)/24,5),'Расчет сбытовых надбавок'!$B$2281:'Расчет сбытовых надбавок'!$G$3024,3)</f>
        <v>176.55</v>
      </c>
      <c r="S776" s="98">
        <f>VLOOKUP($A776+ROUND((COLUMN()-2)/24,5),АТС!$A$41:$F$736,5)+VLOOKUP($A776+ROUND((COLUMN()-2)/24,5),'Расчет сбытовых надбавок'!$B$2281:'Расчет сбытовых надбавок'!$G$3024,3)</f>
        <v>197.79</v>
      </c>
      <c r="T776" s="98">
        <f>VLOOKUP($A776+ROUND((COLUMN()-2)/24,5),АТС!$A$41:$F$736,5)+VLOOKUP($A776+ROUND((COLUMN()-2)/24,5),'Расчет сбытовых надбавок'!$B$2281:'Расчет сбытовых надбавок'!$G$3024,3)</f>
        <v>86.33</v>
      </c>
      <c r="U776" s="98">
        <f>VLOOKUP($A776+ROUND((COLUMN()-2)/24,5),АТС!$A$41:$F$736,5)+VLOOKUP($A776+ROUND((COLUMN()-2)/24,5),'Расчет сбытовых надбавок'!$B$2281:'Расчет сбытовых надбавок'!$G$3024,3)</f>
        <v>0.38</v>
      </c>
      <c r="V776" s="98">
        <f>VLOOKUP($A776+ROUND((COLUMN()-2)/24,5),АТС!$A$41:$F$736,5)+VLOOKUP($A776+ROUND((COLUMN()-2)/24,5),'Расчет сбытовых надбавок'!$B$2281:'Расчет сбытовых надбавок'!$G$3024,3)</f>
        <v>64.290000000000006</v>
      </c>
      <c r="W776" s="98">
        <f>VLOOKUP($A776+ROUND((COLUMN()-2)/24,5),АТС!$A$41:$F$736,5)+VLOOKUP($A776+ROUND((COLUMN()-2)/24,5),'Расчет сбытовых надбавок'!$B$2281:'Расчет сбытовых надбавок'!$G$3024,3)</f>
        <v>145.88999999999999</v>
      </c>
      <c r="X776" s="98">
        <f>VLOOKUP($A776+ROUND((COLUMN()-2)/24,5),АТС!$A$41:$F$736,5)+VLOOKUP($A776+ROUND((COLUMN()-2)/24,5),'Расчет сбытовых надбавок'!$B$2281:'Расчет сбытовых надбавок'!$G$3024,3)</f>
        <v>273.39999999999998</v>
      </c>
      <c r="Y776" s="98">
        <f>VLOOKUP($A776+ROUND((COLUMN()-2)/24,5),АТС!$A$41:$F$736,5)+VLOOKUP($A776+ROUND((COLUMN()-2)/24,5),'Расчет сбытовых надбавок'!$B$2281:'Расчет сбытовых надбавок'!$G$3024,3)</f>
        <v>496.41999999999996</v>
      </c>
    </row>
    <row r="777" spans="1:25" x14ac:dyDescent="0.2">
      <c r="A777" s="79">
        <f t="shared" si="22"/>
        <v>42604</v>
      </c>
      <c r="B777" s="98">
        <f>VLOOKUP($A777+ROUND((COLUMN()-2)/24,5),АТС!$A$41:$F$736,5)+VLOOKUP($A777+ROUND((COLUMN()-2)/24,5),'Расчет сбытовых надбавок'!$B$2281:'Расчет сбытовых надбавок'!$G$3024,3)</f>
        <v>224.57</v>
      </c>
      <c r="C777" s="98">
        <f>VLOOKUP($A777+ROUND((COLUMN()-2)/24,5),АТС!$A$41:$F$736,5)+VLOOKUP($A777+ROUND((COLUMN()-2)/24,5),'Расчет сбытовых надбавок'!$B$2281:'Расчет сбытовых надбавок'!$G$3024,3)</f>
        <v>380.08000000000004</v>
      </c>
      <c r="D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E777" s="98">
        <f>VLOOKUP($A777+ROUND((COLUMN()-2)/24,5),АТС!$A$41:$F$736,5)+VLOOKUP($A777+ROUND((COLUMN()-2)/24,5),'Расчет сбытовых надбавок'!$B$2281:'Расчет сбытовых надбавок'!$G$3024,3)</f>
        <v>23.06</v>
      </c>
      <c r="F777" s="98">
        <f>VLOOKUP($A777+ROUND((COLUMN()-2)/24,5),АТС!$A$41:$F$736,5)+VLOOKUP($A777+ROUND((COLUMN()-2)/24,5),'Расчет сбытовых надбавок'!$B$2281:'Расчет сбытовых надбавок'!$G$3024,3)</f>
        <v>11.42</v>
      </c>
      <c r="G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8">
        <f>VLOOKUP($A777+ROUND((COLUMN()-2)/24,5),АТС!$A$41:$F$736,5)+VLOOKUP($A777+ROUND((COLUMN()-2)/24,5),'Расчет сбытовых надбавок'!$B$2281:'Расчет сбытовых надбавок'!$G$3024,3)</f>
        <v>1.81</v>
      </c>
      <c r="N777" s="98">
        <f>VLOOKUP($A777+ROUND((COLUMN()-2)/24,5),АТС!$A$41:$F$736,5)+VLOOKUP($A777+ROUND((COLUMN()-2)/24,5),'Расчет сбытовых надбавок'!$B$2281:'Расчет сбытовых надбавок'!$G$3024,3)</f>
        <v>296.37</v>
      </c>
      <c r="O777" s="98">
        <f>VLOOKUP($A777+ROUND((COLUMN()-2)/24,5),АТС!$A$41:$F$736,5)+VLOOKUP($A777+ROUND((COLUMN()-2)/24,5),'Расчет сбытовых надбавок'!$B$2281:'Расчет сбытовых надбавок'!$G$3024,3)</f>
        <v>449.12</v>
      </c>
      <c r="P777" s="98">
        <f>VLOOKUP($A777+ROUND((COLUMN()-2)/24,5),АТС!$A$41:$F$736,5)+VLOOKUP($A777+ROUND((COLUMN()-2)/24,5),'Расчет сбытовых надбавок'!$B$2281:'Расчет сбытовых надбавок'!$G$3024,3)</f>
        <v>253.92999999999998</v>
      </c>
      <c r="Q777" s="98">
        <f>VLOOKUP($A777+ROUND((COLUMN()-2)/24,5),АТС!$A$41:$F$736,5)+VLOOKUP($A777+ROUND((COLUMN()-2)/24,5),'Расчет сбытовых надбавок'!$B$2281:'Расчет сбытовых надбавок'!$G$3024,3)</f>
        <v>281.47000000000003</v>
      </c>
      <c r="R777" s="98">
        <f>VLOOKUP($A777+ROUND((COLUMN()-2)/24,5),АТС!$A$41:$F$736,5)+VLOOKUP($A777+ROUND((COLUMN()-2)/24,5),'Расчет сбытовых надбавок'!$B$2281:'Расчет сбытовых надбавок'!$G$3024,3)</f>
        <v>126.41</v>
      </c>
      <c r="S777" s="98">
        <f>VLOOKUP($A777+ROUND((COLUMN()-2)/24,5),АТС!$A$41:$F$736,5)+VLOOKUP($A777+ROUND((COLUMN()-2)/24,5),'Расчет сбытовых надбавок'!$B$2281:'Расчет сбытовых надбавок'!$G$3024,3)</f>
        <v>293.04999999999995</v>
      </c>
      <c r="T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8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8">
        <f>VLOOKUP($A777+ROUND((COLUMN()-2)/24,5),АТС!$A$41:$F$736,5)+VLOOKUP($A777+ROUND((COLUMN()-2)/24,5),'Расчет сбытовых надбавок'!$B$2281:'Расчет сбытовых надбавок'!$G$3024,3)</f>
        <v>0.01</v>
      </c>
      <c r="X777" s="98">
        <f>VLOOKUP($A777+ROUND((COLUMN()-2)/24,5),АТС!$A$41:$F$736,5)+VLOOKUP($A777+ROUND((COLUMN()-2)/24,5),'Расчет сбытовых надбавок'!$B$2281:'Расчет сбытовых надбавок'!$G$3024,3)</f>
        <v>272.20999999999998</v>
      </c>
      <c r="Y777" s="98">
        <f>VLOOKUP($A777+ROUND((COLUMN()-2)/24,5),АТС!$A$41:$F$736,5)+VLOOKUP($A777+ROUND((COLUMN()-2)/24,5),'Расчет сбытовых надбавок'!$B$2281:'Расчет сбытовых надбавок'!$G$3024,3)</f>
        <v>638.57999999999993</v>
      </c>
    </row>
    <row r="778" spans="1:25" x14ac:dyDescent="0.2">
      <c r="A778" s="79">
        <f t="shared" si="22"/>
        <v>42605</v>
      </c>
      <c r="B778" s="98">
        <f>VLOOKUP($A778+ROUND((COLUMN()-2)/24,5),АТС!$A$41:$F$736,5)+VLOOKUP($A778+ROUND((COLUMN()-2)/24,5),'Расчет сбытовых надбавок'!$B$2281:'Расчет сбытовых надбавок'!$G$3024,3)</f>
        <v>138.41</v>
      </c>
      <c r="C778" s="98">
        <f>VLOOKUP($A778+ROUND((COLUMN()-2)/24,5),АТС!$A$41:$F$736,5)+VLOOKUP($A778+ROUND((COLUMN()-2)/24,5),'Расчет сбытовых надбавок'!$B$2281:'Расчет сбытовых надбавок'!$G$3024,3)</f>
        <v>79.959999999999994</v>
      </c>
      <c r="D778" s="98">
        <f>VLOOKUP($A778+ROUND((COLUMN()-2)/24,5),АТС!$A$41:$F$736,5)+VLOOKUP($A778+ROUND((COLUMN()-2)/24,5),'Расчет сбытовых надбавок'!$B$2281:'Расчет сбытовых надбавок'!$G$3024,3)</f>
        <v>9.82</v>
      </c>
      <c r="E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8">
        <f>VLOOKUP($A778+ROUND((COLUMN()-2)/24,5),АТС!$A$41:$F$736,5)+VLOOKUP($A778+ROUND((COLUMN()-2)/24,5),'Расчет сбытовых надбавок'!$B$2281:'Расчет сбытовых надбавок'!$G$3024,3)</f>
        <v>162.38999999999999</v>
      </c>
      <c r="L778" s="98">
        <f>VLOOKUP($A778+ROUND((COLUMN()-2)/24,5),АТС!$A$41:$F$736,5)+VLOOKUP($A778+ROUND((COLUMN()-2)/24,5),'Расчет сбытовых надбавок'!$B$2281:'Расчет сбытовых надбавок'!$G$3024,3)</f>
        <v>255.32</v>
      </c>
      <c r="M778" s="98">
        <f>VLOOKUP($A778+ROUND((COLUMN()-2)/24,5),АТС!$A$41:$F$736,5)+VLOOKUP($A778+ROUND((COLUMN()-2)/24,5),'Расчет сбытовых надбавок'!$B$2281:'Расчет сбытовых надбавок'!$G$3024,3)</f>
        <v>270.43</v>
      </c>
      <c r="N778" s="98">
        <f>VLOOKUP($A778+ROUND((COLUMN()-2)/24,5),АТС!$A$41:$F$736,5)+VLOOKUP($A778+ROUND((COLUMN()-2)/24,5),'Расчет сбытовых надбавок'!$B$2281:'Расчет сбытовых надбавок'!$G$3024,3)</f>
        <v>171.99</v>
      </c>
      <c r="O778" s="98">
        <f>VLOOKUP($A778+ROUND((COLUMN()-2)/24,5),АТС!$A$41:$F$736,5)+VLOOKUP($A778+ROUND((COLUMN()-2)/24,5),'Расчет сбытовых надбавок'!$B$2281:'Расчет сбытовых надбавок'!$G$3024,3)</f>
        <v>315.33000000000004</v>
      </c>
      <c r="P778" s="98">
        <f>VLOOKUP($A778+ROUND((COLUMN()-2)/24,5),АТС!$A$41:$F$736,5)+VLOOKUP($A778+ROUND((COLUMN()-2)/24,5),'Расчет сбытовых надбавок'!$B$2281:'Расчет сбытовых надбавок'!$G$3024,3)</f>
        <v>0.22</v>
      </c>
      <c r="Q778" s="98">
        <f>VLOOKUP($A778+ROUND((COLUMN()-2)/24,5),АТС!$A$41:$F$736,5)+VLOOKUP($A778+ROUND((COLUMN()-2)/24,5),'Расчет сбытовых надбавок'!$B$2281:'Расчет сбытовых надбавок'!$G$3024,3)</f>
        <v>2.81</v>
      </c>
      <c r="R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8">
        <f>VLOOKUP($A778+ROUND((COLUMN()-2)/24,5),АТС!$A$41:$F$736,5)+VLOOKUP($A778+ROUND((COLUMN()-2)/24,5),'Расчет сбытовых надбавок'!$B$2281:'Расчет сбытовых надбавок'!$G$3024,3)</f>
        <v>256.52</v>
      </c>
      <c r="T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V778" s="98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8">
        <f>VLOOKUP($A778+ROUND((COLUMN()-2)/24,5),АТС!$A$41:$F$736,5)+VLOOKUP($A778+ROUND((COLUMN()-2)/24,5),'Расчет сбытовых надбавок'!$B$2281:'Расчет сбытовых надбавок'!$G$3024,3)</f>
        <v>497.83000000000004</v>
      </c>
      <c r="X778" s="98">
        <f>VLOOKUP($A778+ROUND((COLUMN()-2)/24,5),АТС!$A$41:$F$736,5)+VLOOKUP($A778+ROUND((COLUMN()-2)/24,5),'Расчет сбытовых надбавок'!$B$2281:'Расчет сбытовых надбавок'!$G$3024,3)</f>
        <v>729.48</v>
      </c>
      <c r="Y778" s="98">
        <f>VLOOKUP($A778+ROUND((COLUMN()-2)/24,5),АТС!$A$41:$F$736,5)+VLOOKUP($A778+ROUND((COLUMN()-2)/24,5),'Расчет сбытовых надбавок'!$B$2281:'Расчет сбытовых надбавок'!$G$3024,3)</f>
        <v>545.09</v>
      </c>
    </row>
    <row r="779" spans="1:25" x14ac:dyDescent="0.2">
      <c r="A779" s="79">
        <f t="shared" si="22"/>
        <v>42606</v>
      </c>
      <c r="B779" s="98">
        <f>VLOOKUP($A779+ROUND((COLUMN()-2)/24,5),АТС!$A$41:$F$736,5)+VLOOKUP($A779+ROUND((COLUMN()-2)/24,5),'Расчет сбытовых надбавок'!$B$2281:'Расчет сбытовых надбавок'!$G$3024,3)</f>
        <v>127.22</v>
      </c>
      <c r="C779" s="98">
        <f>VLOOKUP($A779+ROUND((COLUMN()-2)/24,5),АТС!$A$41:$F$736,5)+VLOOKUP($A779+ROUND((COLUMN()-2)/24,5),'Расчет сбытовых надбавок'!$B$2281:'Расчет сбытовых надбавок'!$G$3024,3)</f>
        <v>174.31</v>
      </c>
      <c r="D779" s="98">
        <f>VLOOKUP($A779+ROUND((COLUMN()-2)/24,5),АТС!$A$41:$F$736,5)+VLOOKUP($A779+ROUND((COLUMN()-2)/24,5),'Расчет сбытовых надбавок'!$B$2281:'Расчет сбытовых надбавок'!$G$3024,3)</f>
        <v>58.25</v>
      </c>
      <c r="E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F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8">
        <f>VLOOKUP($A779+ROUND((COLUMN()-2)/24,5),АТС!$A$41:$F$736,5)+VLOOKUP($A779+ROUND((COLUMN()-2)/24,5),'Расчет сбытовых надбавок'!$B$2281:'Расчет сбытовых надбавок'!$G$3024,3)</f>
        <v>59.25</v>
      </c>
      <c r="S779" s="98">
        <f>VLOOKUP($A779+ROUND((COLUMN()-2)/24,5),АТС!$A$41:$F$736,5)+VLOOKUP($A779+ROUND((COLUMN()-2)/24,5),'Расчет сбытовых надбавок'!$B$2281:'Расчет сбытовых надбавок'!$G$3024,3)</f>
        <v>71.099999999999994</v>
      </c>
      <c r="T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8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8">
        <f>VLOOKUP($A779+ROUND((COLUMN()-2)/24,5),АТС!$A$41:$F$736,5)+VLOOKUP($A779+ROUND((COLUMN()-2)/24,5),'Расчет сбытовых надбавок'!$B$2281:'Расчет сбытовых надбавок'!$G$3024,3)</f>
        <v>6.9999999999999993E-2</v>
      </c>
      <c r="W779" s="98">
        <f>VLOOKUP($A779+ROUND((COLUMN()-2)/24,5),АТС!$A$41:$F$736,5)+VLOOKUP($A779+ROUND((COLUMN()-2)/24,5),'Расчет сбытовых надбавок'!$B$2281:'Расчет сбытовых надбавок'!$G$3024,3)</f>
        <v>133.07999999999998</v>
      </c>
      <c r="X779" s="98">
        <f>VLOOKUP($A779+ROUND((COLUMN()-2)/24,5),АТС!$A$41:$F$736,5)+VLOOKUP($A779+ROUND((COLUMN()-2)/24,5),'Расчет сбытовых надбавок'!$B$2281:'Расчет сбытовых надбавок'!$G$3024,3)</f>
        <v>589.99</v>
      </c>
      <c r="Y779" s="98">
        <f>VLOOKUP($A779+ROUND((COLUMN()-2)/24,5),АТС!$A$41:$F$736,5)+VLOOKUP($A779+ROUND((COLUMN()-2)/24,5),'Расчет сбытовых надбавок'!$B$2281:'Расчет сбытовых надбавок'!$G$3024,3)</f>
        <v>545.63</v>
      </c>
    </row>
    <row r="780" spans="1:25" x14ac:dyDescent="0.2">
      <c r="A780" s="79">
        <f t="shared" si="22"/>
        <v>42607</v>
      </c>
      <c r="B780" s="98">
        <f>VLOOKUP($A780+ROUND((COLUMN()-2)/24,5),АТС!$A$41:$F$736,5)+VLOOKUP($A780+ROUND((COLUMN()-2)/24,5),'Расчет сбытовых надбавок'!$B$2281:'Расчет сбытовых надбавок'!$G$3024,3)</f>
        <v>185.87</v>
      </c>
      <c r="C780" s="98">
        <f>VLOOKUP($A780+ROUND((COLUMN()-2)/24,5),АТС!$A$41:$F$736,5)+VLOOKUP($A780+ROUND((COLUMN()-2)/24,5),'Расчет сбытовых надбавок'!$B$2281:'Расчет сбытовых надбавок'!$G$3024,3)</f>
        <v>270.5</v>
      </c>
      <c r="D780" s="98">
        <f>VLOOKUP($A780+ROUND((COLUMN()-2)/24,5),АТС!$A$41:$F$736,5)+VLOOKUP($A780+ROUND((COLUMN()-2)/24,5),'Расчет сбытовых надбавок'!$B$2281:'Расчет сбытовых надбавок'!$G$3024,3)</f>
        <v>220.95000000000002</v>
      </c>
      <c r="E780" s="98">
        <f>VLOOKUP($A780+ROUND((COLUMN()-2)/24,5),АТС!$A$41:$F$736,5)+VLOOKUP($A780+ROUND((COLUMN()-2)/24,5),'Расчет сбытовых надбавок'!$B$2281:'Расчет сбытовых надбавок'!$G$3024,3)</f>
        <v>113.7</v>
      </c>
      <c r="F780" s="98">
        <f>VLOOKUP($A780+ROUND((COLUMN()-2)/24,5),АТС!$A$41:$F$736,5)+VLOOKUP($A780+ROUND((COLUMN()-2)/24,5),'Расчет сбытовых надбавок'!$B$2281:'Расчет сбытовых надбавок'!$G$3024,3)</f>
        <v>24.02</v>
      </c>
      <c r="G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8">
        <f>VLOOKUP($A780+ROUND((COLUMN()-2)/24,5),АТС!$A$41:$F$736,5)+VLOOKUP($A780+ROUND((COLUMN()-2)/24,5),'Расчет сбытовых надбавок'!$B$2281:'Расчет сбытовых надбавок'!$G$3024,3)</f>
        <v>3.5300000000000002</v>
      </c>
      <c r="M780" s="98">
        <f>VLOOKUP($A780+ROUND((COLUMN()-2)/24,5),АТС!$A$41:$F$736,5)+VLOOKUP($A780+ROUND((COLUMN()-2)/24,5),'Расчет сбытовых надбавок'!$B$2281:'Расчет сбытовых надбавок'!$G$3024,3)</f>
        <v>0.36</v>
      </c>
      <c r="N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8">
        <f>VLOOKUP($A780+ROUND((COLUMN()-2)/24,5),АТС!$A$41:$F$736,5)+VLOOKUP($A780+ROUND((COLUMN()-2)/24,5),'Расчет сбытовых надбавок'!$B$2281:'Расчет сбытовых надбавок'!$G$3024,3)</f>
        <v>9.9999999999999992E-2</v>
      </c>
      <c r="Q780" s="98">
        <f>VLOOKUP($A780+ROUND((COLUMN()-2)/24,5),АТС!$A$41:$F$736,5)+VLOOKUP($A780+ROUND((COLUMN()-2)/24,5),'Расчет сбытовых надбавок'!$B$2281:'Расчет сбытовых надбавок'!$G$3024,3)</f>
        <v>0.41</v>
      </c>
      <c r="R780" s="98">
        <f>VLOOKUP($A780+ROUND((COLUMN()-2)/24,5),АТС!$A$41:$F$736,5)+VLOOKUP($A780+ROUND((COLUMN()-2)/24,5),'Расчет сбытовых надбавок'!$B$2281:'Расчет сбытовых надбавок'!$G$3024,3)</f>
        <v>0.13</v>
      </c>
      <c r="S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V780" s="98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8">
        <f>VLOOKUP($A780+ROUND((COLUMN()-2)/24,5),АТС!$A$41:$F$736,5)+VLOOKUP($A780+ROUND((COLUMN()-2)/24,5),'Расчет сбытовых надбавок'!$B$2281:'Расчет сбытовых надбавок'!$G$3024,3)</f>
        <v>5.6899999999999995</v>
      </c>
      <c r="X780" s="98">
        <f>VLOOKUP($A780+ROUND((COLUMN()-2)/24,5),АТС!$A$41:$F$736,5)+VLOOKUP($A780+ROUND((COLUMN()-2)/24,5),'Расчет сбытовых надбавок'!$B$2281:'Расчет сбытовых надбавок'!$G$3024,3)</f>
        <v>212.89000000000001</v>
      </c>
      <c r="Y780" s="98">
        <f>VLOOKUP($A780+ROUND((COLUMN()-2)/24,5),АТС!$A$41:$F$736,5)+VLOOKUP($A780+ROUND((COLUMN()-2)/24,5),'Расчет сбытовых надбавок'!$B$2281:'Расчет сбытовых надбавок'!$G$3024,3)</f>
        <v>561.76</v>
      </c>
    </row>
    <row r="781" spans="1:25" x14ac:dyDescent="0.2">
      <c r="A781" s="79">
        <f t="shared" si="22"/>
        <v>42608</v>
      </c>
      <c r="B781" s="98">
        <f>VLOOKUP($A781+ROUND((COLUMN()-2)/24,5),АТС!$A$41:$F$736,5)+VLOOKUP($A781+ROUND((COLUMN()-2)/24,5),'Расчет сбытовых надбавок'!$B$2281:'Расчет сбытовых надбавок'!$G$3024,3)</f>
        <v>136.37</v>
      </c>
      <c r="C781" s="98">
        <f>VLOOKUP($A781+ROUND((COLUMN()-2)/24,5),АТС!$A$41:$F$736,5)+VLOOKUP($A781+ROUND((COLUMN()-2)/24,5),'Расчет сбытовых надбавок'!$B$2281:'Расчет сбытовых надбавок'!$G$3024,3)</f>
        <v>20.259999999999998</v>
      </c>
      <c r="D781" s="98">
        <f>VLOOKUP($A781+ROUND((COLUMN()-2)/24,5),АТС!$A$41:$F$736,5)+VLOOKUP($A781+ROUND((COLUMN()-2)/24,5),'Расчет сбытовых надбавок'!$B$2281:'Расчет сбытовых надбавок'!$G$3024,3)</f>
        <v>0.01</v>
      </c>
      <c r="E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8">
        <f>VLOOKUP($A781+ROUND((COLUMN()-2)/24,5),АТС!$A$41:$F$736,5)+VLOOKUP($A781+ROUND((COLUMN()-2)/24,5),'Расчет сбытовых надбавок'!$B$2281:'Расчет сбытовых надбавок'!$G$3024,3)</f>
        <v>0.16999999999999998</v>
      </c>
      <c r="G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8">
        <f>VLOOKUP($A781+ROUND((COLUMN()-2)/24,5),АТС!$A$41:$F$736,5)+VLOOKUP($A781+ROUND((COLUMN()-2)/24,5),'Расчет сбытовых надбавок'!$B$2281:'Расчет сбытовых надбавок'!$G$3024,3)</f>
        <v>6.47</v>
      </c>
      <c r="O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P781" s="98">
        <f>VLOOKUP($A781+ROUND((COLUMN()-2)/24,5),АТС!$A$41:$F$736,5)+VLOOKUP($A781+ROUND((COLUMN()-2)/24,5),'Расчет сбытовых надбавок'!$B$2281:'Расчет сбытовых надбавок'!$G$3024,3)</f>
        <v>115.35</v>
      </c>
      <c r="Q781" s="98">
        <f>VLOOKUP($A781+ROUND((COLUMN()-2)/24,5),АТС!$A$41:$F$736,5)+VLOOKUP($A781+ROUND((COLUMN()-2)/24,5),'Расчет сбытовых надбавок'!$B$2281:'Расчет сбытовых надбавок'!$G$3024,3)</f>
        <v>160.44</v>
      </c>
      <c r="R781" s="98">
        <f>VLOOKUP($A781+ROUND((COLUMN()-2)/24,5),АТС!$A$41:$F$736,5)+VLOOKUP($A781+ROUND((COLUMN()-2)/24,5),'Расчет сбытовых надбавок'!$B$2281:'Расчет сбытовых надбавок'!$G$3024,3)</f>
        <v>194.61</v>
      </c>
      <c r="S781" s="98">
        <f>VLOOKUP($A781+ROUND((COLUMN()-2)/24,5),АТС!$A$41:$F$736,5)+VLOOKUP($A781+ROUND((COLUMN()-2)/24,5),'Расчет сбытовых надбавок'!$B$2281:'Расчет сбытовых надбавок'!$G$3024,3)</f>
        <v>252.35999999999999</v>
      </c>
      <c r="T781" s="98">
        <f>VLOOKUP($A781+ROUND((COLUMN()-2)/24,5),АТС!$A$41:$F$736,5)+VLOOKUP($A781+ROUND((COLUMN()-2)/24,5),'Расчет сбытовых надбавок'!$B$2281:'Расчет сбытовых надбавок'!$G$3024,3)</f>
        <v>165.42</v>
      </c>
      <c r="U781" s="98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8">
        <f>VLOOKUP($A781+ROUND((COLUMN()-2)/24,5),АТС!$A$41:$F$736,5)+VLOOKUP($A781+ROUND((COLUMN()-2)/24,5),'Расчет сбытовых надбавок'!$B$2281:'Расчет сбытовых надбавок'!$G$3024,3)</f>
        <v>180.74</v>
      </c>
      <c r="W781" s="98">
        <f>VLOOKUP($A781+ROUND((COLUMN()-2)/24,5),АТС!$A$41:$F$736,5)+VLOOKUP($A781+ROUND((COLUMN()-2)/24,5),'Расчет сбытовых надбавок'!$B$2281:'Расчет сбытовых надбавок'!$G$3024,3)</f>
        <v>697.31999999999994</v>
      </c>
      <c r="X781" s="98">
        <f>VLOOKUP($A781+ROUND((COLUMN()-2)/24,5),АТС!$A$41:$F$736,5)+VLOOKUP($A781+ROUND((COLUMN()-2)/24,5),'Расчет сбытовых надбавок'!$B$2281:'Расчет сбытовых надбавок'!$G$3024,3)</f>
        <v>484.58000000000004</v>
      </c>
      <c r="Y781" s="98">
        <f>VLOOKUP($A781+ROUND((COLUMN()-2)/24,5),АТС!$A$41:$F$736,5)+VLOOKUP($A781+ROUND((COLUMN()-2)/24,5),'Расчет сбытовых надбавок'!$B$2281:'Расчет сбытовых надбавок'!$G$3024,3)</f>
        <v>561.09</v>
      </c>
    </row>
    <row r="782" spans="1:25" x14ac:dyDescent="0.2">
      <c r="A782" s="79">
        <f t="shared" si="22"/>
        <v>42609</v>
      </c>
      <c r="B782" s="98">
        <f>VLOOKUP($A782+ROUND((COLUMN()-2)/24,5),АТС!$A$41:$F$736,5)+VLOOKUP($A782+ROUND((COLUMN()-2)/24,5),'Расчет сбытовых надбавок'!$B$2281:'Расчет сбытовых надбавок'!$G$3024,3)</f>
        <v>220.1</v>
      </c>
      <c r="C782" s="98">
        <f>VLOOKUP($A782+ROUND((COLUMN()-2)/24,5),АТС!$A$41:$F$736,5)+VLOOKUP($A782+ROUND((COLUMN()-2)/24,5),'Расчет сбытовых надбавок'!$B$2281:'Расчет сбытовых надбавок'!$G$3024,3)</f>
        <v>249.27</v>
      </c>
      <c r="D782" s="98">
        <f>VLOOKUP($A782+ROUND((COLUMN()-2)/24,5),АТС!$A$41:$F$736,5)+VLOOKUP($A782+ROUND((COLUMN()-2)/24,5),'Расчет сбытовых надбавок'!$B$2281:'Расчет сбытовых надбавок'!$G$3024,3)</f>
        <v>224.18</v>
      </c>
      <c r="E782" s="98">
        <f>VLOOKUP($A782+ROUND((COLUMN()-2)/24,5),АТС!$A$41:$F$736,5)+VLOOKUP($A782+ROUND((COLUMN()-2)/24,5),'Расчет сбытовых надбавок'!$B$2281:'Расчет сбытовых надбавок'!$G$3024,3)</f>
        <v>150.78</v>
      </c>
      <c r="F782" s="98">
        <f>VLOOKUP($A782+ROUND((COLUMN()-2)/24,5),АТС!$A$41:$F$736,5)+VLOOKUP($A782+ROUND((COLUMN()-2)/24,5),'Расчет сбытовых надбавок'!$B$2281:'Расчет сбытовых надбавок'!$G$3024,3)</f>
        <v>24.2</v>
      </c>
      <c r="G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8">
        <f>VLOOKUP($A782+ROUND((COLUMN()-2)/24,5),АТС!$A$41:$F$736,5)+VLOOKUP($A782+ROUND((COLUMN()-2)/24,5),'Расчет сбытовых надбавок'!$B$2281:'Расчет сбытовых надбавок'!$G$3024,3)</f>
        <v>46.5</v>
      </c>
      <c r="I782" s="98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8">
        <f>VLOOKUP($A782+ROUND((COLUMN()-2)/24,5),АТС!$A$41:$F$736,5)+VLOOKUP($A782+ROUND((COLUMN()-2)/24,5),'Расчет сбытовых надбавок'!$B$2281:'Расчет сбытовых надбавок'!$G$3024,3)</f>
        <v>116.42999999999999</v>
      </c>
      <c r="K782" s="98">
        <f>VLOOKUP($A782+ROUND((COLUMN()-2)/24,5),АТС!$A$41:$F$736,5)+VLOOKUP($A782+ROUND((COLUMN()-2)/24,5),'Расчет сбытовых надбавок'!$B$2281:'Расчет сбытовых надбавок'!$G$3024,3)</f>
        <v>101.13999999999999</v>
      </c>
      <c r="L782" s="98">
        <f>VLOOKUP($A782+ROUND((COLUMN()-2)/24,5),АТС!$A$41:$F$736,5)+VLOOKUP($A782+ROUND((COLUMN()-2)/24,5),'Расчет сбытовых надбавок'!$B$2281:'Расчет сбытовых надбавок'!$G$3024,3)</f>
        <v>105.49</v>
      </c>
      <c r="M782" s="98">
        <f>VLOOKUP($A782+ROUND((COLUMN()-2)/24,5),АТС!$A$41:$F$736,5)+VLOOKUP($A782+ROUND((COLUMN()-2)/24,5),'Расчет сбытовых надбавок'!$B$2281:'Расчет сбытовых надбавок'!$G$3024,3)</f>
        <v>80.989999999999995</v>
      </c>
      <c r="N782" s="98">
        <f>VLOOKUP($A782+ROUND((COLUMN()-2)/24,5),АТС!$A$41:$F$736,5)+VLOOKUP($A782+ROUND((COLUMN()-2)/24,5),'Расчет сбытовых надбавок'!$B$2281:'Расчет сбытовых надбавок'!$G$3024,3)</f>
        <v>117.97999999999999</v>
      </c>
      <c r="O782" s="98">
        <f>VLOOKUP($A782+ROUND((COLUMN()-2)/24,5),АТС!$A$41:$F$736,5)+VLOOKUP($A782+ROUND((COLUMN()-2)/24,5),'Расчет сбытовых надбавок'!$B$2281:'Расчет сбытовых надбавок'!$G$3024,3)</f>
        <v>137.22</v>
      </c>
      <c r="P782" s="98">
        <f>VLOOKUP($A782+ROUND((COLUMN()-2)/24,5),АТС!$A$41:$F$736,5)+VLOOKUP($A782+ROUND((COLUMN()-2)/24,5),'Расчет сбытовых надбавок'!$B$2281:'Расчет сбытовых надбавок'!$G$3024,3)</f>
        <v>109.38</v>
      </c>
      <c r="Q782" s="98">
        <f>VLOOKUP($A782+ROUND((COLUMN()-2)/24,5),АТС!$A$41:$F$736,5)+VLOOKUP($A782+ROUND((COLUMN()-2)/24,5),'Расчет сбытовых надбавок'!$B$2281:'Расчет сбытовых надбавок'!$G$3024,3)</f>
        <v>114.14</v>
      </c>
      <c r="R782" s="98">
        <f>VLOOKUP($A782+ROUND((COLUMN()-2)/24,5),АТС!$A$41:$F$736,5)+VLOOKUP($A782+ROUND((COLUMN()-2)/24,5),'Расчет сбытовых надбавок'!$B$2281:'Расчет сбытовых надбавок'!$G$3024,3)</f>
        <v>230.76</v>
      </c>
      <c r="S782" s="98">
        <f>VLOOKUP($A782+ROUND((COLUMN()-2)/24,5),АТС!$A$41:$F$736,5)+VLOOKUP($A782+ROUND((COLUMN()-2)/24,5),'Расчет сбытовых надбавок'!$B$2281:'Расчет сбытовых надбавок'!$G$3024,3)</f>
        <v>225.69</v>
      </c>
      <c r="T782" s="98">
        <f>VLOOKUP($A782+ROUND((COLUMN()-2)/24,5),АТС!$A$41:$F$736,5)+VLOOKUP($A782+ROUND((COLUMN()-2)/24,5),'Расчет сбытовых надбавок'!$B$2281:'Расчет сбытовых надбавок'!$G$3024,3)</f>
        <v>148.15</v>
      </c>
      <c r="U782" s="98">
        <f>VLOOKUP($A782+ROUND((COLUMN()-2)/24,5),АТС!$A$41:$F$736,5)+VLOOKUP($A782+ROUND((COLUMN()-2)/24,5),'Расчет сбытовых надбавок'!$B$2281:'Расчет сбытовых надбавок'!$G$3024,3)</f>
        <v>126.28999999999999</v>
      </c>
      <c r="V782" s="98">
        <f>VLOOKUP($A782+ROUND((COLUMN()-2)/24,5),АТС!$A$41:$F$736,5)+VLOOKUP($A782+ROUND((COLUMN()-2)/24,5),'Расчет сбытовых надбавок'!$B$2281:'Расчет сбытовых надбавок'!$G$3024,3)</f>
        <v>200.3</v>
      </c>
      <c r="W782" s="98">
        <f>VLOOKUP($A782+ROUND((COLUMN()-2)/24,5),АТС!$A$41:$F$736,5)+VLOOKUP($A782+ROUND((COLUMN()-2)/24,5),'Расчет сбытовых надбавок'!$B$2281:'Расчет сбытовых надбавок'!$G$3024,3)</f>
        <v>264.02</v>
      </c>
      <c r="X782" s="98">
        <f>VLOOKUP($A782+ROUND((COLUMN()-2)/24,5),АТС!$A$41:$F$736,5)+VLOOKUP($A782+ROUND((COLUMN()-2)/24,5),'Расчет сбытовых надбавок'!$B$2281:'Расчет сбытовых надбавок'!$G$3024,3)</f>
        <v>505.8</v>
      </c>
      <c r="Y782" s="98">
        <f>VLOOKUP($A782+ROUND((COLUMN()-2)/24,5),АТС!$A$41:$F$736,5)+VLOOKUP($A782+ROUND((COLUMN()-2)/24,5),'Расчет сбытовых надбавок'!$B$2281:'Расчет сбытовых надбавок'!$G$3024,3)</f>
        <v>542.69000000000005</v>
      </c>
    </row>
    <row r="783" spans="1:25" x14ac:dyDescent="0.2">
      <c r="A783" s="79">
        <f t="shared" si="22"/>
        <v>42610</v>
      </c>
      <c r="B783" s="98">
        <f>VLOOKUP($A783+ROUND((COLUMN()-2)/24,5),АТС!$A$41:$F$736,5)+VLOOKUP($A783+ROUND((COLUMN()-2)/24,5),'Расчет сбытовых надбавок'!$B$2281:'Расчет сбытовых надбавок'!$G$3024,3)</f>
        <v>392.2</v>
      </c>
      <c r="C783" s="98">
        <f>VLOOKUP($A783+ROUND((COLUMN()-2)/24,5),АТС!$A$41:$F$736,5)+VLOOKUP($A783+ROUND((COLUMN()-2)/24,5),'Расчет сбытовых надбавок'!$B$2281:'Расчет сбытовых надбавок'!$G$3024,3)</f>
        <v>370.66</v>
      </c>
      <c r="D783" s="98">
        <f>VLOOKUP($A783+ROUND((COLUMN()-2)/24,5),АТС!$A$41:$F$736,5)+VLOOKUP($A783+ROUND((COLUMN()-2)/24,5),'Расчет сбытовых надбавок'!$B$2281:'Расчет сбытовых надбавок'!$G$3024,3)</f>
        <v>205.06</v>
      </c>
      <c r="E783" s="98">
        <f>VLOOKUP($A783+ROUND((COLUMN()-2)/24,5),АТС!$A$41:$F$736,5)+VLOOKUP($A783+ROUND((COLUMN()-2)/24,5),'Расчет сбытовых надбавок'!$B$2281:'Расчет сбытовых надбавок'!$G$3024,3)</f>
        <v>152.26999999999998</v>
      </c>
      <c r="F783" s="98">
        <f>VLOOKUP($A783+ROUND((COLUMN()-2)/24,5),АТС!$A$41:$F$736,5)+VLOOKUP($A783+ROUND((COLUMN()-2)/24,5),'Расчет сбытовых надбавок'!$B$2281:'Расчет сбытовых надбавок'!$G$3024,3)</f>
        <v>191.99</v>
      </c>
      <c r="G783" s="98">
        <f>VLOOKUP($A783+ROUND((COLUMN()-2)/24,5),АТС!$A$41:$F$736,5)+VLOOKUP($A783+ROUND((COLUMN()-2)/24,5),'Расчет сбытовых надбавок'!$B$2281:'Расчет сбытовых надбавок'!$G$3024,3)</f>
        <v>69.25</v>
      </c>
      <c r="H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8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8">
        <f>VLOOKUP($A783+ROUND((COLUMN()-2)/24,5),АТС!$A$41:$F$736,5)+VLOOKUP($A783+ROUND((COLUMN()-2)/24,5),'Расчет сбытовых надбавок'!$B$2281:'Расчет сбытовых надбавок'!$G$3024,3)</f>
        <v>111.97</v>
      </c>
      <c r="L783" s="98">
        <f>VLOOKUP($A783+ROUND((COLUMN()-2)/24,5),АТС!$A$41:$F$736,5)+VLOOKUP($A783+ROUND((COLUMN()-2)/24,5),'Расчет сбытовых надбавок'!$B$2281:'Расчет сбытовых надбавок'!$G$3024,3)</f>
        <v>112.76</v>
      </c>
      <c r="M783" s="98">
        <f>VLOOKUP($A783+ROUND((COLUMN()-2)/24,5),АТС!$A$41:$F$736,5)+VLOOKUP($A783+ROUND((COLUMN()-2)/24,5),'Расчет сбытовых надбавок'!$B$2281:'Расчет сбытовых надбавок'!$G$3024,3)</f>
        <v>89.5</v>
      </c>
      <c r="N783" s="98">
        <f>VLOOKUP($A783+ROUND((COLUMN()-2)/24,5),АТС!$A$41:$F$736,5)+VLOOKUP($A783+ROUND((COLUMN()-2)/24,5),'Расчет сбытовых надбавок'!$B$2281:'Расчет сбытовых надбавок'!$G$3024,3)</f>
        <v>124.47</v>
      </c>
      <c r="O783" s="98">
        <f>VLOOKUP($A783+ROUND((COLUMN()-2)/24,5),АТС!$A$41:$F$736,5)+VLOOKUP($A783+ROUND((COLUMN()-2)/24,5),'Расчет сбытовых надбавок'!$B$2281:'Расчет сбытовых надбавок'!$G$3024,3)</f>
        <v>123.38</v>
      </c>
      <c r="P783" s="98">
        <f>VLOOKUP($A783+ROUND((COLUMN()-2)/24,5),АТС!$A$41:$F$736,5)+VLOOKUP($A783+ROUND((COLUMN()-2)/24,5),'Расчет сбытовых надбавок'!$B$2281:'Расчет сбытовых надбавок'!$G$3024,3)</f>
        <v>296.45</v>
      </c>
      <c r="Q783" s="98">
        <f>VLOOKUP($A783+ROUND((COLUMN()-2)/24,5),АТС!$A$41:$F$736,5)+VLOOKUP($A783+ROUND((COLUMN()-2)/24,5),'Расчет сбытовых надбавок'!$B$2281:'Расчет сбытовых надбавок'!$G$3024,3)</f>
        <v>284.81</v>
      </c>
      <c r="R783" s="98">
        <f>VLOOKUP($A783+ROUND((COLUMN()-2)/24,5),АТС!$A$41:$F$736,5)+VLOOKUP($A783+ROUND((COLUMN()-2)/24,5),'Расчет сбытовых надбавок'!$B$2281:'Расчет сбытовых надбавок'!$G$3024,3)</f>
        <v>353.42</v>
      </c>
      <c r="S783" s="98">
        <f>VLOOKUP($A783+ROUND((COLUMN()-2)/24,5),АТС!$A$41:$F$736,5)+VLOOKUP($A783+ROUND((COLUMN()-2)/24,5),'Расчет сбытовых надбавок'!$B$2281:'Расчет сбытовых надбавок'!$G$3024,3)</f>
        <v>381.09</v>
      </c>
      <c r="T783" s="98">
        <f>VLOOKUP($A783+ROUND((COLUMN()-2)/24,5),АТС!$A$41:$F$736,5)+VLOOKUP($A783+ROUND((COLUMN()-2)/24,5),'Расчет сбытовых надбавок'!$B$2281:'Расчет сбытовых надбавок'!$G$3024,3)</f>
        <v>80.39</v>
      </c>
      <c r="U783" s="98">
        <f>VLOOKUP($A783+ROUND((COLUMN()-2)/24,5),АТС!$A$41:$F$736,5)+VLOOKUP($A783+ROUND((COLUMN()-2)/24,5),'Расчет сбытовых надбавок'!$B$2281:'Расчет сбытовых надбавок'!$G$3024,3)</f>
        <v>39.269999999999996</v>
      </c>
      <c r="V783" s="98">
        <f>VLOOKUP($A783+ROUND((COLUMN()-2)/24,5),АТС!$A$41:$F$736,5)+VLOOKUP($A783+ROUND((COLUMN()-2)/24,5),'Расчет сбытовых надбавок'!$B$2281:'Расчет сбытовых надбавок'!$G$3024,3)</f>
        <v>237.22</v>
      </c>
      <c r="W783" s="98">
        <f>VLOOKUP($A783+ROUND((COLUMN()-2)/24,5),АТС!$A$41:$F$736,5)+VLOOKUP($A783+ROUND((COLUMN()-2)/24,5),'Расчет сбытовых надбавок'!$B$2281:'Расчет сбытовых надбавок'!$G$3024,3)</f>
        <v>292.18</v>
      </c>
      <c r="X783" s="98">
        <f>VLOOKUP($A783+ROUND((COLUMN()-2)/24,5),АТС!$A$41:$F$736,5)+VLOOKUP($A783+ROUND((COLUMN()-2)/24,5),'Расчет сбытовых надбавок'!$B$2281:'Расчет сбытовых надбавок'!$G$3024,3)</f>
        <v>239.61</v>
      </c>
      <c r="Y783" s="98">
        <f>VLOOKUP($A783+ROUND((COLUMN()-2)/24,5),АТС!$A$41:$F$736,5)+VLOOKUP($A783+ROUND((COLUMN()-2)/24,5),'Расчет сбытовых надбавок'!$B$2281:'Расчет сбытовых надбавок'!$G$3024,3)</f>
        <v>513.38</v>
      </c>
    </row>
    <row r="784" spans="1:25" x14ac:dyDescent="0.2">
      <c r="A784" s="79">
        <f t="shared" si="22"/>
        <v>42611</v>
      </c>
      <c r="B784" s="98">
        <f>VLOOKUP($A784+ROUND((COLUMN()-2)/24,5),АТС!$A$41:$F$736,5)+VLOOKUP($A784+ROUND((COLUMN()-2)/24,5),'Расчет сбытовых надбавок'!$B$2281:'Расчет сбытовых надбавок'!$G$3024,3)</f>
        <v>202.57999999999998</v>
      </c>
      <c r="C784" s="98">
        <f>VLOOKUP($A784+ROUND((COLUMN()-2)/24,5),АТС!$A$41:$F$736,5)+VLOOKUP($A784+ROUND((COLUMN()-2)/24,5),'Расчет сбытовых надбавок'!$B$2281:'Расчет сбытовых надбавок'!$G$3024,3)</f>
        <v>366.25</v>
      </c>
      <c r="D784" s="98">
        <f>VLOOKUP($A784+ROUND((COLUMN()-2)/24,5),АТС!$A$41:$F$736,5)+VLOOKUP($A784+ROUND((COLUMN()-2)/24,5),'Расчет сбытовых надбавок'!$B$2281:'Расчет сбытовых надбавок'!$G$3024,3)</f>
        <v>151.56</v>
      </c>
      <c r="E784" s="98">
        <f>VLOOKUP($A784+ROUND((COLUMN()-2)/24,5),АТС!$A$41:$F$736,5)+VLOOKUP($A784+ROUND((COLUMN()-2)/24,5),'Расчет сбытовых надбавок'!$B$2281:'Расчет сбытовых надбавок'!$G$3024,3)</f>
        <v>98.39</v>
      </c>
      <c r="F784" s="98">
        <f>VLOOKUP($A784+ROUND((COLUMN()-2)/24,5),АТС!$A$41:$F$736,5)+VLOOKUP($A784+ROUND((COLUMN()-2)/24,5),'Расчет сбытовых надбавок'!$B$2281:'Расчет сбытовых надбавок'!$G$3024,3)</f>
        <v>62.34</v>
      </c>
      <c r="G784" s="98">
        <f>VLOOKUP($A784+ROUND((COLUMN()-2)/24,5),АТС!$A$41:$F$736,5)+VLOOKUP($A784+ROUND((COLUMN()-2)/24,5),'Расчет сбытовых надбавок'!$B$2281:'Расчет сбытовых надбавок'!$G$3024,3)</f>
        <v>12.56</v>
      </c>
      <c r="H784" s="98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8">
        <f>VLOOKUP($A784+ROUND((COLUMN()-2)/24,5),АТС!$A$41:$F$736,5)+VLOOKUP($A784+ROUND((COLUMN()-2)/24,5),'Расчет сбытовых надбавок'!$B$2281:'Расчет сбытовых надбавок'!$G$3024,3)</f>
        <v>373.25</v>
      </c>
      <c r="J784" s="98">
        <f>VLOOKUP($A784+ROUND((COLUMN()-2)/24,5),АТС!$A$41:$F$736,5)+VLOOKUP($A784+ROUND((COLUMN()-2)/24,5),'Расчет сбытовых надбавок'!$B$2281:'Расчет сбытовых надбавок'!$G$3024,3)</f>
        <v>107.28999999999999</v>
      </c>
      <c r="K784" s="98">
        <f>VLOOKUP($A784+ROUND((COLUMN()-2)/24,5),АТС!$A$41:$F$736,5)+VLOOKUP($A784+ROUND((COLUMN()-2)/24,5),'Расчет сбытовых надбавок'!$B$2281:'Расчет сбытовых надбавок'!$G$3024,3)</f>
        <v>36.93</v>
      </c>
      <c r="L784" s="98">
        <f>VLOOKUP($A784+ROUND((COLUMN()-2)/24,5),АТС!$A$41:$F$736,5)+VLOOKUP($A784+ROUND((COLUMN()-2)/24,5),'Расчет сбытовых надбавок'!$B$2281:'Расчет сбытовых надбавок'!$G$3024,3)</f>
        <v>101.98</v>
      </c>
      <c r="M784" s="98">
        <f>VLOOKUP($A784+ROUND((COLUMN()-2)/24,5),АТС!$A$41:$F$736,5)+VLOOKUP($A784+ROUND((COLUMN()-2)/24,5),'Расчет сбытовых надбавок'!$B$2281:'Расчет сбытовых надбавок'!$G$3024,3)</f>
        <v>457.67</v>
      </c>
      <c r="N784" s="98">
        <f>VLOOKUP($A784+ROUND((COLUMN()-2)/24,5),АТС!$A$41:$F$736,5)+VLOOKUP($A784+ROUND((COLUMN()-2)/24,5),'Расчет сбытовых надбавок'!$B$2281:'Расчет сбытовых надбавок'!$G$3024,3)</f>
        <v>532.32000000000005</v>
      </c>
      <c r="O784" s="98">
        <f>VLOOKUP($A784+ROUND((COLUMN()-2)/24,5),АТС!$A$41:$F$736,5)+VLOOKUP($A784+ROUND((COLUMN()-2)/24,5),'Расчет сбытовых надбавок'!$B$2281:'Расчет сбытовых надбавок'!$G$3024,3)</f>
        <v>476.27000000000004</v>
      </c>
      <c r="P784" s="98">
        <f>VLOOKUP($A784+ROUND((COLUMN()-2)/24,5),АТС!$A$41:$F$736,5)+VLOOKUP($A784+ROUND((COLUMN()-2)/24,5),'Расчет сбытовых надбавок'!$B$2281:'Расчет сбытовых надбавок'!$G$3024,3)</f>
        <v>520.45000000000005</v>
      </c>
      <c r="Q784" s="98">
        <f>VLOOKUP($A784+ROUND((COLUMN()-2)/24,5),АТС!$A$41:$F$736,5)+VLOOKUP($A784+ROUND((COLUMN()-2)/24,5),'Расчет сбытовых надбавок'!$B$2281:'Расчет сбытовых надбавок'!$G$3024,3)</f>
        <v>525.37</v>
      </c>
      <c r="R784" s="98">
        <f>VLOOKUP($A784+ROUND((COLUMN()-2)/24,5),АТС!$A$41:$F$736,5)+VLOOKUP($A784+ROUND((COLUMN()-2)/24,5),'Расчет сбытовых надбавок'!$B$2281:'Расчет сбытовых надбавок'!$G$3024,3)</f>
        <v>687.35</v>
      </c>
      <c r="S784" s="98">
        <f>VLOOKUP($A784+ROUND((COLUMN()-2)/24,5),АТС!$A$41:$F$736,5)+VLOOKUP($A784+ROUND((COLUMN()-2)/24,5),'Расчет сбытовых надбавок'!$B$2281:'Расчет сбытовых надбавок'!$G$3024,3)</f>
        <v>707.55000000000007</v>
      </c>
      <c r="T784" s="98">
        <f>VLOOKUP($A784+ROUND((COLUMN()-2)/24,5),АТС!$A$41:$F$736,5)+VLOOKUP($A784+ROUND((COLUMN()-2)/24,5),'Расчет сбытовых надбавок'!$B$2281:'Расчет сбытовых надбавок'!$G$3024,3)</f>
        <v>538.41</v>
      </c>
      <c r="U784" s="98">
        <f>VLOOKUP($A784+ROUND((COLUMN()-2)/24,5),АТС!$A$41:$F$736,5)+VLOOKUP($A784+ROUND((COLUMN()-2)/24,5),'Расчет сбытовых надбавок'!$B$2281:'Расчет сбытовых надбавок'!$G$3024,3)</f>
        <v>171.14</v>
      </c>
      <c r="V784" s="98">
        <f>VLOOKUP($A784+ROUND((COLUMN()-2)/24,5),АТС!$A$41:$F$736,5)+VLOOKUP($A784+ROUND((COLUMN()-2)/24,5),'Расчет сбытовых надбавок'!$B$2281:'Расчет сбытовых надбавок'!$G$3024,3)</f>
        <v>867.81999999999994</v>
      </c>
      <c r="W784" s="98">
        <f>VLOOKUP($A784+ROUND((COLUMN()-2)/24,5),АТС!$A$41:$F$736,5)+VLOOKUP($A784+ROUND((COLUMN()-2)/24,5),'Расчет сбытовых надбавок'!$B$2281:'Расчет сбытовых надбавок'!$G$3024,3)</f>
        <v>928.01</v>
      </c>
      <c r="X784" s="98">
        <f>VLOOKUP($A784+ROUND((COLUMN()-2)/24,5),АТС!$A$41:$F$736,5)+VLOOKUP($A784+ROUND((COLUMN()-2)/24,5),'Расчет сбытовых надбавок'!$B$2281:'Расчет сбытовых надбавок'!$G$3024,3)</f>
        <v>767.75</v>
      </c>
      <c r="Y784" s="98">
        <f>VLOOKUP($A784+ROUND((COLUMN()-2)/24,5),АТС!$A$41:$F$736,5)+VLOOKUP($A784+ROUND((COLUMN()-2)/24,5),'Расчет сбытовых надбавок'!$B$2281:'Расчет сбытовых надбавок'!$G$3024,3)</f>
        <v>642.03</v>
      </c>
    </row>
    <row r="785" spans="1:27" x14ac:dyDescent="0.2">
      <c r="A785" s="79">
        <f t="shared" si="22"/>
        <v>42612</v>
      </c>
      <c r="B785" s="98">
        <f>VLOOKUP($A785+ROUND((COLUMN()-2)/24,5),АТС!$A$41:$F$784,5)+VLOOKUP($A785+ROUND((COLUMN()-2)/24,5),'Расчет сбытовых надбавок'!$B$2281:'Расчет сбытовых надбавок'!$G$3024,3)</f>
        <v>457.06</v>
      </c>
      <c r="C785" s="98">
        <f>VLOOKUP($A785+ROUND((COLUMN()-2)/24,5),АТС!$A$41:$F$784,5)+VLOOKUP($A785+ROUND((COLUMN()-2)/24,5),'Расчет сбытовых надбавок'!$B$2281:'Расчет сбытовых надбавок'!$G$3024,3)</f>
        <v>642.24</v>
      </c>
      <c r="D785" s="98">
        <f>VLOOKUP($A785+ROUND((COLUMN()-2)/24,5),АТС!$A$41:$F$784,5)+VLOOKUP($A785+ROUND((COLUMN()-2)/24,5),'Расчет сбытовых надбавок'!$B$2281:'Расчет сбытовых надбавок'!$G$3024,3)</f>
        <v>1162.8500000000001</v>
      </c>
      <c r="E785" s="98">
        <f>VLOOKUP($A785+ROUND((COLUMN()-2)/24,5),АТС!$A$41:$F$784,5)+VLOOKUP($A785+ROUND((COLUMN()-2)/24,5),'Расчет сбытовых надбавок'!$B$2281:'Расчет сбытовых надбавок'!$G$3024,3)</f>
        <v>691.95</v>
      </c>
      <c r="F785" s="98">
        <f>VLOOKUP($A785+ROUND((COLUMN()-2)/24,5),АТС!$A$41:$F$784,5)+VLOOKUP($A785+ROUND((COLUMN()-2)/24,5),'Расчет сбытовых надбавок'!$B$2281:'Расчет сбытовых надбавок'!$G$3024,3)</f>
        <v>139.59</v>
      </c>
      <c r="G785" s="98">
        <f>VLOOKUP($A785+ROUND((COLUMN()-2)/24,5),АТС!$A$41:$F$784,5)+VLOOKUP($A785+ROUND((COLUMN()-2)/24,5),'Расчет сбытовых надбавок'!$B$2281:'Расчет сбытовых надбавок'!$G$3024,3)</f>
        <v>10.52</v>
      </c>
      <c r="H785" s="98">
        <f>VLOOKUP($A785+ROUND((COLUMN()-2)/24,5),АТС!$A$41:$F$784,5)+VLOOKUP($A785+ROUND((COLUMN()-2)/24,5),'Расчет сбытовых надбавок'!$B$2281:'Расчет сбытовых надбавок'!$G$3024,3)</f>
        <v>0</v>
      </c>
      <c r="I785" s="98">
        <f>VLOOKUP($A785+ROUND((COLUMN()-2)/24,5),АТС!$A$41:$F$784,5)+VLOOKUP($A785+ROUND((COLUMN()-2)/24,5),'Расчет сбытовых надбавок'!$B$2281:'Расчет сбытовых надбавок'!$G$3024,3)</f>
        <v>0</v>
      </c>
      <c r="J785" s="98">
        <f>VLOOKUP($A785+ROUND((COLUMN()-2)/24,5),АТС!$A$41:$F$784,5)+VLOOKUP($A785+ROUND((COLUMN()-2)/24,5),'Расчет сбытовых надбавок'!$B$2281:'Расчет сбытовых надбавок'!$G$3024,3)</f>
        <v>114.49000000000001</v>
      </c>
      <c r="K785" s="98">
        <f>VLOOKUP($A785+ROUND((COLUMN()-2)/24,5),АТС!$A$41:$F$784,5)+VLOOKUP($A785+ROUND((COLUMN()-2)/24,5),'Расчет сбытовых надбавок'!$B$2281:'Расчет сбытовых надбавок'!$G$3024,3)</f>
        <v>126.26</v>
      </c>
      <c r="L785" s="98">
        <f>VLOOKUP($A785+ROUND((COLUMN()-2)/24,5),АТС!$A$41:$F$784,5)+VLOOKUP($A785+ROUND((COLUMN()-2)/24,5),'Расчет сбытовых надбавок'!$B$2281:'Расчет сбытовых надбавок'!$G$3024,3)</f>
        <v>307.25</v>
      </c>
      <c r="M785" s="98">
        <f>VLOOKUP($A785+ROUND((COLUMN()-2)/24,5),АТС!$A$41:$F$784,5)+VLOOKUP($A785+ROUND((COLUMN()-2)/24,5),'Расчет сбытовых надбавок'!$B$2281:'Расчет сбытовых надбавок'!$G$3024,3)</f>
        <v>169.2</v>
      </c>
      <c r="N785" s="98">
        <f>VLOOKUP($A785+ROUND((COLUMN()-2)/24,5),АТС!$A$41:$F$784,5)+VLOOKUP($A785+ROUND((COLUMN()-2)/24,5),'Расчет сбытовых надбавок'!$B$2281:'Расчет сбытовых надбавок'!$G$3024,3)</f>
        <v>155.48999999999998</v>
      </c>
      <c r="O785" s="98">
        <f>VLOOKUP($A785+ROUND((COLUMN()-2)/24,5),АТС!$A$41:$F$784,5)+VLOOKUP($A785+ROUND((COLUMN()-2)/24,5),'Расчет сбытовых надбавок'!$B$2281:'Расчет сбытовых надбавок'!$G$3024,3)</f>
        <v>127.85</v>
      </c>
      <c r="P785" s="98">
        <f>VLOOKUP($A785+ROUND((COLUMN()-2)/24,5),АТС!$A$41:$F$784,5)+VLOOKUP($A785+ROUND((COLUMN()-2)/24,5),'Расчет сбытовых надбавок'!$B$2281:'Расчет сбытовых надбавок'!$G$3024,3)</f>
        <v>145.88</v>
      </c>
      <c r="Q785" s="98">
        <f>VLOOKUP($A785+ROUND((COLUMN()-2)/24,5),АТС!$A$41:$F$784,5)+VLOOKUP($A785+ROUND((COLUMN()-2)/24,5),'Расчет сбытовых надбавок'!$B$2281:'Расчет сбытовых надбавок'!$G$3024,3)</f>
        <v>144.09</v>
      </c>
      <c r="R785" s="98">
        <f>VLOOKUP($A785+ROUND((COLUMN()-2)/24,5),АТС!$A$41:$F$784,5)+VLOOKUP($A785+ROUND((COLUMN()-2)/24,5),'Расчет сбытовых надбавок'!$B$2281:'Расчет сбытовых надбавок'!$G$3024,3)</f>
        <v>194.3</v>
      </c>
      <c r="S785" s="98">
        <f>VLOOKUP($A785+ROUND((COLUMN()-2)/24,5),АТС!$A$41:$F$784,5)+VLOOKUP($A785+ROUND((COLUMN()-2)/24,5),'Расчет сбытовых надбавок'!$B$2281:'Расчет сбытовых надбавок'!$G$3024,3)</f>
        <v>242.1</v>
      </c>
      <c r="T785" s="98">
        <f>VLOOKUP($A785+ROUND((COLUMN()-2)/24,5),АТС!$A$41:$F$784,5)+VLOOKUP($A785+ROUND((COLUMN()-2)/24,5),'Расчет сбытовых надбавок'!$B$2281:'Расчет сбытовых надбавок'!$G$3024,3)</f>
        <v>255.53</v>
      </c>
      <c r="U785" s="98">
        <f>VLOOKUP($A785+ROUND((COLUMN()-2)/24,5),АТС!$A$41:$F$784,5)+VLOOKUP($A785+ROUND((COLUMN()-2)/24,5),'Расчет сбытовых надбавок'!$B$2281:'Расчет сбытовых надбавок'!$G$3024,3)</f>
        <v>403.82</v>
      </c>
      <c r="V785" s="98">
        <f>VLOOKUP($A785+ROUND((COLUMN()-2)/24,5),АТС!$A$41:$F$784,5)+VLOOKUP($A785+ROUND((COLUMN()-2)/24,5),'Расчет сбытовых надбавок'!$B$2281:'Расчет сбытовых надбавок'!$G$3024,3)</f>
        <v>525.49</v>
      </c>
      <c r="W785" s="98">
        <f>VLOOKUP($A785+ROUND((COLUMN()-2)/24,5),АТС!$A$41:$F$784,5)+VLOOKUP($A785+ROUND((COLUMN()-2)/24,5),'Расчет сбытовых надбавок'!$B$2281:'Расчет сбытовых надбавок'!$G$3024,3)</f>
        <v>552.28</v>
      </c>
      <c r="X785" s="98">
        <f>VLOOKUP($A785+ROUND((COLUMN()-2)/24,5),АТС!$A$41:$F$784,5)+VLOOKUP($A785+ROUND((COLUMN()-2)/24,5),'Расчет сбытовых надбавок'!$B$2281:'Расчет сбытовых надбавок'!$G$3024,3)</f>
        <v>537.1</v>
      </c>
      <c r="Y785" s="98">
        <f>VLOOKUP($A785+ROUND((COLUMN()-2)/24,5),АТС!$A$41:$F$784,5)+VLOOKUP($A785+ROUND((COLUMN()-2)/24,5),'Расчет сбытовых надбавок'!$B$2281:'Расчет сбытовых надбавок'!$G$3024,3)</f>
        <v>723.58</v>
      </c>
    </row>
    <row r="786" spans="1:27" x14ac:dyDescent="0.2">
      <c r="A786" s="79">
        <f t="shared" si="22"/>
        <v>42613</v>
      </c>
      <c r="B786" s="98">
        <f>VLOOKUP($A786+ROUND((COLUMN()-2)/24,5),АТС!$A$41:$F$784,5)+VLOOKUP($A786+ROUND((COLUMN()-2)/24,5),'Расчет сбытовых надбавок'!$B$2281:'Расчет сбытовых надбавок'!$G$3024,3)</f>
        <v>303.99</v>
      </c>
      <c r="C786" s="98">
        <f>VLOOKUP($A786+ROUND((COLUMN()-2)/24,5),АТС!$A$41:$F$784,5)+VLOOKUP($A786+ROUND((COLUMN()-2)/24,5),'Расчет сбытовых надбавок'!$B$2281:'Расчет сбытовых надбавок'!$G$3024,3)</f>
        <v>221.9</v>
      </c>
      <c r="D786" s="98">
        <f>VLOOKUP($A786+ROUND((COLUMN()-2)/24,5),АТС!$A$41:$F$784,5)+VLOOKUP($A786+ROUND((COLUMN()-2)/24,5),'Расчет сбытовых надбавок'!$B$2281:'Расчет сбытовых надбавок'!$G$3024,3)</f>
        <v>174.17000000000002</v>
      </c>
      <c r="E786" s="98">
        <f>VLOOKUP($A786+ROUND((COLUMN()-2)/24,5),АТС!$A$41:$F$784,5)+VLOOKUP($A786+ROUND((COLUMN()-2)/24,5),'Расчет сбытовых надбавок'!$B$2281:'Расчет сбытовых надбавок'!$G$3024,3)</f>
        <v>89.72</v>
      </c>
      <c r="F786" s="98">
        <f>VLOOKUP($A786+ROUND((COLUMN()-2)/24,5),АТС!$A$41:$F$784,5)+VLOOKUP($A786+ROUND((COLUMN()-2)/24,5),'Расчет сбытовых надбавок'!$B$2281:'Расчет сбытовых надбавок'!$G$3024,3)</f>
        <v>34.869999999999997</v>
      </c>
      <c r="G786" s="98">
        <f>VLOOKUP($A786+ROUND((COLUMN()-2)/24,5),АТС!$A$41:$F$784,5)+VLOOKUP($A786+ROUND((COLUMN()-2)/24,5),'Расчет сбытовых надбавок'!$B$2281:'Расчет сбытовых надбавок'!$G$3024,3)</f>
        <v>0</v>
      </c>
      <c r="H786" s="98">
        <f>VLOOKUP($A786+ROUND((COLUMN()-2)/24,5),АТС!$A$41:$F$784,5)+VLOOKUP($A786+ROUND((COLUMN()-2)/24,5),'Расчет сбытовых надбавок'!$B$2281:'Расчет сбытовых надбавок'!$G$3024,3)</f>
        <v>0</v>
      </c>
      <c r="I786" s="98">
        <f>VLOOKUP($A786+ROUND((COLUMN()-2)/24,5),АТС!$A$41:$F$784,5)+VLOOKUP($A786+ROUND((COLUMN()-2)/24,5),'Расчет сбытовых надбавок'!$B$2281:'Расчет сбытовых надбавок'!$G$3024,3)</f>
        <v>0.01</v>
      </c>
      <c r="J786" s="98">
        <f>VLOOKUP($A786+ROUND((COLUMN()-2)/24,5),АТС!$A$41:$F$784,5)+VLOOKUP($A786+ROUND((COLUMN()-2)/24,5),'Расчет сбытовых надбавок'!$B$2281:'Расчет сбытовых надбавок'!$G$3024,3)</f>
        <v>180.12</v>
      </c>
      <c r="K786" s="98">
        <f>VLOOKUP($A786+ROUND((COLUMN()-2)/24,5),АТС!$A$41:$F$784,5)+VLOOKUP($A786+ROUND((COLUMN()-2)/24,5),'Расчет сбытовых надбавок'!$B$2281:'Расчет сбытовых надбавок'!$G$3024,3)</f>
        <v>207.52</v>
      </c>
      <c r="L786" s="98">
        <f>VLOOKUP($A786+ROUND((COLUMN()-2)/24,5),АТС!$A$41:$F$784,5)+VLOOKUP($A786+ROUND((COLUMN()-2)/24,5),'Расчет сбытовых надбавок'!$B$2281:'Расчет сбытовых надбавок'!$G$3024,3)</f>
        <v>195.09</v>
      </c>
      <c r="M786" s="98">
        <f>VLOOKUP($A786+ROUND((COLUMN()-2)/24,5),АТС!$A$41:$F$784,5)+VLOOKUP($A786+ROUND((COLUMN()-2)/24,5),'Расчет сбытовых надбавок'!$B$2281:'Расчет сбытовых надбавок'!$G$3024,3)</f>
        <v>225.94</v>
      </c>
      <c r="N786" s="98">
        <f>VLOOKUP($A786+ROUND((COLUMN()-2)/24,5),АТС!$A$41:$F$784,5)+VLOOKUP($A786+ROUND((COLUMN()-2)/24,5),'Расчет сбытовых надбавок'!$B$2281:'Расчет сбытовых надбавок'!$G$3024,3)</f>
        <v>307.06</v>
      </c>
      <c r="O786" s="98">
        <f>VLOOKUP($A786+ROUND((COLUMN()-2)/24,5),АТС!$A$41:$F$784,5)+VLOOKUP($A786+ROUND((COLUMN()-2)/24,5),'Расчет сбытовых надбавок'!$B$2281:'Расчет сбытовых надбавок'!$G$3024,3)</f>
        <v>467.39</v>
      </c>
      <c r="P786" s="98">
        <f>VLOOKUP($A786+ROUND((COLUMN()-2)/24,5),АТС!$A$41:$F$784,5)+VLOOKUP($A786+ROUND((COLUMN()-2)/24,5),'Расчет сбытовых надбавок'!$B$2281:'Расчет сбытовых надбавок'!$G$3024,3)</f>
        <v>517.70999999999992</v>
      </c>
      <c r="Q786" s="98">
        <f>VLOOKUP($A786+ROUND((COLUMN()-2)/24,5),АТС!$A$41:$F$784,5)+VLOOKUP($A786+ROUND((COLUMN()-2)/24,5),'Расчет сбытовых надбавок'!$B$2281:'Расчет сбытовых надбавок'!$G$3024,3)</f>
        <v>378.35</v>
      </c>
      <c r="R786" s="98">
        <f>VLOOKUP($A786+ROUND((COLUMN()-2)/24,5),АТС!$A$41:$F$784,5)+VLOOKUP($A786+ROUND((COLUMN()-2)/24,5),'Расчет сбытовых надбавок'!$B$2281:'Расчет сбытовых надбавок'!$G$3024,3)</f>
        <v>158.41999999999999</v>
      </c>
      <c r="S786" s="98">
        <f>VLOOKUP($A786+ROUND((COLUMN()-2)/24,5),АТС!$A$41:$F$784,5)+VLOOKUP($A786+ROUND((COLUMN()-2)/24,5),'Расчет сбытовых надбавок'!$B$2281:'Расчет сбытовых надбавок'!$G$3024,3)</f>
        <v>77.569999999999993</v>
      </c>
      <c r="T786" s="98">
        <f>VLOOKUP($A786+ROUND((COLUMN()-2)/24,5),АТС!$A$41:$F$784,5)+VLOOKUP($A786+ROUND((COLUMN()-2)/24,5),'Расчет сбытовых надбавок'!$B$2281:'Расчет сбытовых надбавок'!$G$3024,3)</f>
        <v>340.21</v>
      </c>
      <c r="U786" s="98">
        <f>VLOOKUP($A786+ROUND((COLUMN()-2)/24,5),АТС!$A$41:$F$784,5)+VLOOKUP($A786+ROUND((COLUMN()-2)/24,5),'Расчет сбытовых надбавок'!$B$2281:'Расчет сбытовых надбавок'!$G$3024,3)</f>
        <v>237.62</v>
      </c>
      <c r="V786" s="98">
        <f>VLOOKUP($A786+ROUND((COLUMN()-2)/24,5),АТС!$A$41:$F$784,5)+VLOOKUP($A786+ROUND((COLUMN()-2)/24,5),'Расчет сбытовых надбавок'!$B$2281:'Расчет сбытовых надбавок'!$G$3024,3)</f>
        <v>683.67000000000007</v>
      </c>
      <c r="W786" s="98">
        <f>VLOOKUP($A786+ROUND((COLUMN()-2)/24,5),АТС!$A$41:$F$784,5)+VLOOKUP($A786+ROUND((COLUMN()-2)/24,5),'Расчет сбытовых надбавок'!$B$2281:'Расчет сбытовых надбавок'!$G$3024,3)</f>
        <v>901.02</v>
      </c>
      <c r="X786" s="98">
        <f>VLOOKUP($A786+ROUND((COLUMN()-2)/24,5),АТС!$A$41:$F$784,5)+VLOOKUP($A786+ROUND((COLUMN()-2)/24,5),'Расчет сбытовых надбавок'!$B$2281:'Расчет сбытовых надбавок'!$G$3024,3)</f>
        <v>641.31999999999994</v>
      </c>
      <c r="Y786" s="98">
        <f>VLOOKUP($A786+ROUND((COLUMN()-2)/24,5),АТС!$A$41:$F$784,5)+VLOOKUP($A786+ROUND((COLUMN()-2)/24,5),'Расчет сбытовых надбавок'!$B$2281:'Расчет сбытовых надбавок'!$G$3024,3)</f>
        <v>715.99</v>
      </c>
    </row>
    <row r="787" spans="1:27" x14ac:dyDescent="0.2">
      <c r="A787" s="91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92"/>
    </row>
    <row r="788" spans="1:27" x14ac:dyDescent="0.25">
      <c r="A788" s="87" t="s">
        <v>151</v>
      </c>
      <c r="B788" s="78"/>
      <c r="C788" s="78"/>
      <c r="D788" s="78"/>
    </row>
    <row r="789" spans="1:27" ht="12.75" customHeight="1" x14ac:dyDescent="0.2">
      <c r="A789" s="165" t="s">
        <v>48</v>
      </c>
      <c r="B789" s="168" t="s">
        <v>155</v>
      </c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70"/>
    </row>
    <row r="790" spans="1:27" ht="12.75" customHeight="1" x14ac:dyDescent="0.2">
      <c r="A790" s="166"/>
      <c r="B790" s="171"/>
      <c r="C790" s="172"/>
      <c r="D790" s="172"/>
      <c r="E790" s="172"/>
      <c r="F790" s="172"/>
      <c r="G790" s="172"/>
      <c r="H790" s="172"/>
      <c r="I790" s="172"/>
      <c r="J790" s="172"/>
      <c r="K790" s="172"/>
      <c r="L790" s="172"/>
      <c r="M790" s="172"/>
      <c r="N790" s="172"/>
      <c r="O790" s="172"/>
      <c r="P790" s="172"/>
      <c r="Q790" s="172"/>
      <c r="R790" s="172"/>
      <c r="S790" s="172"/>
      <c r="T790" s="172"/>
      <c r="U790" s="172"/>
      <c r="V790" s="172"/>
      <c r="W790" s="172"/>
      <c r="X790" s="172"/>
      <c r="Y790" s="173"/>
    </row>
    <row r="791" spans="1:27" s="111" customFormat="1" ht="12.75" customHeight="1" x14ac:dyDescent="0.2">
      <c r="A791" s="166"/>
      <c r="B791" s="206" t="s">
        <v>123</v>
      </c>
      <c r="C791" s="202" t="s">
        <v>124</v>
      </c>
      <c r="D791" s="202" t="s">
        <v>125</v>
      </c>
      <c r="E791" s="202" t="s">
        <v>126</v>
      </c>
      <c r="F791" s="202" t="s">
        <v>127</v>
      </c>
      <c r="G791" s="202" t="s">
        <v>128</v>
      </c>
      <c r="H791" s="202" t="s">
        <v>129</v>
      </c>
      <c r="I791" s="202" t="s">
        <v>130</v>
      </c>
      <c r="J791" s="202" t="s">
        <v>131</v>
      </c>
      <c r="K791" s="202" t="s">
        <v>132</v>
      </c>
      <c r="L791" s="202" t="s">
        <v>133</v>
      </c>
      <c r="M791" s="202" t="s">
        <v>134</v>
      </c>
      <c r="N791" s="204" t="s">
        <v>135</v>
      </c>
      <c r="O791" s="202" t="s">
        <v>136</v>
      </c>
      <c r="P791" s="202" t="s">
        <v>137</v>
      </c>
      <c r="Q791" s="202" t="s">
        <v>138</v>
      </c>
      <c r="R791" s="202" t="s">
        <v>139</v>
      </c>
      <c r="S791" s="202" t="s">
        <v>140</v>
      </c>
      <c r="T791" s="202" t="s">
        <v>141</v>
      </c>
      <c r="U791" s="202" t="s">
        <v>142</v>
      </c>
      <c r="V791" s="202" t="s">
        <v>143</v>
      </c>
      <c r="W791" s="202" t="s">
        <v>144</v>
      </c>
      <c r="X791" s="202" t="s">
        <v>145</v>
      </c>
      <c r="Y791" s="202" t="s">
        <v>146</v>
      </c>
    </row>
    <row r="792" spans="1:27" s="111" customFormat="1" ht="11.25" customHeight="1" x14ac:dyDescent="0.2">
      <c r="A792" s="167"/>
      <c r="B792" s="207"/>
      <c r="C792" s="203"/>
      <c r="D792" s="203"/>
      <c r="E792" s="203"/>
      <c r="F792" s="203"/>
      <c r="G792" s="203"/>
      <c r="H792" s="203"/>
      <c r="I792" s="203"/>
      <c r="J792" s="203"/>
      <c r="K792" s="203"/>
      <c r="L792" s="203"/>
      <c r="M792" s="203"/>
      <c r="N792" s="205"/>
      <c r="O792" s="203"/>
      <c r="P792" s="203"/>
      <c r="Q792" s="203"/>
      <c r="R792" s="203"/>
      <c r="S792" s="203"/>
      <c r="T792" s="203"/>
      <c r="U792" s="203"/>
      <c r="V792" s="203"/>
      <c r="W792" s="203"/>
      <c r="X792" s="203"/>
      <c r="Y792" s="203"/>
    </row>
    <row r="793" spans="1:27" ht="15.75" customHeight="1" x14ac:dyDescent="0.2">
      <c r="A793" s="79">
        <f>A756</f>
        <v>42583</v>
      </c>
      <c r="B793" s="98">
        <f>VLOOKUP($A793+ROUND((COLUMN()-2)/24,5),АТС!$A$41:$F$736,5)+VLOOKUP($A793+ROUND((COLUMN()-2)/24,5),'Расчет сбытовых надбавок'!$B$2281:'Расчет сбытовых надбавок'!$G$3024,4)</f>
        <v>247.53</v>
      </c>
      <c r="C793" s="98">
        <f>VLOOKUP($A793+ROUND((COLUMN()-2)/24,5),АТС!$A$41:$F$736,5)+VLOOKUP($A793+ROUND((COLUMN()-2)/24,5),'Расчет сбытовых надбавок'!$B$2281:'Расчет сбытовых надбавок'!$G$3024,4)</f>
        <v>71.14</v>
      </c>
      <c r="D793" s="98">
        <f>VLOOKUP($A793+ROUND((COLUMN()-2)/24,5),АТС!$A$41:$F$736,5)+VLOOKUP($A793+ROUND((COLUMN()-2)/24,5),'Расчет сбытовых надбавок'!$B$2281:'Расчет сбытовых надбавок'!$G$3024,4)</f>
        <v>55.269999999999996</v>
      </c>
      <c r="E793" s="98">
        <f>VLOOKUP($A793+ROUND((COLUMN()-2)/24,5),АТС!$A$41:$F$736,5)+VLOOKUP($A793+ROUND((COLUMN()-2)/24,5),'Расчет сбытовых надбавок'!$B$2281:'Расчет сбытовых надбавок'!$G$3024,4)</f>
        <v>56.790000000000006</v>
      </c>
      <c r="F793" s="98">
        <f>VLOOKUP($A793+ROUND((COLUMN()-2)/24,5),АТС!$A$41:$F$736,5)+VLOOKUP($A793+ROUND((COLUMN()-2)/24,5),'Расчет сбытовых надбавок'!$B$2281:'Расчет сбытовых надбавок'!$G$3024,4)</f>
        <v>33.36</v>
      </c>
      <c r="G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H793" s="98">
        <f>VLOOKUP($A793+ROUND((COLUMN()-2)/24,5),АТС!$A$41:$F$736,5)+VLOOKUP($A793+ROUND((COLUMN()-2)/24,5),'Расчет сбытовых надбавок'!$B$2281:'Расчет сбытовых надбавок'!$G$3024,4)</f>
        <v>60.67</v>
      </c>
      <c r="I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J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K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L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M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N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O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P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Q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R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S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T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U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V793" s="98">
        <f>VLOOKUP($A793+ROUND((COLUMN()-2)/24,5),АТС!$A$41:$F$736,5)+VLOOKUP($A793+ROUND((COLUMN()-2)/24,5),'Расчет сбытовых надбавок'!$B$2281:'Расчет сбытовых надбавок'!$G$3024,4)</f>
        <v>16.850000000000001</v>
      </c>
      <c r="W793" s="98">
        <f>VLOOKUP($A793+ROUND((COLUMN()-2)/24,5),АТС!$A$41:$F$736,5)+VLOOKUP($A793+ROUND((COLUMN()-2)/24,5),'Расчет сбытовых надбавок'!$B$2281:'Расчет сбытовых надбавок'!$G$3024,4)</f>
        <v>0</v>
      </c>
      <c r="X793" s="98">
        <f>VLOOKUP($A793+ROUND((COLUMN()-2)/24,5),АТС!$A$41:$F$736,5)+VLOOKUP($A793+ROUND((COLUMN()-2)/24,5),'Расчет сбытовых надбавок'!$B$2281:'Расчет сбытовых надбавок'!$G$3024,4)</f>
        <v>412.13</v>
      </c>
      <c r="Y793" s="98">
        <f>VLOOKUP($A793+ROUND((COLUMN()-2)/24,5),АТС!$A$41:$F$736,5)+VLOOKUP($A793+ROUND((COLUMN()-2)/24,5),'Расчет сбытовых надбавок'!$B$2281:'Расчет сбытовых надбавок'!$G$3024,4)</f>
        <v>495.22</v>
      </c>
      <c r="AA793" s="80"/>
    </row>
    <row r="794" spans="1:27" x14ac:dyDescent="0.2">
      <c r="A794" s="79">
        <f>A793+1</f>
        <v>42584</v>
      </c>
      <c r="B794" s="98">
        <f>VLOOKUP($A794+ROUND((COLUMN()-2)/24,5),АТС!$A$41:$F$736,5)+VLOOKUP($A794+ROUND((COLUMN()-2)/24,5),'Расчет сбытовых надбавок'!$B$2281:'Расчет сбытовых надбавок'!$G$3024,4)</f>
        <v>193.62</v>
      </c>
      <c r="C794" s="98">
        <f>VLOOKUP($A794+ROUND((COLUMN()-2)/24,5),АТС!$A$41:$F$736,5)+VLOOKUP($A794+ROUND((COLUMN()-2)/24,5),'Расчет сбытовых надбавок'!$B$2281:'Расчет сбытовых надбавок'!$G$3024,4)</f>
        <v>102.09</v>
      </c>
      <c r="D794" s="98">
        <f>VLOOKUP($A794+ROUND((COLUMN()-2)/24,5),АТС!$A$41:$F$736,5)+VLOOKUP($A794+ROUND((COLUMN()-2)/24,5),'Расчет сбытовых надбавок'!$B$2281:'Расчет сбытовых надбавок'!$G$3024,4)</f>
        <v>13.540000000000001</v>
      </c>
      <c r="E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F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G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H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I794" s="98">
        <f>VLOOKUP($A794+ROUND((COLUMN()-2)/24,5),АТС!$A$41:$F$736,5)+VLOOKUP($A794+ROUND((COLUMN()-2)/24,5),'Расчет сбытовых надбавок'!$B$2281:'Расчет сбытовых надбавок'!$G$3024,4)</f>
        <v>9.65</v>
      </c>
      <c r="J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K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L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M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N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O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P794" s="98">
        <f>VLOOKUP($A794+ROUND((COLUMN()-2)/24,5),АТС!$A$41:$F$736,5)+VLOOKUP($A794+ROUND((COLUMN()-2)/24,5),'Расчет сбытовых надбавок'!$B$2281:'Расчет сбытовых надбавок'!$G$3024,4)</f>
        <v>313.71000000000004</v>
      </c>
      <c r="Q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R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S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T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U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V794" s="98">
        <f>VLOOKUP($A794+ROUND((COLUMN()-2)/24,5),АТС!$A$41:$F$736,5)+VLOOKUP($A794+ROUND((COLUMN()-2)/24,5),'Расчет сбытовых надбавок'!$B$2281:'Расчет сбытовых надбавок'!$G$3024,4)</f>
        <v>134.32</v>
      </c>
      <c r="W794" s="98">
        <f>VLOOKUP($A794+ROUND((COLUMN()-2)/24,5),АТС!$A$41:$F$736,5)+VLOOKUP($A794+ROUND((COLUMN()-2)/24,5),'Расчет сбытовых надбавок'!$B$2281:'Расчет сбытовых надбавок'!$G$3024,4)</f>
        <v>0</v>
      </c>
      <c r="X794" s="98">
        <f>VLOOKUP($A794+ROUND((COLUMN()-2)/24,5),АТС!$A$41:$F$736,5)+VLOOKUP($A794+ROUND((COLUMN()-2)/24,5),'Расчет сбытовых надбавок'!$B$2281:'Расчет сбытовых надбавок'!$G$3024,4)</f>
        <v>329.09</v>
      </c>
      <c r="Y794" s="98">
        <f>VLOOKUP($A794+ROUND((COLUMN()-2)/24,5),АТС!$A$41:$F$736,5)+VLOOKUP($A794+ROUND((COLUMN()-2)/24,5),'Расчет сбытовых надбавок'!$B$2281:'Расчет сбытовых надбавок'!$G$3024,4)</f>
        <v>469.74</v>
      </c>
    </row>
    <row r="795" spans="1:27" x14ac:dyDescent="0.2">
      <c r="A795" s="79">
        <f t="shared" ref="A795:A823" si="23">A794+1</f>
        <v>42585</v>
      </c>
      <c r="B795" s="98">
        <f>VLOOKUP($A795+ROUND((COLUMN()-2)/24,5),АТС!$A$41:$F$736,5)+VLOOKUP($A795+ROUND((COLUMN()-2)/24,5),'Расчет сбытовых надбавок'!$B$2281:'Расчет сбытовых надбавок'!$G$3024,4)</f>
        <v>125.46</v>
      </c>
      <c r="C795" s="98">
        <f>VLOOKUP($A795+ROUND((COLUMN()-2)/24,5),АТС!$A$41:$F$736,5)+VLOOKUP($A795+ROUND((COLUMN()-2)/24,5),'Расчет сбытовых надбавок'!$B$2281:'Расчет сбытовых надбавок'!$G$3024,4)</f>
        <v>29.09</v>
      </c>
      <c r="D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E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8">
        <f>VLOOKUP($A795+ROUND((COLUMN()-2)/24,5),АТС!$A$41:$F$736,5)+VLOOKUP($A795+ROUND((COLUMN()-2)/24,5),'Расчет сбытовых надбавок'!$B$2281:'Расчет сбытовых надбавок'!$G$3024,4)</f>
        <v>0.01</v>
      </c>
      <c r="J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M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N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O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P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Q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R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8">
        <f>VLOOKUP($A795+ROUND((COLUMN()-2)/24,5),АТС!$A$41:$F$736,5)+VLOOKUP($A795+ROUND((COLUMN()-2)/24,5),'Расчет сбытовых надбавок'!$B$2281:'Расчет сбытовых надбавок'!$G$3024,4)</f>
        <v>1.1300000000000001</v>
      </c>
      <c r="U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8">
        <f>VLOOKUP($A795+ROUND((COLUMN()-2)/24,5),АТС!$A$41:$F$736,5)+VLOOKUP($A795+ROUND((COLUMN()-2)/24,5),'Расчет сбытовых надбавок'!$B$2281:'Расчет сбытовых надбавок'!$G$3024,4)</f>
        <v>398.25</v>
      </c>
      <c r="W795" s="98">
        <f>VLOOKUP($A795+ROUND((COLUMN()-2)/24,5),АТС!$A$41:$F$736,5)+VLOOKUP($A795+ROUND((COLUMN()-2)/24,5),'Расчет сбытовых надбавок'!$B$2281:'Расчет сбытовых надбавок'!$G$3024,4)</f>
        <v>0</v>
      </c>
      <c r="X795" s="98">
        <f>VLOOKUP($A795+ROUND((COLUMN()-2)/24,5),АТС!$A$41:$F$736,5)+VLOOKUP($A795+ROUND((COLUMN()-2)/24,5),'Расчет сбытовых надбавок'!$B$2281:'Расчет сбытовых надбавок'!$G$3024,4)</f>
        <v>254.54</v>
      </c>
      <c r="Y795" s="98">
        <f>VLOOKUP($A795+ROUND((COLUMN()-2)/24,5),АТС!$A$41:$F$736,5)+VLOOKUP($A795+ROUND((COLUMN()-2)/24,5),'Расчет сбытовых надбавок'!$B$2281:'Расчет сбытовых надбавок'!$G$3024,4)</f>
        <v>287.23</v>
      </c>
    </row>
    <row r="796" spans="1:27" x14ac:dyDescent="0.2">
      <c r="A796" s="79">
        <f t="shared" si="23"/>
        <v>42586</v>
      </c>
      <c r="B796" s="98">
        <f>VLOOKUP($A796+ROUND((COLUMN()-2)/24,5),АТС!$A$41:$F$736,5)+VLOOKUP($A796+ROUND((COLUMN()-2)/24,5),'Расчет сбытовых надбавок'!$B$2281:'Расчет сбытовых надбавок'!$G$3024,4)</f>
        <v>113.49000000000001</v>
      </c>
      <c r="C796" s="98">
        <f>VLOOKUP($A796+ROUND((COLUMN()-2)/24,5),АТС!$A$41:$F$736,5)+VLOOKUP($A796+ROUND((COLUMN()-2)/24,5),'Расчет сбытовых надбавок'!$B$2281:'Расчет сбытовых надбавок'!$G$3024,4)</f>
        <v>76.789999999999992</v>
      </c>
      <c r="D796" s="98">
        <f>VLOOKUP($A796+ROUND((COLUMN()-2)/24,5),АТС!$A$41:$F$736,5)+VLOOKUP($A796+ROUND((COLUMN()-2)/24,5),'Расчет сбытовых надбавок'!$B$2281:'Расчет сбытовых надбавок'!$G$3024,4)</f>
        <v>6.05</v>
      </c>
      <c r="E796" s="98">
        <f>VLOOKUP($A796+ROUND((COLUMN()-2)/24,5),АТС!$A$41:$F$736,5)+VLOOKUP($A796+ROUND((COLUMN()-2)/24,5),'Расчет сбытовых надбавок'!$B$2281:'Расчет сбытовых надбавок'!$G$3024,4)</f>
        <v>47.620000000000005</v>
      </c>
      <c r="F796" s="98">
        <f>VLOOKUP($A796+ROUND((COLUMN()-2)/24,5),АТС!$A$41:$F$736,5)+VLOOKUP($A796+ROUND((COLUMN()-2)/24,5),'Расчет сбытовых надбавок'!$B$2281:'Расчет сбытовых надбавок'!$G$3024,4)</f>
        <v>40.230000000000004</v>
      </c>
      <c r="G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M796" s="98">
        <f>VLOOKUP($A796+ROUND((COLUMN()-2)/24,5),АТС!$A$41:$F$736,5)+VLOOKUP($A796+ROUND((COLUMN()-2)/24,5),'Расчет сбытовых надбавок'!$B$2281:'Расчет сбытовых надбавок'!$G$3024,4)</f>
        <v>0.19</v>
      </c>
      <c r="N796" s="98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8">
        <f>VLOOKUP($A796+ROUND((COLUMN()-2)/24,5),АТС!$A$41:$F$736,5)+VLOOKUP($A796+ROUND((COLUMN()-2)/24,5),'Расчет сбытовых надбавок'!$B$2281:'Расчет сбытовых надбавок'!$G$3024,4)</f>
        <v>304.04000000000002</v>
      </c>
      <c r="P796" s="98">
        <f>VLOOKUP($A796+ROUND((COLUMN()-2)/24,5),АТС!$A$41:$F$736,5)+VLOOKUP($A796+ROUND((COLUMN()-2)/24,5),'Расчет сбытовых надбавок'!$B$2281:'Расчет сбытовых надбавок'!$G$3024,4)</f>
        <v>364.42</v>
      </c>
      <c r="Q796" s="98">
        <f>VLOOKUP($A796+ROUND((COLUMN()-2)/24,5),АТС!$A$41:$F$736,5)+VLOOKUP($A796+ROUND((COLUMN()-2)/24,5),'Расчет сбытовых надбавок'!$B$2281:'Расчет сбытовых надбавок'!$G$3024,4)</f>
        <v>116.91999999999999</v>
      </c>
      <c r="R796" s="98">
        <f>VLOOKUP($A796+ROUND((COLUMN()-2)/24,5),АТС!$A$41:$F$736,5)+VLOOKUP($A796+ROUND((COLUMN()-2)/24,5),'Расчет сбытовых надбавок'!$B$2281:'Расчет сбытовых надбавок'!$G$3024,4)</f>
        <v>209.99</v>
      </c>
      <c r="S796" s="98">
        <f>VLOOKUP($A796+ROUND((COLUMN()-2)/24,5),АТС!$A$41:$F$736,5)+VLOOKUP($A796+ROUND((COLUMN()-2)/24,5),'Расчет сбытовых надбавок'!$B$2281:'Расчет сбытовых надбавок'!$G$3024,4)</f>
        <v>45.03</v>
      </c>
      <c r="T796" s="98">
        <f>VLOOKUP($A796+ROUND((COLUMN()-2)/24,5),АТС!$A$41:$F$736,5)+VLOOKUP($A796+ROUND((COLUMN()-2)/24,5),'Расчет сбытовых надбавок'!$B$2281:'Расчет сбытовых надбавок'!$G$3024,4)</f>
        <v>140.85</v>
      </c>
      <c r="U796" s="98">
        <f>VLOOKUP($A796+ROUND((COLUMN()-2)/24,5),АТС!$A$41:$F$736,5)+VLOOKUP($A796+ROUND((COLUMN()-2)/24,5),'Расчет сбытовых надбавок'!$B$2281:'Расчет сбытовых надбавок'!$G$3024,4)</f>
        <v>63.349999999999994</v>
      </c>
      <c r="V796" s="98">
        <f>VLOOKUP($A796+ROUND((COLUMN()-2)/24,5),АТС!$A$41:$F$736,5)+VLOOKUP($A796+ROUND((COLUMN()-2)/24,5),'Расчет сбытовых надбавок'!$B$2281:'Расчет сбытовых надбавок'!$G$3024,4)</f>
        <v>25.86</v>
      </c>
      <c r="W796" s="98">
        <f>VLOOKUP($A796+ROUND((COLUMN()-2)/24,5),АТС!$A$41:$F$736,5)+VLOOKUP($A796+ROUND((COLUMN()-2)/24,5),'Расчет сбытовых надбавок'!$B$2281:'Расчет сбытовых надбавок'!$G$3024,4)</f>
        <v>109.27</v>
      </c>
      <c r="X796" s="98">
        <f>VLOOKUP($A796+ROUND((COLUMN()-2)/24,5),АТС!$A$41:$F$736,5)+VLOOKUP($A796+ROUND((COLUMN()-2)/24,5),'Расчет сбытовых надбавок'!$B$2281:'Расчет сбытовых надбавок'!$G$3024,4)</f>
        <v>339.33</v>
      </c>
      <c r="Y796" s="98">
        <f>VLOOKUP($A796+ROUND((COLUMN()-2)/24,5),АТС!$A$41:$F$736,5)+VLOOKUP($A796+ROUND((COLUMN()-2)/24,5),'Расчет сбытовых надбавок'!$B$2281:'Расчет сбытовых надбавок'!$G$3024,4)</f>
        <v>541.07999999999993</v>
      </c>
    </row>
    <row r="797" spans="1:27" x14ac:dyDescent="0.2">
      <c r="A797" s="79">
        <f t="shared" si="23"/>
        <v>42587</v>
      </c>
      <c r="B797" s="98">
        <f>VLOOKUP($A797+ROUND((COLUMN()-2)/24,5),АТС!$A$41:$F$736,5)+VLOOKUP($A797+ROUND((COLUMN()-2)/24,5),'Расчет сбытовых надбавок'!$B$2281:'Расчет сбытовых надбавок'!$G$3024,4)</f>
        <v>504.99</v>
      </c>
      <c r="C797" s="98">
        <f>VLOOKUP($A797+ROUND((COLUMN()-2)/24,5),АТС!$A$41:$F$736,5)+VLOOKUP($A797+ROUND((COLUMN()-2)/24,5),'Расчет сбытовых надбавок'!$B$2281:'Расчет сбытовых надбавок'!$G$3024,4)</f>
        <v>365.7</v>
      </c>
      <c r="D797" s="98">
        <f>VLOOKUP($A797+ROUND((COLUMN()-2)/24,5),АТС!$A$41:$F$736,5)+VLOOKUP($A797+ROUND((COLUMN()-2)/24,5),'Расчет сбытовых надбавок'!$B$2281:'Расчет сбытовых надбавок'!$G$3024,4)</f>
        <v>274.01</v>
      </c>
      <c r="E797" s="98">
        <f>VLOOKUP($A797+ROUND((COLUMN()-2)/24,5),АТС!$A$41:$F$736,5)+VLOOKUP($A797+ROUND((COLUMN()-2)/24,5),'Расчет сбытовых надбавок'!$B$2281:'Расчет сбытовых надбавок'!$G$3024,4)</f>
        <v>160.86000000000001</v>
      </c>
      <c r="F797" s="98">
        <f>VLOOKUP($A797+ROUND((COLUMN()-2)/24,5),АТС!$A$41:$F$736,5)+VLOOKUP($A797+ROUND((COLUMN()-2)/24,5),'Расчет сбытовых надбавок'!$B$2281:'Расчет сбытовых надбавок'!$G$3024,4)</f>
        <v>136.12</v>
      </c>
      <c r="G797" s="98">
        <f>VLOOKUP($A797+ROUND((COLUMN()-2)/24,5),АТС!$A$41:$F$736,5)+VLOOKUP($A797+ROUND((COLUMN()-2)/24,5),'Расчет сбытовых надбавок'!$B$2281:'Расчет сбытовых надбавок'!$G$3024,4)</f>
        <v>20.569999999999997</v>
      </c>
      <c r="H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8">
        <f>VLOOKUP($A797+ROUND((COLUMN()-2)/24,5),АТС!$A$41:$F$736,5)+VLOOKUP($A797+ROUND((COLUMN()-2)/24,5),'Расчет сбытовых надбавок'!$B$2281:'Расчет сбытовых надбавок'!$G$3024,4)</f>
        <v>32.739999999999995</v>
      </c>
      <c r="K797" s="98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8">
        <f>VLOOKUP($A797+ROUND((COLUMN()-2)/24,5),АТС!$A$41:$F$736,5)+VLOOKUP($A797+ROUND((COLUMN()-2)/24,5),'Расчет сбытовых надбавок'!$B$2281:'Расчет сбытовых надбавок'!$G$3024,4)</f>
        <v>3.54</v>
      </c>
      <c r="M797" s="98">
        <f>VLOOKUP($A797+ROUND((COLUMN()-2)/24,5),АТС!$A$41:$F$736,5)+VLOOKUP($A797+ROUND((COLUMN()-2)/24,5),'Расчет сбытовых надбавок'!$B$2281:'Расчет сбытовых надбавок'!$G$3024,4)</f>
        <v>25.85</v>
      </c>
      <c r="N797" s="98">
        <f>VLOOKUP($A797+ROUND((COLUMN()-2)/24,5),АТС!$A$41:$F$736,5)+VLOOKUP($A797+ROUND((COLUMN()-2)/24,5),'Расчет сбытовых надбавок'!$B$2281:'Расчет сбытовых надбавок'!$G$3024,4)</f>
        <v>53.53</v>
      </c>
      <c r="O797" s="98">
        <f>VLOOKUP($A797+ROUND((COLUMN()-2)/24,5),АТС!$A$41:$F$736,5)+VLOOKUP($A797+ROUND((COLUMN()-2)/24,5),'Расчет сбытовых надбавок'!$B$2281:'Расчет сбытовых надбавок'!$G$3024,4)</f>
        <v>69.08</v>
      </c>
      <c r="P797" s="98">
        <f>VLOOKUP($A797+ROUND((COLUMN()-2)/24,5),АТС!$A$41:$F$736,5)+VLOOKUP($A797+ROUND((COLUMN()-2)/24,5),'Расчет сбытовых надбавок'!$B$2281:'Расчет сбытовых надбавок'!$G$3024,4)</f>
        <v>71.460000000000008</v>
      </c>
      <c r="Q797" s="98">
        <f>VLOOKUP($A797+ROUND((COLUMN()-2)/24,5),АТС!$A$41:$F$736,5)+VLOOKUP($A797+ROUND((COLUMN()-2)/24,5),'Расчет сбытовых надбавок'!$B$2281:'Расчет сбытовых надбавок'!$G$3024,4)</f>
        <v>57.68</v>
      </c>
      <c r="R797" s="98">
        <f>VLOOKUP($A797+ROUND((COLUMN()-2)/24,5),АТС!$A$41:$F$736,5)+VLOOKUP($A797+ROUND((COLUMN()-2)/24,5),'Расчет сбытовых надбавок'!$B$2281:'Расчет сбытовых надбавок'!$G$3024,4)</f>
        <v>202.63</v>
      </c>
      <c r="S797" s="98">
        <f>VLOOKUP($A797+ROUND((COLUMN()-2)/24,5),АТС!$A$41:$F$736,5)+VLOOKUP($A797+ROUND((COLUMN()-2)/24,5),'Расчет сбытовых надбавок'!$B$2281:'Расчет сбытовых надбавок'!$G$3024,4)</f>
        <v>141.14000000000001</v>
      </c>
      <c r="T797" s="98">
        <f>VLOOKUP($A797+ROUND((COLUMN()-2)/24,5),АТС!$A$41:$F$736,5)+VLOOKUP($A797+ROUND((COLUMN()-2)/24,5),'Расчет сбытовых надбавок'!$B$2281:'Расчет сбытовых надбавок'!$G$3024,4)</f>
        <v>175.29000000000002</v>
      </c>
      <c r="U797" s="98">
        <f>VLOOKUP($A797+ROUND((COLUMN()-2)/24,5),АТС!$A$41:$F$736,5)+VLOOKUP($A797+ROUND((COLUMN()-2)/24,5),'Расчет сбытовых надбавок'!$B$2281:'Расчет сбытовых надбавок'!$G$3024,4)</f>
        <v>59.55</v>
      </c>
      <c r="V797" s="98">
        <f>VLOOKUP($A797+ROUND((COLUMN()-2)/24,5),АТС!$A$41:$F$736,5)+VLOOKUP($A797+ROUND((COLUMN()-2)/24,5),'Расчет сбытовых надбавок'!$B$2281:'Расчет сбытовых надбавок'!$G$3024,4)</f>
        <v>82.78</v>
      </c>
      <c r="W797" s="98">
        <f>VLOOKUP($A797+ROUND((COLUMN()-2)/24,5),АТС!$A$41:$F$736,5)+VLOOKUP($A797+ROUND((COLUMN()-2)/24,5),'Расчет сбытовых надбавок'!$B$2281:'Расчет сбытовых надбавок'!$G$3024,4)</f>
        <v>216.9</v>
      </c>
      <c r="X797" s="98">
        <f>VLOOKUP($A797+ROUND((COLUMN()-2)/24,5),АТС!$A$41:$F$736,5)+VLOOKUP($A797+ROUND((COLUMN()-2)/24,5),'Расчет сбытовых надбавок'!$B$2281:'Расчет сбытовых надбавок'!$G$3024,4)</f>
        <v>661.74</v>
      </c>
      <c r="Y797" s="98">
        <f>VLOOKUP($A797+ROUND((COLUMN()-2)/24,5),АТС!$A$41:$F$736,5)+VLOOKUP($A797+ROUND((COLUMN()-2)/24,5),'Расчет сбытовых надбавок'!$B$2281:'Расчет сбытовых надбавок'!$G$3024,4)</f>
        <v>561.12</v>
      </c>
    </row>
    <row r="798" spans="1:27" x14ac:dyDescent="0.2">
      <c r="A798" s="79">
        <f t="shared" si="23"/>
        <v>42588</v>
      </c>
      <c r="B798" s="98">
        <f>VLOOKUP($A798+ROUND((COLUMN()-2)/24,5),АТС!$A$41:$F$736,5)+VLOOKUP($A798+ROUND((COLUMN()-2)/24,5),'Расчет сбытовых надбавок'!$B$2281:'Расчет сбытовых надбавок'!$G$3024,4)</f>
        <v>305.89999999999998</v>
      </c>
      <c r="C798" s="98">
        <f>VLOOKUP($A798+ROUND((COLUMN()-2)/24,5),АТС!$A$41:$F$736,5)+VLOOKUP($A798+ROUND((COLUMN()-2)/24,5),'Расчет сбытовых надбавок'!$B$2281:'Расчет сбытовых надбавок'!$G$3024,4)</f>
        <v>258.54000000000002</v>
      </c>
      <c r="D798" s="98">
        <f>VLOOKUP($A798+ROUND((COLUMN()-2)/24,5),АТС!$A$41:$F$736,5)+VLOOKUP($A798+ROUND((COLUMN()-2)/24,5),'Расчет сбытовых надбавок'!$B$2281:'Расчет сбытовых надбавок'!$G$3024,4)</f>
        <v>322.84000000000003</v>
      </c>
      <c r="E798" s="98">
        <f>VLOOKUP($A798+ROUND((COLUMN()-2)/24,5),АТС!$A$41:$F$736,5)+VLOOKUP($A798+ROUND((COLUMN()-2)/24,5),'Расчет сбытовых надбавок'!$B$2281:'Расчет сбытовых надбавок'!$G$3024,4)</f>
        <v>261.85000000000002</v>
      </c>
      <c r="F798" s="98">
        <f>VLOOKUP($A798+ROUND((COLUMN()-2)/24,5),АТС!$A$41:$F$736,5)+VLOOKUP($A798+ROUND((COLUMN()-2)/24,5),'Расчет сбытовых надбавок'!$B$2281:'Расчет сбытовых надбавок'!$G$3024,4)</f>
        <v>248.72</v>
      </c>
      <c r="G798" s="98">
        <f>VLOOKUP($A798+ROUND((COLUMN()-2)/24,5),АТС!$A$41:$F$736,5)+VLOOKUP($A798+ROUND((COLUMN()-2)/24,5),'Расчет сбытовых надбавок'!$B$2281:'Расчет сбытовых надбавок'!$G$3024,4)</f>
        <v>75.959999999999994</v>
      </c>
      <c r="H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8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8">
        <f>VLOOKUP($A798+ROUND((COLUMN()-2)/24,5),АТС!$A$41:$F$736,5)+VLOOKUP($A798+ROUND((COLUMN()-2)/24,5),'Расчет сбытовых надбавок'!$B$2281:'Расчет сбытовых надбавок'!$G$3024,4)</f>
        <v>27.14</v>
      </c>
      <c r="K798" s="98">
        <f>VLOOKUP($A798+ROUND((COLUMN()-2)/24,5),АТС!$A$41:$F$736,5)+VLOOKUP($A798+ROUND((COLUMN()-2)/24,5),'Расчет сбытовых надбавок'!$B$2281:'Расчет сбытовых надбавок'!$G$3024,4)</f>
        <v>120.92</v>
      </c>
      <c r="L798" s="98">
        <f>VLOOKUP($A798+ROUND((COLUMN()-2)/24,5),АТС!$A$41:$F$736,5)+VLOOKUP($A798+ROUND((COLUMN()-2)/24,5),'Расчет сбытовых надбавок'!$B$2281:'Расчет сбытовых надбавок'!$G$3024,4)</f>
        <v>73.75</v>
      </c>
      <c r="M798" s="98">
        <f>VLOOKUP($A798+ROUND((COLUMN()-2)/24,5),АТС!$A$41:$F$736,5)+VLOOKUP($A798+ROUND((COLUMN()-2)/24,5),'Расчет сбытовых надбавок'!$B$2281:'Расчет сбытовых надбавок'!$G$3024,4)</f>
        <v>134.13</v>
      </c>
      <c r="N798" s="98">
        <f>VLOOKUP($A798+ROUND((COLUMN()-2)/24,5),АТС!$A$41:$F$736,5)+VLOOKUP($A798+ROUND((COLUMN()-2)/24,5),'Расчет сбытовых надбавок'!$B$2281:'Расчет сбытовых надбавок'!$G$3024,4)</f>
        <v>57.519999999999996</v>
      </c>
      <c r="O798" s="98">
        <f>VLOOKUP($A798+ROUND((COLUMN()-2)/24,5),АТС!$A$41:$F$736,5)+VLOOKUP($A798+ROUND((COLUMN()-2)/24,5),'Расчет сбытовых надбавок'!$B$2281:'Расчет сбытовых надбавок'!$G$3024,4)</f>
        <v>59.870000000000005</v>
      </c>
      <c r="P798" s="98">
        <f>VLOOKUP($A798+ROUND((COLUMN()-2)/24,5),АТС!$A$41:$F$736,5)+VLOOKUP($A798+ROUND((COLUMN()-2)/24,5),'Расчет сбытовых надбавок'!$B$2281:'Расчет сбытовых надбавок'!$G$3024,4)</f>
        <v>60.510000000000005</v>
      </c>
      <c r="Q798" s="98">
        <f>VLOOKUP($A798+ROUND((COLUMN()-2)/24,5),АТС!$A$41:$F$736,5)+VLOOKUP($A798+ROUND((COLUMN()-2)/24,5),'Расчет сбытовых надбавок'!$B$2281:'Расчет сбытовых надбавок'!$G$3024,4)</f>
        <v>68.59</v>
      </c>
      <c r="R798" s="98">
        <f>VLOOKUP($A798+ROUND((COLUMN()-2)/24,5),АТС!$A$41:$F$736,5)+VLOOKUP($A798+ROUND((COLUMN()-2)/24,5),'Расчет сбытовых надбавок'!$B$2281:'Расчет сбытовых надбавок'!$G$3024,4)</f>
        <v>64.260000000000005</v>
      </c>
      <c r="S798" s="98">
        <f>VLOOKUP($A798+ROUND((COLUMN()-2)/24,5),АТС!$A$41:$F$736,5)+VLOOKUP($A798+ROUND((COLUMN()-2)/24,5),'Расчет сбытовых надбавок'!$B$2281:'Расчет сбытовых надбавок'!$G$3024,4)</f>
        <v>73.22</v>
      </c>
      <c r="T798" s="98">
        <f>VLOOKUP($A798+ROUND((COLUMN()-2)/24,5),АТС!$A$41:$F$736,5)+VLOOKUP($A798+ROUND((COLUMN()-2)/24,5),'Расчет сбытовых надбавок'!$B$2281:'Расчет сбытовых надбавок'!$G$3024,4)</f>
        <v>96.44</v>
      </c>
      <c r="U798" s="98">
        <f>VLOOKUP($A798+ROUND((COLUMN()-2)/24,5),АТС!$A$41:$F$736,5)+VLOOKUP($A798+ROUND((COLUMN()-2)/24,5),'Расчет сбытовых надбавок'!$B$2281:'Расчет сбытовых надбавок'!$G$3024,4)</f>
        <v>20.95</v>
      </c>
      <c r="V798" s="98">
        <f>VLOOKUP($A798+ROUND((COLUMN()-2)/24,5),АТС!$A$41:$F$736,5)+VLOOKUP($A798+ROUND((COLUMN()-2)/24,5),'Расчет сбытовых надбавок'!$B$2281:'Расчет сбытовых надбавок'!$G$3024,4)</f>
        <v>45.2</v>
      </c>
      <c r="W798" s="98">
        <f>VLOOKUP($A798+ROUND((COLUMN()-2)/24,5),АТС!$A$41:$F$736,5)+VLOOKUP($A798+ROUND((COLUMN()-2)/24,5),'Расчет сбытовых надбавок'!$B$2281:'Расчет сбытовых надбавок'!$G$3024,4)</f>
        <v>150.28</v>
      </c>
      <c r="X798" s="98">
        <f>VLOOKUP($A798+ROUND((COLUMN()-2)/24,5),АТС!$A$41:$F$736,5)+VLOOKUP($A798+ROUND((COLUMN()-2)/24,5),'Расчет сбытовых надбавок'!$B$2281:'Расчет сбытовых надбавок'!$G$3024,4)</f>
        <v>396.28999999999996</v>
      </c>
      <c r="Y798" s="98">
        <f>VLOOKUP($A798+ROUND((COLUMN()-2)/24,5),АТС!$A$41:$F$736,5)+VLOOKUP($A798+ROUND((COLUMN()-2)/24,5),'Расчет сбытовых надбавок'!$B$2281:'Расчет сбытовых надбавок'!$G$3024,4)</f>
        <v>320.58999999999997</v>
      </c>
    </row>
    <row r="799" spans="1:27" x14ac:dyDescent="0.2">
      <c r="A799" s="79">
        <f t="shared" si="23"/>
        <v>42589</v>
      </c>
      <c r="B799" s="98">
        <f>VLOOKUP($A799+ROUND((COLUMN()-2)/24,5),АТС!$A$41:$F$736,5)+VLOOKUP($A799+ROUND((COLUMN()-2)/24,5),'Расчет сбытовых надбавок'!$B$2281:'Расчет сбытовых надбавок'!$G$3024,4)</f>
        <v>209.64000000000001</v>
      </c>
      <c r="C799" s="98">
        <f>VLOOKUP($A799+ROUND((COLUMN()-2)/24,5),АТС!$A$41:$F$736,5)+VLOOKUP($A799+ROUND((COLUMN()-2)/24,5),'Расчет сбытовых надбавок'!$B$2281:'Расчет сбытовых надбавок'!$G$3024,4)</f>
        <v>176.09</v>
      </c>
      <c r="D799" s="98">
        <f>VLOOKUP($A799+ROUND((COLUMN()-2)/24,5),АТС!$A$41:$F$736,5)+VLOOKUP($A799+ROUND((COLUMN()-2)/24,5),'Расчет сбытовых надбавок'!$B$2281:'Расчет сбытовых надбавок'!$G$3024,4)</f>
        <v>171.41000000000003</v>
      </c>
      <c r="E799" s="98">
        <f>VLOOKUP($A799+ROUND((COLUMN()-2)/24,5),АТС!$A$41:$F$736,5)+VLOOKUP($A799+ROUND((COLUMN()-2)/24,5),'Расчет сбытовых надбавок'!$B$2281:'Расчет сбытовых надбавок'!$G$3024,4)</f>
        <v>187.93</v>
      </c>
      <c r="F799" s="98">
        <f>VLOOKUP($A799+ROUND((COLUMN()-2)/24,5),АТС!$A$41:$F$736,5)+VLOOKUP($A799+ROUND((COLUMN()-2)/24,5),'Расчет сбытовых надбавок'!$B$2281:'Расчет сбытовых надбавок'!$G$3024,4)</f>
        <v>111.22</v>
      </c>
      <c r="G799" s="98">
        <f>VLOOKUP($A799+ROUND((COLUMN()-2)/24,5),АТС!$A$41:$F$736,5)+VLOOKUP($A799+ROUND((COLUMN()-2)/24,5),'Расчет сбытовых надбавок'!$B$2281:'Расчет сбытовых надбавок'!$G$3024,4)</f>
        <v>28.39</v>
      </c>
      <c r="H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8">
        <f>VLOOKUP($A799+ROUND((COLUMN()-2)/24,5),АТС!$A$41:$F$736,5)+VLOOKUP($A799+ROUND((COLUMN()-2)/24,5),'Расчет сбытовых надбавок'!$B$2281:'Расчет сбытовых надбавок'!$G$3024,4)</f>
        <v>61.239999999999995</v>
      </c>
      <c r="K799" s="98">
        <f>VLOOKUP($A799+ROUND((COLUMN()-2)/24,5),АТС!$A$41:$F$736,5)+VLOOKUP($A799+ROUND((COLUMN()-2)/24,5),'Расчет сбытовых надбавок'!$B$2281:'Расчет сбытовых надбавок'!$G$3024,4)</f>
        <v>97.97</v>
      </c>
      <c r="L799" s="98">
        <f>VLOOKUP($A799+ROUND((COLUMN()-2)/24,5),АТС!$A$41:$F$736,5)+VLOOKUP($A799+ROUND((COLUMN()-2)/24,5),'Расчет сбытовых надбавок'!$B$2281:'Расчет сбытовых надбавок'!$G$3024,4)</f>
        <v>98.95</v>
      </c>
      <c r="M799" s="98">
        <f>VLOOKUP($A799+ROUND((COLUMN()-2)/24,5),АТС!$A$41:$F$736,5)+VLOOKUP($A799+ROUND((COLUMN()-2)/24,5),'Расчет сбытовых надбавок'!$B$2281:'Расчет сбытовых надбавок'!$G$3024,4)</f>
        <v>85.5</v>
      </c>
      <c r="N799" s="98">
        <f>VLOOKUP($A799+ROUND((COLUMN()-2)/24,5),АТС!$A$41:$F$736,5)+VLOOKUP($A799+ROUND((COLUMN()-2)/24,5),'Расчет сбытовых надбавок'!$B$2281:'Расчет сбытовых надбавок'!$G$3024,4)</f>
        <v>4.1500000000000004</v>
      </c>
      <c r="O799" s="98">
        <f>VLOOKUP($A799+ROUND((COLUMN()-2)/24,5),АТС!$A$41:$F$736,5)+VLOOKUP($A799+ROUND((COLUMN()-2)/24,5),'Расчет сбытовых надбавок'!$B$2281:'Расчет сбытовых надбавок'!$G$3024,4)</f>
        <v>6.03</v>
      </c>
      <c r="P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Q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R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8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8">
        <f>VLOOKUP($A799+ROUND((COLUMN()-2)/24,5),АТС!$A$41:$F$736,5)+VLOOKUP($A799+ROUND((COLUMN()-2)/24,5),'Расчет сбытовых надбавок'!$B$2281:'Расчет сбытовых надбавок'!$G$3024,4)</f>
        <v>77.680000000000007</v>
      </c>
      <c r="X799" s="98">
        <f>VLOOKUP($A799+ROUND((COLUMN()-2)/24,5),АТС!$A$41:$F$736,5)+VLOOKUP($A799+ROUND((COLUMN()-2)/24,5),'Расчет сбытовых надбавок'!$B$2281:'Расчет сбытовых надбавок'!$G$3024,4)</f>
        <v>239.52</v>
      </c>
      <c r="Y799" s="98">
        <f>VLOOKUP($A799+ROUND((COLUMN()-2)/24,5),АТС!$A$41:$F$736,5)+VLOOKUP($A799+ROUND((COLUMN()-2)/24,5),'Расчет сбытовых надбавок'!$B$2281:'Расчет сбытовых надбавок'!$G$3024,4)</f>
        <v>532.56999999999994</v>
      </c>
    </row>
    <row r="800" spans="1:27" x14ac:dyDescent="0.2">
      <c r="A800" s="79">
        <f t="shared" si="23"/>
        <v>42590</v>
      </c>
      <c r="B800" s="98">
        <f>VLOOKUP($A800+ROUND((COLUMN()-2)/24,5),АТС!$A$41:$F$736,5)+VLOOKUP($A800+ROUND((COLUMN()-2)/24,5),'Расчет сбытовых надбавок'!$B$2281:'Расчет сбытовых надбавок'!$G$3024,4)</f>
        <v>134.13</v>
      </c>
      <c r="C800" s="98">
        <f>VLOOKUP($A800+ROUND((COLUMN()-2)/24,5),АТС!$A$41:$F$736,5)+VLOOKUP($A800+ROUND((COLUMN()-2)/24,5),'Расчет сбытовых надбавок'!$B$2281:'Расчет сбытовых надбавок'!$G$3024,4)</f>
        <v>134.47999999999999</v>
      </c>
      <c r="D800" s="98">
        <f>VLOOKUP($A800+ROUND((COLUMN()-2)/24,5),АТС!$A$41:$F$736,5)+VLOOKUP($A800+ROUND((COLUMN()-2)/24,5),'Расчет сбытовых надбавок'!$B$2281:'Расчет сбытовых надбавок'!$G$3024,4)</f>
        <v>125.17</v>
      </c>
      <c r="E800" s="98">
        <f>VLOOKUP($A800+ROUND((COLUMN()-2)/24,5),АТС!$A$41:$F$736,5)+VLOOKUP($A800+ROUND((COLUMN()-2)/24,5),'Расчет сбытовых надбавок'!$B$2281:'Расчет сбытовых надбавок'!$G$3024,4)</f>
        <v>115.94</v>
      </c>
      <c r="F800" s="98">
        <f>VLOOKUP($A800+ROUND((COLUMN()-2)/24,5),АТС!$A$41:$F$736,5)+VLOOKUP($A800+ROUND((COLUMN()-2)/24,5),'Расчет сбытовых надбавок'!$B$2281:'Расчет сбытовых надбавок'!$G$3024,4)</f>
        <v>75.860000000000014</v>
      </c>
      <c r="G800" s="98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8">
        <f>VLOOKUP($A800+ROUND((COLUMN()-2)/24,5),АТС!$A$41:$F$736,5)+VLOOKUP($A800+ROUND((COLUMN()-2)/24,5),'Расчет сбытовых надбавок'!$B$2281:'Расчет сбытовых надбавок'!$G$3024,4)</f>
        <v>0.01</v>
      </c>
      <c r="I800" s="98">
        <f>VLOOKUP($A800+ROUND((COLUMN()-2)/24,5),АТС!$A$41:$F$736,5)+VLOOKUP($A800+ROUND((COLUMN()-2)/24,5),'Расчет сбытовых надбавок'!$B$2281:'Расчет сбытовых надбавок'!$G$3024,4)</f>
        <v>2.97</v>
      </c>
      <c r="J800" s="98">
        <f>VLOOKUP($A800+ROUND((COLUMN()-2)/24,5),АТС!$A$41:$F$736,5)+VLOOKUP($A800+ROUND((COLUMN()-2)/24,5),'Расчет сбытовых надбавок'!$B$2281:'Расчет сбытовых надбавок'!$G$3024,4)</f>
        <v>21.21</v>
      </c>
      <c r="K800" s="98">
        <f>VLOOKUP($A800+ROUND((COLUMN()-2)/24,5),АТС!$A$41:$F$736,5)+VLOOKUP($A800+ROUND((COLUMN()-2)/24,5),'Расчет сбытовых надбавок'!$B$2281:'Расчет сбытовых надбавок'!$G$3024,4)</f>
        <v>98.96</v>
      </c>
      <c r="L800" s="98">
        <f>VLOOKUP($A800+ROUND((COLUMN()-2)/24,5),АТС!$A$41:$F$736,5)+VLOOKUP($A800+ROUND((COLUMN()-2)/24,5),'Расчет сбытовых надбавок'!$B$2281:'Расчет сбытовых надбавок'!$G$3024,4)</f>
        <v>143.54000000000002</v>
      </c>
      <c r="M800" s="98">
        <f>VLOOKUP($A800+ROUND((COLUMN()-2)/24,5),АТС!$A$41:$F$736,5)+VLOOKUP($A800+ROUND((COLUMN()-2)/24,5),'Расчет сбытовых надбавок'!$B$2281:'Расчет сбытовых надбавок'!$G$3024,4)</f>
        <v>125.3</v>
      </c>
      <c r="N800" s="98">
        <f>VLOOKUP($A800+ROUND((COLUMN()-2)/24,5),АТС!$A$41:$F$736,5)+VLOOKUP($A800+ROUND((COLUMN()-2)/24,5),'Расчет сбытовых надбавок'!$B$2281:'Расчет сбытовых надбавок'!$G$3024,4)</f>
        <v>80.61</v>
      </c>
      <c r="O800" s="98">
        <f>VLOOKUP($A800+ROUND((COLUMN()-2)/24,5),АТС!$A$41:$F$736,5)+VLOOKUP($A800+ROUND((COLUMN()-2)/24,5),'Расчет сбытовых надбавок'!$B$2281:'Расчет сбытовых надбавок'!$G$3024,4)</f>
        <v>55.010000000000005</v>
      </c>
      <c r="P800" s="98">
        <f>VLOOKUP($A800+ROUND((COLUMN()-2)/24,5),АТС!$A$41:$F$736,5)+VLOOKUP($A800+ROUND((COLUMN()-2)/24,5),'Расчет сбытовых надбавок'!$B$2281:'Расчет сбытовых надбавок'!$G$3024,4)</f>
        <v>92.08</v>
      </c>
      <c r="Q800" s="98">
        <f>VLOOKUP($A800+ROUND((COLUMN()-2)/24,5),АТС!$A$41:$F$736,5)+VLOOKUP($A800+ROUND((COLUMN()-2)/24,5),'Расчет сбытовых надбавок'!$B$2281:'Расчет сбытовых надбавок'!$G$3024,4)</f>
        <v>269.48</v>
      </c>
      <c r="R800" s="98">
        <f>VLOOKUP($A800+ROUND((COLUMN()-2)/24,5),АТС!$A$41:$F$736,5)+VLOOKUP($A800+ROUND((COLUMN()-2)/24,5),'Расчет сбытовых надбавок'!$B$2281:'Расчет сбытовых надбавок'!$G$3024,4)</f>
        <v>263.7</v>
      </c>
      <c r="S800" s="98">
        <f>VLOOKUP($A800+ROUND((COLUMN()-2)/24,5),АТС!$A$41:$F$736,5)+VLOOKUP($A800+ROUND((COLUMN()-2)/24,5),'Расчет сбытовых надбавок'!$B$2281:'Расчет сбытовых надбавок'!$G$3024,4)</f>
        <v>103.31</v>
      </c>
      <c r="T800" s="98">
        <f>VLOOKUP($A800+ROUND((COLUMN()-2)/24,5),АТС!$A$41:$F$736,5)+VLOOKUP($A800+ROUND((COLUMN()-2)/24,5),'Расчет сбытовых надбавок'!$B$2281:'Расчет сбытовых надбавок'!$G$3024,4)</f>
        <v>235.11999999999998</v>
      </c>
      <c r="U800" s="98">
        <f>VLOOKUP($A800+ROUND((COLUMN()-2)/24,5),АТС!$A$41:$F$736,5)+VLOOKUP($A800+ROUND((COLUMN()-2)/24,5),'Расчет сбытовых надбавок'!$B$2281:'Расчет сбытовых надбавок'!$G$3024,4)</f>
        <v>125.79</v>
      </c>
      <c r="V800" s="98">
        <f>VLOOKUP($A800+ROUND((COLUMN()-2)/24,5),АТС!$A$41:$F$736,5)+VLOOKUP($A800+ROUND((COLUMN()-2)/24,5),'Расчет сбытовых надбавок'!$B$2281:'Расчет сбытовых надбавок'!$G$3024,4)</f>
        <v>940.89</v>
      </c>
      <c r="W800" s="98">
        <f>VLOOKUP($A800+ROUND((COLUMN()-2)/24,5),АТС!$A$41:$F$736,5)+VLOOKUP($A800+ROUND((COLUMN()-2)/24,5),'Расчет сбытовых надбавок'!$B$2281:'Расчет сбытовых надбавок'!$G$3024,4)</f>
        <v>464.29</v>
      </c>
      <c r="X800" s="98">
        <f>VLOOKUP($A800+ROUND((COLUMN()-2)/24,5),АТС!$A$41:$F$736,5)+VLOOKUP($A800+ROUND((COLUMN()-2)/24,5),'Расчет сбытовых надбавок'!$B$2281:'Расчет сбытовых надбавок'!$G$3024,4)</f>
        <v>802.19</v>
      </c>
      <c r="Y800" s="98">
        <f>VLOOKUP($A800+ROUND((COLUMN()-2)/24,5),АТС!$A$41:$F$736,5)+VLOOKUP($A800+ROUND((COLUMN()-2)/24,5),'Расчет сбытовых надбавок'!$B$2281:'Расчет сбытовых надбавок'!$G$3024,4)</f>
        <v>578.6</v>
      </c>
    </row>
    <row r="801" spans="1:25" x14ac:dyDescent="0.2">
      <c r="A801" s="79">
        <f t="shared" si="23"/>
        <v>42591</v>
      </c>
      <c r="B801" s="98">
        <f>VLOOKUP($A801+ROUND((COLUMN()-2)/24,5),АТС!$A$41:$F$736,5)+VLOOKUP($A801+ROUND((COLUMN()-2)/24,5),'Расчет сбытовых надбавок'!$B$2281:'Расчет сбытовых надбавок'!$G$3024,4)</f>
        <v>203.23000000000002</v>
      </c>
      <c r="C801" s="98">
        <f>VLOOKUP($A801+ROUND((COLUMN()-2)/24,5),АТС!$A$41:$F$736,5)+VLOOKUP($A801+ROUND((COLUMN()-2)/24,5),'Расчет сбытовых надбавок'!$B$2281:'Расчет сбытовых надбавок'!$G$3024,4)</f>
        <v>258.83</v>
      </c>
      <c r="D801" s="98">
        <f>VLOOKUP($A801+ROUND((COLUMN()-2)/24,5),АТС!$A$41:$F$736,5)+VLOOKUP($A801+ROUND((COLUMN()-2)/24,5),'Расчет сбытовых надбавок'!$B$2281:'Расчет сбытовых надбавок'!$G$3024,4)</f>
        <v>73.25</v>
      </c>
      <c r="E801" s="98">
        <f>VLOOKUP($A801+ROUND((COLUMN()-2)/24,5),АТС!$A$41:$F$736,5)+VLOOKUP($A801+ROUND((COLUMN()-2)/24,5),'Расчет сбытовых надбавок'!$B$2281:'Расчет сбытовых надбавок'!$G$3024,4)</f>
        <v>27</v>
      </c>
      <c r="F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L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8">
        <f>VLOOKUP($A801+ROUND((COLUMN()-2)/24,5),АТС!$A$41:$F$736,5)+VLOOKUP($A801+ROUND((COLUMN()-2)/24,5),'Расчет сбытовых надбавок'!$B$2281:'Расчет сбытовых надбавок'!$G$3024,4)</f>
        <v>73.559999999999988</v>
      </c>
      <c r="O801" s="98">
        <f>VLOOKUP($A801+ROUND((COLUMN()-2)/24,5),АТС!$A$41:$F$736,5)+VLOOKUP($A801+ROUND((COLUMN()-2)/24,5),'Расчет сбытовых надбавок'!$B$2281:'Расчет сбытовых надбавок'!$G$3024,4)</f>
        <v>31.59</v>
      </c>
      <c r="P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Q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R801" s="98">
        <f>VLOOKUP($A801+ROUND((COLUMN()-2)/24,5),АТС!$A$41:$F$736,5)+VLOOKUP($A801+ROUND((COLUMN()-2)/24,5),'Расчет сбытовых надбавок'!$B$2281:'Расчет сбытовых надбавок'!$G$3024,4)</f>
        <v>31.25</v>
      </c>
      <c r="S801" s="98">
        <f>VLOOKUP($A801+ROUND((COLUMN()-2)/24,5),АТС!$A$41:$F$736,5)+VLOOKUP($A801+ROUND((COLUMN()-2)/24,5),'Расчет сбытовых надбавок'!$B$2281:'Расчет сбытовых надбавок'!$G$3024,4)</f>
        <v>53.18</v>
      </c>
      <c r="T801" s="98">
        <f>VLOOKUP($A801+ROUND((COLUMN()-2)/24,5),АТС!$A$41:$F$736,5)+VLOOKUP($A801+ROUND((COLUMN()-2)/24,5),'Расчет сбытовых надбавок'!$B$2281:'Расчет сбытовых надбавок'!$G$3024,4)</f>
        <v>160.95999999999998</v>
      </c>
      <c r="U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8">
        <f>VLOOKUP($A801+ROUND((COLUMN()-2)/24,5),АТС!$A$41:$F$736,5)+VLOOKUP($A801+ROUND((COLUMN()-2)/24,5),'Расчет сбытовых надбавок'!$B$2281:'Расчет сбытовых надбавок'!$G$3024,4)</f>
        <v>0</v>
      </c>
      <c r="W801" s="98">
        <f>VLOOKUP($A801+ROUND((COLUMN()-2)/24,5),АТС!$A$41:$F$736,5)+VLOOKUP($A801+ROUND((COLUMN()-2)/24,5),'Расчет сбытовых надбавок'!$B$2281:'Расчет сбытовых надбавок'!$G$3024,4)</f>
        <v>118.31</v>
      </c>
      <c r="X801" s="98">
        <f>VLOOKUP($A801+ROUND((COLUMN()-2)/24,5),АТС!$A$41:$F$736,5)+VLOOKUP($A801+ROUND((COLUMN()-2)/24,5),'Расчет сбытовых надбавок'!$B$2281:'Расчет сбытовых надбавок'!$G$3024,4)</f>
        <v>658.14</v>
      </c>
      <c r="Y801" s="98">
        <f>VLOOKUP($A801+ROUND((COLUMN()-2)/24,5),АТС!$A$41:$F$736,5)+VLOOKUP($A801+ROUND((COLUMN()-2)/24,5),'Расчет сбытовых надбавок'!$B$2281:'Расчет сбытовых надбавок'!$G$3024,4)</f>
        <v>464.21999999999997</v>
      </c>
    </row>
    <row r="802" spans="1:25" x14ac:dyDescent="0.2">
      <c r="A802" s="79">
        <f t="shared" si="23"/>
        <v>42592</v>
      </c>
      <c r="B802" s="98">
        <f>VLOOKUP($A802+ROUND((COLUMN()-2)/24,5),АТС!$A$41:$F$736,5)+VLOOKUP($A802+ROUND((COLUMN()-2)/24,5),'Расчет сбытовых надбавок'!$B$2281:'Расчет сбытовых надбавок'!$G$3024,4)</f>
        <v>202.89000000000001</v>
      </c>
      <c r="C802" s="98">
        <f>VLOOKUP($A802+ROUND((COLUMN()-2)/24,5),АТС!$A$41:$F$736,5)+VLOOKUP($A802+ROUND((COLUMN()-2)/24,5),'Расчет сбытовых надбавок'!$B$2281:'Расчет сбытовых надбавок'!$G$3024,4)</f>
        <v>99.85</v>
      </c>
      <c r="D802" s="98">
        <f>VLOOKUP($A802+ROUND((COLUMN()-2)/24,5),АТС!$A$41:$F$736,5)+VLOOKUP($A802+ROUND((COLUMN()-2)/24,5),'Расчет сбытовых надбавок'!$B$2281:'Расчет сбытовых надбавок'!$G$3024,4)</f>
        <v>4.72</v>
      </c>
      <c r="E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F802" s="98">
        <f>VLOOKUP($A802+ROUND((COLUMN()-2)/24,5),АТС!$A$41:$F$736,5)+VLOOKUP($A802+ROUND((COLUMN()-2)/24,5),'Расчет сбытовых надбавок'!$B$2281:'Расчет сбытовых надбавок'!$G$3024,4)</f>
        <v>37.950000000000003</v>
      </c>
      <c r="G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8">
        <f>VLOOKUP($A802+ROUND((COLUMN()-2)/24,5),АТС!$A$41:$F$736,5)+VLOOKUP($A802+ROUND((COLUMN()-2)/24,5),'Расчет сбытовых надбавок'!$B$2281:'Расчет сбытовых надбавок'!$G$3024,4)</f>
        <v>16.23</v>
      </c>
      <c r="J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8">
        <f>VLOOKUP($A802+ROUND((COLUMN()-2)/24,5),АТС!$A$41:$F$736,5)+VLOOKUP($A802+ROUND((COLUMN()-2)/24,5),'Расчет сбытовых надбавок'!$B$2281:'Расчет сбытовых надбавок'!$G$3024,4)</f>
        <v>0.04</v>
      </c>
      <c r="M802" s="98">
        <f>VLOOKUP($A802+ROUND((COLUMN()-2)/24,5),АТС!$A$41:$F$736,5)+VLOOKUP($A802+ROUND((COLUMN()-2)/24,5),'Расчет сбытовых надбавок'!$B$2281:'Расчет сбытовых надбавок'!$G$3024,4)</f>
        <v>7.69</v>
      </c>
      <c r="N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O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P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Q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R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8">
        <f>VLOOKUP($A802+ROUND((COLUMN()-2)/24,5),АТС!$A$41:$F$736,5)+VLOOKUP($A802+ROUND((COLUMN()-2)/24,5),'Расчет сбытовых надбавок'!$B$2281:'Расчет сбытовых надбавок'!$G$3024,4)</f>
        <v>43.2</v>
      </c>
      <c r="U802" s="98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8">
        <f>VLOOKUP($A802+ROUND((COLUMN()-2)/24,5),АТС!$A$41:$F$736,5)+VLOOKUP($A802+ROUND((COLUMN()-2)/24,5),'Расчет сбытовых надбавок'!$B$2281:'Расчет сбытовых надбавок'!$G$3024,4)</f>
        <v>93.56</v>
      </c>
      <c r="W802" s="98">
        <f>VLOOKUP($A802+ROUND((COLUMN()-2)/24,5),АТС!$A$41:$F$736,5)+VLOOKUP($A802+ROUND((COLUMN()-2)/24,5),'Расчет сбытовых надбавок'!$B$2281:'Расчет сбытовых надбавок'!$G$3024,4)</f>
        <v>24.52</v>
      </c>
      <c r="X802" s="98">
        <f>VLOOKUP($A802+ROUND((COLUMN()-2)/24,5),АТС!$A$41:$F$736,5)+VLOOKUP($A802+ROUND((COLUMN()-2)/24,5),'Расчет сбытовых надбавок'!$B$2281:'Расчет сбытовых надбавок'!$G$3024,4)</f>
        <v>428.63</v>
      </c>
      <c r="Y802" s="98">
        <f>VLOOKUP($A802+ROUND((COLUMN()-2)/24,5),АТС!$A$41:$F$736,5)+VLOOKUP($A802+ROUND((COLUMN()-2)/24,5),'Расчет сбытовых надбавок'!$B$2281:'Расчет сбытовых надбавок'!$G$3024,4)</f>
        <v>325.26</v>
      </c>
    </row>
    <row r="803" spans="1:25" x14ac:dyDescent="0.2">
      <c r="A803" s="79">
        <f t="shared" si="23"/>
        <v>42593</v>
      </c>
      <c r="B803" s="98">
        <f>VLOOKUP($A803+ROUND((COLUMN()-2)/24,5),АТС!$A$41:$F$736,5)+VLOOKUP($A803+ROUND((COLUMN()-2)/24,5),'Расчет сбытовых надбавок'!$B$2281:'Расчет сбытовых надбавок'!$G$3024,4)</f>
        <v>177.91</v>
      </c>
      <c r="C803" s="98">
        <f>VLOOKUP($A803+ROUND((COLUMN()-2)/24,5),АТС!$A$41:$F$736,5)+VLOOKUP($A803+ROUND((COLUMN()-2)/24,5),'Расчет сбытовых надбавок'!$B$2281:'Расчет сбытовых надбавок'!$G$3024,4)</f>
        <v>26.6</v>
      </c>
      <c r="D803" s="98">
        <f>VLOOKUP($A803+ROUND((COLUMN()-2)/24,5),АТС!$A$41:$F$736,5)+VLOOKUP($A803+ROUND((COLUMN()-2)/24,5),'Расчет сбытовых надбавок'!$B$2281:'Расчет сбытовых надбавок'!$G$3024,4)</f>
        <v>73.91</v>
      </c>
      <c r="E803" s="98">
        <f>VLOOKUP($A803+ROUND((COLUMN()-2)/24,5),АТС!$A$41:$F$736,5)+VLOOKUP($A803+ROUND((COLUMN()-2)/24,5),'Расчет сбытовых надбавок'!$B$2281:'Расчет сбытовых надбавок'!$G$3024,4)</f>
        <v>1.35</v>
      </c>
      <c r="F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T803" s="98">
        <f>VLOOKUP($A803+ROUND((COLUMN()-2)/24,5),АТС!$A$41:$F$736,5)+VLOOKUP($A803+ROUND((COLUMN()-2)/24,5),'Расчет сбытовых надбавок'!$B$2281:'Расчет сбытовых надбавок'!$G$3024,4)</f>
        <v>20.88</v>
      </c>
      <c r="U803" s="98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8">
        <f>VLOOKUP($A803+ROUND((COLUMN()-2)/24,5),АТС!$A$41:$F$736,5)+VLOOKUP($A803+ROUND((COLUMN()-2)/24,5),'Расчет сбытовых надбавок'!$B$2281:'Расчет сбытовых надбавок'!$G$3024,4)</f>
        <v>165.91</v>
      </c>
      <c r="W803" s="98">
        <f>VLOOKUP($A803+ROUND((COLUMN()-2)/24,5),АТС!$A$41:$F$736,5)+VLOOKUP($A803+ROUND((COLUMN()-2)/24,5),'Расчет сбытовых надбавок'!$B$2281:'Расчет сбытовых надбавок'!$G$3024,4)</f>
        <v>287.76</v>
      </c>
      <c r="X803" s="98">
        <f>VLOOKUP($A803+ROUND((COLUMN()-2)/24,5),АТС!$A$41:$F$736,5)+VLOOKUP($A803+ROUND((COLUMN()-2)/24,5),'Расчет сбытовых надбавок'!$B$2281:'Расчет сбытовых надбавок'!$G$3024,4)</f>
        <v>377.76</v>
      </c>
      <c r="Y803" s="98">
        <f>VLOOKUP($A803+ROUND((COLUMN()-2)/24,5),АТС!$A$41:$F$736,5)+VLOOKUP($A803+ROUND((COLUMN()-2)/24,5),'Расчет сбытовых надбавок'!$B$2281:'Расчет сбытовых надбавок'!$G$3024,4)</f>
        <v>556.5</v>
      </c>
    </row>
    <row r="804" spans="1:25" x14ac:dyDescent="0.2">
      <c r="A804" s="79">
        <f t="shared" si="23"/>
        <v>42594</v>
      </c>
      <c r="B804" s="98">
        <f>VLOOKUP($A804+ROUND((COLUMN()-2)/24,5),АТС!$A$41:$F$736,5)+VLOOKUP($A804+ROUND((COLUMN()-2)/24,5),'Расчет сбытовых надбавок'!$B$2281:'Расчет сбытовых надбавок'!$G$3024,4)</f>
        <v>293.10000000000002</v>
      </c>
      <c r="C804" s="98">
        <f>VLOOKUP($A804+ROUND((COLUMN()-2)/24,5),АТС!$A$41:$F$736,5)+VLOOKUP($A804+ROUND((COLUMN()-2)/24,5),'Расчет сбытовых надбавок'!$B$2281:'Расчет сбытовых надбавок'!$G$3024,4)</f>
        <v>138.63</v>
      </c>
      <c r="D804" s="98">
        <f>VLOOKUP($A804+ROUND((COLUMN()-2)/24,5),АТС!$A$41:$F$736,5)+VLOOKUP($A804+ROUND((COLUMN()-2)/24,5),'Расчет сбытовых надбавок'!$B$2281:'Расчет сбытовых надбавок'!$G$3024,4)</f>
        <v>67.58</v>
      </c>
      <c r="E804" s="98">
        <f>VLOOKUP($A804+ROUND((COLUMN()-2)/24,5),АТС!$A$41:$F$736,5)+VLOOKUP($A804+ROUND((COLUMN()-2)/24,5),'Расчет сбытовых надбавок'!$B$2281:'Расчет сбытовых надбавок'!$G$3024,4)</f>
        <v>34.53</v>
      </c>
      <c r="F804" s="98">
        <f>VLOOKUP($A804+ROUND((COLUMN()-2)/24,5),АТС!$A$41:$F$736,5)+VLOOKUP($A804+ROUND((COLUMN()-2)/24,5),'Расчет сбытовых надбавок'!$B$2281:'Расчет сбытовых надбавок'!$G$3024,4)</f>
        <v>59.22</v>
      </c>
      <c r="G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8">
        <f>VLOOKUP($A804+ROUND((COLUMN()-2)/24,5),АТС!$A$41:$F$736,5)+VLOOKUP($A804+ROUND((COLUMN()-2)/24,5),'Расчет сбытовых надбавок'!$B$2281:'Расчет сбытовых надбавок'!$G$3024,4)</f>
        <v>0.01</v>
      </c>
      <c r="I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8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8">
        <f>VLOOKUP($A804+ROUND((COLUMN()-2)/24,5),АТС!$A$41:$F$736,5)+VLOOKUP($A804+ROUND((COLUMN()-2)/24,5),'Расчет сбытовых надбавок'!$B$2281:'Расчет сбытовых надбавок'!$G$3024,4)</f>
        <v>160.54</v>
      </c>
      <c r="M804" s="98">
        <f>VLOOKUP($A804+ROUND((COLUMN()-2)/24,5),АТС!$A$41:$F$736,5)+VLOOKUP($A804+ROUND((COLUMN()-2)/24,5),'Расчет сбытовых надбавок'!$B$2281:'Расчет сбытовых надбавок'!$G$3024,4)</f>
        <v>449.25</v>
      </c>
      <c r="N804" s="98">
        <f>VLOOKUP($A804+ROUND((COLUMN()-2)/24,5),АТС!$A$41:$F$736,5)+VLOOKUP($A804+ROUND((COLUMN()-2)/24,5),'Расчет сбытовых надбавок'!$B$2281:'Расчет сбытовых надбавок'!$G$3024,4)</f>
        <v>338.63</v>
      </c>
      <c r="O804" s="98">
        <f>VLOOKUP($A804+ROUND((COLUMN()-2)/24,5),АТС!$A$41:$F$736,5)+VLOOKUP($A804+ROUND((COLUMN()-2)/24,5),'Расчет сбытовых надбавок'!$B$2281:'Расчет сбытовых надбавок'!$G$3024,4)</f>
        <v>562.55999999999995</v>
      </c>
      <c r="P804" s="98">
        <f>VLOOKUP($A804+ROUND((COLUMN()-2)/24,5),АТС!$A$41:$F$736,5)+VLOOKUP($A804+ROUND((COLUMN()-2)/24,5),'Расчет сбытовых надбавок'!$B$2281:'Расчет сбытовых надбавок'!$G$3024,4)</f>
        <v>410.46999999999997</v>
      </c>
      <c r="Q804" s="98">
        <f>VLOOKUP($A804+ROUND((COLUMN()-2)/24,5),АТС!$A$41:$F$736,5)+VLOOKUP($A804+ROUND((COLUMN()-2)/24,5),'Расчет сбытовых надбавок'!$B$2281:'Расчет сбытовых надбавок'!$G$3024,4)</f>
        <v>417.07</v>
      </c>
      <c r="R804" s="98">
        <f>VLOOKUP($A804+ROUND((COLUMN()-2)/24,5),АТС!$A$41:$F$736,5)+VLOOKUP($A804+ROUND((COLUMN()-2)/24,5),'Расчет сбытовых надбавок'!$B$2281:'Расчет сбытовых надбавок'!$G$3024,4)</f>
        <v>335.63</v>
      </c>
      <c r="S804" s="98">
        <f>VLOOKUP($A804+ROUND((COLUMN()-2)/24,5),АТС!$A$41:$F$736,5)+VLOOKUP($A804+ROUND((COLUMN()-2)/24,5),'Расчет сбытовых надбавок'!$B$2281:'Расчет сбытовых надбавок'!$G$3024,4)</f>
        <v>334.85999999999996</v>
      </c>
      <c r="T804" s="98">
        <f>VLOOKUP($A804+ROUND((COLUMN()-2)/24,5),АТС!$A$41:$F$736,5)+VLOOKUP($A804+ROUND((COLUMN()-2)/24,5),'Расчет сбытовых надбавок'!$B$2281:'Расчет сбытовых надбавок'!$G$3024,4)</f>
        <v>211.49</v>
      </c>
      <c r="U804" s="98">
        <f>VLOOKUP($A804+ROUND((COLUMN()-2)/24,5),АТС!$A$41:$F$736,5)+VLOOKUP($A804+ROUND((COLUMN()-2)/24,5),'Расчет сбытовых надбавок'!$B$2281:'Расчет сбытовых надбавок'!$G$3024,4)</f>
        <v>217.8</v>
      </c>
      <c r="V804" s="98">
        <f>VLOOKUP($A804+ROUND((COLUMN()-2)/24,5),АТС!$A$41:$F$736,5)+VLOOKUP($A804+ROUND((COLUMN()-2)/24,5),'Расчет сбытовых надбавок'!$B$2281:'Расчет сбытовых надбавок'!$G$3024,4)</f>
        <v>97.990000000000009</v>
      </c>
      <c r="W804" s="98">
        <f>VLOOKUP($A804+ROUND((COLUMN()-2)/24,5),АТС!$A$41:$F$736,5)+VLOOKUP($A804+ROUND((COLUMN()-2)/24,5),'Расчет сбытовых надбавок'!$B$2281:'Расчет сбытовых надбавок'!$G$3024,4)</f>
        <v>339.85</v>
      </c>
      <c r="X804" s="98">
        <f>VLOOKUP($A804+ROUND((COLUMN()-2)/24,5),АТС!$A$41:$F$736,5)+VLOOKUP($A804+ROUND((COLUMN()-2)/24,5),'Расчет сбытовых надбавок'!$B$2281:'Расчет сбытовых надбавок'!$G$3024,4)</f>
        <v>613.89</v>
      </c>
      <c r="Y804" s="98">
        <f>VLOOKUP($A804+ROUND((COLUMN()-2)/24,5),АТС!$A$41:$F$736,5)+VLOOKUP($A804+ROUND((COLUMN()-2)/24,5),'Расчет сбытовых надбавок'!$B$2281:'Расчет сбытовых надбавок'!$G$3024,4)</f>
        <v>452.67</v>
      </c>
    </row>
    <row r="805" spans="1:25" x14ac:dyDescent="0.2">
      <c r="A805" s="79">
        <f t="shared" si="23"/>
        <v>42595</v>
      </c>
      <c r="B805" s="98">
        <f>VLOOKUP($A805+ROUND((COLUMN()-2)/24,5),АТС!$A$41:$F$736,5)+VLOOKUP($A805+ROUND((COLUMN()-2)/24,5),'Расчет сбытовых надбавок'!$B$2281:'Расчет сбытовых надбавок'!$G$3024,4)</f>
        <v>143.37</v>
      </c>
      <c r="C805" s="98">
        <f>VLOOKUP($A805+ROUND((COLUMN()-2)/24,5),АТС!$A$41:$F$736,5)+VLOOKUP($A805+ROUND((COLUMN()-2)/24,5),'Расчет сбытовых надбавок'!$B$2281:'Расчет сбытовых надбавок'!$G$3024,4)</f>
        <v>77.42</v>
      </c>
      <c r="D805" s="98">
        <f>VLOOKUP($A805+ROUND((COLUMN()-2)/24,5),АТС!$A$41:$F$736,5)+VLOOKUP($A805+ROUND((COLUMN()-2)/24,5),'Расчет сбытовых надбавок'!$B$2281:'Расчет сбытовых надбавок'!$G$3024,4)</f>
        <v>153.05000000000001</v>
      </c>
      <c r="E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F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P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Q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R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S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T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V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8">
        <f>VLOOKUP($A805+ROUND((COLUMN()-2)/24,5),АТС!$A$41:$F$736,5)+VLOOKUP($A805+ROUND((COLUMN()-2)/24,5),'Расчет сбытовых надбавок'!$B$2281:'Расчет сбытовых надбавок'!$G$3024,4)</f>
        <v>0</v>
      </c>
      <c r="X805" s="98">
        <f>VLOOKUP($A805+ROUND((COLUMN()-2)/24,5),АТС!$A$41:$F$736,5)+VLOOKUP($A805+ROUND((COLUMN()-2)/24,5),'Расчет сбытовых надбавок'!$B$2281:'Расчет сбытовых надбавок'!$G$3024,4)</f>
        <v>484.93</v>
      </c>
      <c r="Y805" s="98">
        <f>VLOOKUP($A805+ROUND((COLUMN()-2)/24,5),АТС!$A$41:$F$736,5)+VLOOKUP($A805+ROUND((COLUMN()-2)/24,5),'Расчет сбытовых надбавок'!$B$2281:'Расчет сбытовых надбавок'!$G$3024,4)</f>
        <v>239.99</v>
      </c>
    </row>
    <row r="806" spans="1:25" x14ac:dyDescent="0.2">
      <c r="A806" s="79">
        <f t="shared" si="23"/>
        <v>42596</v>
      </c>
      <c r="B806" s="98">
        <f>VLOOKUP($A806+ROUND((COLUMN()-2)/24,5),АТС!$A$41:$F$736,5)+VLOOKUP($A806+ROUND((COLUMN()-2)/24,5),'Расчет сбытовых надбавок'!$B$2281:'Расчет сбытовых надбавок'!$G$3024,4)</f>
        <v>12.26</v>
      </c>
      <c r="C806" s="98">
        <f>VLOOKUP($A806+ROUND((COLUMN()-2)/24,5),АТС!$A$41:$F$736,5)+VLOOKUP($A806+ROUND((COLUMN()-2)/24,5),'Расчет сбытовых надбавок'!$B$2281:'Расчет сбытовых надбавок'!$G$3024,4)</f>
        <v>41.25</v>
      </c>
      <c r="D806" s="98">
        <f>VLOOKUP($A806+ROUND((COLUMN()-2)/24,5),АТС!$A$41:$F$736,5)+VLOOKUP($A806+ROUND((COLUMN()-2)/24,5),'Расчет сбытовых надбавок'!$B$2281:'Расчет сбытовых надбавок'!$G$3024,4)</f>
        <v>21.040000000000003</v>
      </c>
      <c r="E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8">
        <f>VLOOKUP($A806+ROUND((COLUMN()-2)/24,5),АТС!$A$41:$F$736,5)+VLOOKUP($A806+ROUND((COLUMN()-2)/24,5),'Расчет сбытовых надбавок'!$B$2281:'Расчет сбытовых надбавок'!$G$3024,4)</f>
        <v>0.01</v>
      </c>
      <c r="J806" s="98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8">
        <f>VLOOKUP($A806+ROUND((COLUMN()-2)/24,5),АТС!$A$41:$F$736,5)+VLOOKUP($A806+ROUND((COLUMN()-2)/24,5),'Расчет сбытовых надбавок'!$B$2281:'Расчет сбытовых надбавок'!$G$3024,4)</f>
        <v>0.01</v>
      </c>
      <c r="L806" s="98">
        <f>VLOOKUP($A806+ROUND((COLUMN()-2)/24,5),АТС!$A$41:$F$736,5)+VLOOKUP($A806+ROUND((COLUMN()-2)/24,5),'Расчет сбытовых надбавок'!$B$2281:'Расчет сбытовых надбавок'!$G$3024,4)</f>
        <v>59.75</v>
      </c>
      <c r="M806" s="98">
        <f>VLOOKUP($A806+ROUND((COLUMN()-2)/24,5),АТС!$A$41:$F$736,5)+VLOOKUP($A806+ROUND((COLUMN()-2)/24,5),'Расчет сбытовых надбавок'!$B$2281:'Расчет сбытовых надбавок'!$G$3024,4)</f>
        <v>66.98</v>
      </c>
      <c r="N806" s="98">
        <f>VLOOKUP($A806+ROUND((COLUMN()-2)/24,5),АТС!$A$41:$F$736,5)+VLOOKUP($A806+ROUND((COLUMN()-2)/24,5),'Расчет сбытовых надбавок'!$B$2281:'Расчет сбытовых надбавок'!$G$3024,4)</f>
        <v>85.309999999999988</v>
      </c>
      <c r="O806" s="98">
        <f>VLOOKUP($A806+ROUND((COLUMN()-2)/24,5),АТС!$A$41:$F$736,5)+VLOOKUP($A806+ROUND((COLUMN()-2)/24,5),'Расчет сбытовых надбавок'!$B$2281:'Расчет сбытовых надбавок'!$G$3024,4)</f>
        <v>81.820000000000007</v>
      </c>
      <c r="P806" s="98">
        <f>VLOOKUP($A806+ROUND((COLUMN()-2)/24,5),АТС!$A$41:$F$736,5)+VLOOKUP($A806+ROUND((COLUMN()-2)/24,5),'Расчет сбытовых надбавок'!$B$2281:'Расчет сбытовых надбавок'!$G$3024,4)</f>
        <v>189.32</v>
      </c>
      <c r="Q806" s="98">
        <f>VLOOKUP($A806+ROUND((COLUMN()-2)/24,5),АТС!$A$41:$F$736,5)+VLOOKUP($A806+ROUND((COLUMN()-2)/24,5),'Расчет сбытовых надбавок'!$B$2281:'Расчет сбытовых надбавок'!$G$3024,4)</f>
        <v>196.68</v>
      </c>
      <c r="R806" s="98">
        <f>VLOOKUP($A806+ROUND((COLUMN()-2)/24,5),АТС!$A$41:$F$736,5)+VLOOKUP($A806+ROUND((COLUMN()-2)/24,5),'Расчет сбытовых надбавок'!$B$2281:'Расчет сбытовых надбавок'!$G$3024,4)</f>
        <v>317.56</v>
      </c>
      <c r="S806" s="98">
        <f>VLOOKUP($A806+ROUND((COLUMN()-2)/24,5),АТС!$A$41:$F$736,5)+VLOOKUP($A806+ROUND((COLUMN()-2)/24,5),'Расчет сбытовых надбавок'!$B$2281:'Расчет сбытовых надбавок'!$G$3024,4)</f>
        <v>322.79000000000002</v>
      </c>
      <c r="T806" s="98">
        <f>VLOOKUP($A806+ROUND((COLUMN()-2)/24,5),АТС!$A$41:$F$736,5)+VLOOKUP($A806+ROUND((COLUMN()-2)/24,5),'Расчет сбытовых надбавок'!$B$2281:'Расчет сбытовых надбавок'!$G$3024,4)</f>
        <v>318.74</v>
      </c>
      <c r="U806" s="98">
        <f>VLOOKUP($A806+ROUND((COLUMN()-2)/24,5),АТС!$A$41:$F$736,5)+VLOOKUP($A806+ROUND((COLUMN()-2)/24,5),'Расчет сбытовых надбавок'!$B$2281:'Расчет сбытовых надбавок'!$G$3024,4)</f>
        <v>197.92000000000002</v>
      </c>
      <c r="V806" s="98">
        <f>VLOOKUP($A806+ROUND((COLUMN()-2)/24,5),АТС!$A$41:$F$736,5)+VLOOKUP($A806+ROUND((COLUMN()-2)/24,5),'Расчет сбытовых надбавок'!$B$2281:'Расчет сбытовых надбавок'!$G$3024,4)</f>
        <v>202.54000000000002</v>
      </c>
      <c r="W806" s="98">
        <f>VLOOKUP($A806+ROUND((COLUMN()-2)/24,5),АТС!$A$41:$F$736,5)+VLOOKUP($A806+ROUND((COLUMN()-2)/24,5),'Расчет сбытовых надбавок'!$B$2281:'Расчет сбытовых надбавок'!$G$3024,4)</f>
        <v>262.59000000000003</v>
      </c>
      <c r="X806" s="98">
        <f>VLOOKUP($A806+ROUND((COLUMN()-2)/24,5),АТС!$A$41:$F$736,5)+VLOOKUP($A806+ROUND((COLUMN()-2)/24,5),'Расчет сбытовых надбавок'!$B$2281:'Расчет сбытовых надбавок'!$G$3024,4)</f>
        <v>485.15999999999997</v>
      </c>
      <c r="Y806" s="98">
        <f>VLOOKUP($A806+ROUND((COLUMN()-2)/24,5),АТС!$A$41:$F$736,5)+VLOOKUP($A806+ROUND((COLUMN()-2)/24,5),'Расчет сбытовых надбавок'!$B$2281:'Расчет сбытовых надбавок'!$G$3024,4)</f>
        <v>368.35</v>
      </c>
    </row>
    <row r="807" spans="1:25" x14ac:dyDescent="0.2">
      <c r="A807" s="79">
        <f t="shared" si="23"/>
        <v>42597</v>
      </c>
      <c r="B807" s="98">
        <f>VLOOKUP($A807+ROUND((COLUMN()-2)/24,5),АТС!$A$41:$F$736,5)+VLOOKUP($A807+ROUND((COLUMN()-2)/24,5),'Расчет сбытовых надбавок'!$B$2281:'Расчет сбытовых надбавок'!$G$3024,4)</f>
        <v>370.68</v>
      </c>
      <c r="C807" s="98">
        <f>VLOOKUP($A807+ROUND((COLUMN()-2)/24,5),АТС!$A$41:$F$736,5)+VLOOKUP($A807+ROUND((COLUMN()-2)/24,5),'Расчет сбытовых надбавок'!$B$2281:'Расчет сбытовых надбавок'!$G$3024,4)</f>
        <v>225.46</v>
      </c>
      <c r="D807" s="98">
        <f>VLOOKUP($A807+ROUND((COLUMN()-2)/24,5),АТС!$A$41:$F$736,5)+VLOOKUP($A807+ROUND((COLUMN()-2)/24,5),'Расчет сбытовых надбавок'!$B$2281:'Расчет сбытовых надбавок'!$G$3024,4)</f>
        <v>256.91000000000003</v>
      </c>
      <c r="E807" s="98">
        <f>VLOOKUP($A807+ROUND((COLUMN()-2)/24,5),АТС!$A$41:$F$736,5)+VLOOKUP($A807+ROUND((COLUMN()-2)/24,5),'Расчет сбытовых надбавок'!$B$2281:'Расчет сбытовых надбавок'!$G$3024,4)</f>
        <v>228.35000000000002</v>
      </c>
      <c r="F807" s="98">
        <f>VLOOKUP($A807+ROUND((COLUMN()-2)/24,5),АТС!$A$41:$F$736,5)+VLOOKUP($A807+ROUND((COLUMN()-2)/24,5),'Расчет сбытовых надбавок'!$B$2281:'Расчет сбытовых надбавок'!$G$3024,4)</f>
        <v>176.04</v>
      </c>
      <c r="G807" s="98">
        <f>VLOOKUP($A807+ROUND((COLUMN()-2)/24,5),АТС!$A$41:$F$736,5)+VLOOKUP($A807+ROUND((COLUMN()-2)/24,5),'Расчет сбытовых надбавок'!$B$2281:'Расчет сбытовых надбавок'!$G$3024,4)</f>
        <v>109.68</v>
      </c>
      <c r="H807" s="98">
        <f>VLOOKUP($A807+ROUND((COLUMN()-2)/24,5),АТС!$A$41:$F$736,5)+VLOOKUP($A807+ROUND((COLUMN()-2)/24,5),'Расчет сбытовых надбавок'!$B$2281:'Расчет сбытовых надбавок'!$G$3024,4)</f>
        <v>8.36</v>
      </c>
      <c r="I807" s="98">
        <f>VLOOKUP($A807+ROUND((COLUMN()-2)/24,5),АТС!$A$41:$F$736,5)+VLOOKUP($A807+ROUND((COLUMN()-2)/24,5),'Расчет сбытовых надбавок'!$B$2281:'Расчет сбытовых надбавок'!$G$3024,4)</f>
        <v>55.8</v>
      </c>
      <c r="J807" s="98">
        <f>VLOOKUP($A807+ROUND((COLUMN()-2)/24,5),АТС!$A$41:$F$736,5)+VLOOKUP($A807+ROUND((COLUMN()-2)/24,5),'Расчет сбытовых надбавок'!$B$2281:'Расчет сбытовых надбавок'!$G$3024,4)</f>
        <v>71.59</v>
      </c>
      <c r="K807" s="98">
        <f>VLOOKUP($A807+ROUND((COLUMN()-2)/24,5),АТС!$A$41:$F$736,5)+VLOOKUP($A807+ROUND((COLUMN()-2)/24,5),'Расчет сбытовых надбавок'!$B$2281:'Расчет сбытовых надбавок'!$G$3024,4)</f>
        <v>92.02</v>
      </c>
      <c r="L807" s="98">
        <f>VLOOKUP($A807+ROUND((COLUMN()-2)/24,5),АТС!$A$41:$F$736,5)+VLOOKUP($A807+ROUND((COLUMN()-2)/24,5),'Расчет сбытовых надбавок'!$B$2281:'Расчет сбытовых надбавок'!$G$3024,4)</f>
        <v>82.63000000000001</v>
      </c>
      <c r="M807" s="98">
        <f>VLOOKUP($A807+ROUND((COLUMN()-2)/24,5),АТС!$A$41:$F$736,5)+VLOOKUP($A807+ROUND((COLUMN()-2)/24,5),'Расчет сбытовых надбавок'!$B$2281:'Расчет сбытовых надбавок'!$G$3024,4)</f>
        <v>85.240000000000009</v>
      </c>
      <c r="N807" s="98">
        <f>VLOOKUP($A807+ROUND((COLUMN()-2)/24,5),АТС!$A$41:$F$736,5)+VLOOKUP($A807+ROUND((COLUMN()-2)/24,5),'Расчет сбытовых надбавок'!$B$2281:'Расчет сбытовых надбавок'!$G$3024,4)</f>
        <v>66.3</v>
      </c>
      <c r="O807" s="98">
        <f>VLOOKUP($A807+ROUND((COLUMN()-2)/24,5),АТС!$A$41:$F$736,5)+VLOOKUP($A807+ROUND((COLUMN()-2)/24,5),'Расчет сбытовых надбавок'!$B$2281:'Расчет сбытовых надбавок'!$G$3024,4)</f>
        <v>77.349999999999994</v>
      </c>
      <c r="P807" s="98">
        <f>VLOOKUP($A807+ROUND((COLUMN()-2)/24,5),АТС!$A$41:$F$736,5)+VLOOKUP($A807+ROUND((COLUMN()-2)/24,5),'Расчет сбытовых надбавок'!$B$2281:'Расчет сбытовых надбавок'!$G$3024,4)</f>
        <v>114.74</v>
      </c>
      <c r="Q807" s="98">
        <f>VLOOKUP($A807+ROUND((COLUMN()-2)/24,5),АТС!$A$41:$F$736,5)+VLOOKUP($A807+ROUND((COLUMN()-2)/24,5),'Расчет сбытовых надбавок'!$B$2281:'Расчет сбытовых надбавок'!$G$3024,4)</f>
        <v>127.13</v>
      </c>
      <c r="R807" s="98">
        <f>VLOOKUP($A807+ROUND((COLUMN()-2)/24,5),АТС!$A$41:$F$736,5)+VLOOKUP($A807+ROUND((COLUMN()-2)/24,5),'Расчет сбытовых надбавок'!$B$2281:'Расчет сбытовых надбавок'!$G$3024,4)</f>
        <v>153.11000000000001</v>
      </c>
      <c r="S807" s="98">
        <f>VLOOKUP($A807+ROUND((COLUMN()-2)/24,5),АТС!$A$41:$F$736,5)+VLOOKUP($A807+ROUND((COLUMN()-2)/24,5),'Расчет сбытовых надбавок'!$B$2281:'Расчет сбытовых надбавок'!$G$3024,4)</f>
        <v>146.13</v>
      </c>
      <c r="T807" s="98">
        <f>VLOOKUP($A807+ROUND((COLUMN()-2)/24,5),АТС!$A$41:$F$736,5)+VLOOKUP($A807+ROUND((COLUMN()-2)/24,5),'Расчет сбытовых надбавок'!$B$2281:'Расчет сбытовых надбавок'!$G$3024,4)</f>
        <v>107.71000000000001</v>
      </c>
      <c r="U807" s="98">
        <f>VLOOKUP($A807+ROUND((COLUMN()-2)/24,5),АТС!$A$41:$F$736,5)+VLOOKUP($A807+ROUND((COLUMN()-2)/24,5),'Расчет сбытовых надбавок'!$B$2281:'Расчет сбытовых надбавок'!$G$3024,4)</f>
        <v>36.99</v>
      </c>
      <c r="V807" s="98">
        <f>VLOOKUP($A807+ROUND((COLUMN()-2)/24,5),АТС!$A$41:$F$736,5)+VLOOKUP($A807+ROUND((COLUMN()-2)/24,5),'Расчет сбытовых надбавок'!$B$2281:'Расчет сбытовых надбавок'!$G$3024,4)</f>
        <v>133.14000000000001</v>
      </c>
      <c r="W807" s="98">
        <f>VLOOKUP($A807+ROUND((COLUMN()-2)/24,5),АТС!$A$41:$F$736,5)+VLOOKUP($A807+ROUND((COLUMN()-2)/24,5),'Расчет сбытовых надбавок'!$B$2281:'Расчет сбытовых надбавок'!$G$3024,4)</f>
        <v>179.35999999999999</v>
      </c>
      <c r="X807" s="98">
        <f>VLOOKUP($A807+ROUND((COLUMN()-2)/24,5),АТС!$A$41:$F$736,5)+VLOOKUP($A807+ROUND((COLUMN()-2)/24,5),'Расчет сбытовых надбавок'!$B$2281:'Расчет сбытовых надбавок'!$G$3024,4)</f>
        <v>572.36</v>
      </c>
      <c r="Y807" s="98">
        <f>VLOOKUP($A807+ROUND((COLUMN()-2)/24,5),АТС!$A$41:$F$736,5)+VLOOKUP($A807+ROUND((COLUMN()-2)/24,5),'Расчет сбытовых надбавок'!$B$2281:'Расчет сбытовых надбавок'!$G$3024,4)</f>
        <v>486.61</v>
      </c>
    </row>
    <row r="808" spans="1:25" x14ac:dyDescent="0.2">
      <c r="A808" s="79">
        <f t="shared" si="23"/>
        <v>42598</v>
      </c>
      <c r="B808" s="98">
        <f>VLOOKUP($A808+ROUND((COLUMN()-2)/24,5),АТС!$A$41:$F$736,5)+VLOOKUP($A808+ROUND((COLUMN()-2)/24,5),'Расчет сбытовых надбавок'!$B$2281:'Расчет сбытовых надбавок'!$G$3024,4)</f>
        <v>245.79</v>
      </c>
      <c r="C808" s="98">
        <f>VLOOKUP($A808+ROUND((COLUMN()-2)/24,5),АТС!$A$41:$F$736,5)+VLOOKUP($A808+ROUND((COLUMN()-2)/24,5),'Расчет сбытовых надбавок'!$B$2281:'Расчет сбытовых надбавок'!$G$3024,4)</f>
        <v>170.69</v>
      </c>
      <c r="D808" s="98">
        <f>VLOOKUP($A808+ROUND((COLUMN()-2)/24,5),АТС!$A$41:$F$736,5)+VLOOKUP($A808+ROUND((COLUMN()-2)/24,5),'Расчет сбытовых надбавок'!$B$2281:'Расчет сбытовых надбавок'!$G$3024,4)</f>
        <v>157.02000000000001</v>
      </c>
      <c r="E808" s="98">
        <f>VLOOKUP($A808+ROUND((COLUMN()-2)/24,5),АТС!$A$41:$F$736,5)+VLOOKUP($A808+ROUND((COLUMN()-2)/24,5),'Расчет сбытовых надбавок'!$B$2281:'Расчет сбытовых надбавок'!$G$3024,4)</f>
        <v>1116.3900000000001</v>
      </c>
      <c r="F808" s="98">
        <f>VLOOKUP($A808+ROUND((COLUMN()-2)/24,5),АТС!$A$41:$F$736,5)+VLOOKUP($A808+ROUND((COLUMN()-2)/24,5),'Расчет сбытовых надбавок'!$B$2281:'Расчет сбытовых надбавок'!$G$3024,4)</f>
        <v>1060.3499999999999</v>
      </c>
      <c r="G808" s="98">
        <f>VLOOKUP($A808+ROUND((COLUMN()-2)/24,5),АТС!$A$41:$F$736,5)+VLOOKUP($A808+ROUND((COLUMN()-2)/24,5),'Расчет сбытовых надбавок'!$B$2281:'Расчет сбытовых надбавок'!$G$3024,4)</f>
        <v>149.60999999999999</v>
      </c>
      <c r="H808" s="98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8">
        <f>VLOOKUP($A808+ROUND((COLUMN()-2)/24,5),АТС!$A$41:$F$736,5)+VLOOKUP($A808+ROUND((COLUMN()-2)/24,5),'Расчет сбытовых надбавок'!$B$2281:'Расчет сбытовых надбавок'!$G$3024,4)</f>
        <v>170.31</v>
      </c>
      <c r="J808" s="98">
        <f>VLOOKUP($A808+ROUND((COLUMN()-2)/24,5),АТС!$A$41:$F$736,5)+VLOOKUP($A808+ROUND((COLUMN()-2)/24,5),'Расчет сбытовых надбавок'!$B$2281:'Расчет сбытовых надбавок'!$G$3024,4)</f>
        <v>26.39</v>
      </c>
      <c r="K808" s="98">
        <f>VLOOKUP($A808+ROUND((COLUMN()-2)/24,5),АТС!$A$41:$F$736,5)+VLOOKUP($A808+ROUND((COLUMN()-2)/24,5),'Расчет сбытовых надбавок'!$B$2281:'Расчет сбытовых надбавок'!$G$3024,4)</f>
        <v>82.84</v>
      </c>
      <c r="L808" s="98">
        <f>VLOOKUP($A808+ROUND((COLUMN()-2)/24,5),АТС!$A$41:$F$736,5)+VLOOKUP($A808+ROUND((COLUMN()-2)/24,5),'Расчет сбытовых надбавок'!$B$2281:'Расчет сбытовых надбавок'!$G$3024,4)</f>
        <v>82.31</v>
      </c>
      <c r="M808" s="98">
        <f>VLOOKUP($A808+ROUND((COLUMN()-2)/24,5),АТС!$A$41:$F$736,5)+VLOOKUP($A808+ROUND((COLUMN()-2)/24,5),'Расчет сбытовых надбавок'!$B$2281:'Расчет сбытовых надбавок'!$G$3024,4)</f>
        <v>177.98000000000002</v>
      </c>
      <c r="N808" s="98">
        <f>VLOOKUP($A808+ROUND((COLUMN()-2)/24,5),АТС!$A$41:$F$736,5)+VLOOKUP($A808+ROUND((COLUMN()-2)/24,5),'Расчет сбытовых надбавок'!$B$2281:'Расчет сбытовых надбавок'!$G$3024,4)</f>
        <v>116.53</v>
      </c>
      <c r="O808" s="98">
        <f>VLOOKUP($A808+ROUND((COLUMN()-2)/24,5),АТС!$A$41:$F$736,5)+VLOOKUP($A808+ROUND((COLUMN()-2)/24,5),'Расчет сбытовых надбавок'!$B$2281:'Расчет сбытовых надбавок'!$G$3024,4)</f>
        <v>113.9</v>
      </c>
      <c r="P808" s="98">
        <f>VLOOKUP($A808+ROUND((COLUMN()-2)/24,5),АТС!$A$41:$F$736,5)+VLOOKUP($A808+ROUND((COLUMN()-2)/24,5),'Расчет сбытовых надбавок'!$B$2281:'Расчет сбытовых надбавок'!$G$3024,4)</f>
        <v>245.14</v>
      </c>
      <c r="Q808" s="98">
        <f>VLOOKUP($A808+ROUND((COLUMN()-2)/24,5),АТС!$A$41:$F$736,5)+VLOOKUP($A808+ROUND((COLUMN()-2)/24,5),'Расчет сбытовых надбавок'!$B$2281:'Расчет сбытовых надбавок'!$G$3024,4)</f>
        <v>244.13</v>
      </c>
      <c r="R808" s="98">
        <f>VLOOKUP($A808+ROUND((COLUMN()-2)/24,5),АТС!$A$41:$F$736,5)+VLOOKUP($A808+ROUND((COLUMN()-2)/24,5),'Расчет сбытовых надбавок'!$B$2281:'Расчет сбытовых надбавок'!$G$3024,4)</f>
        <v>350.8</v>
      </c>
      <c r="S808" s="98">
        <f>VLOOKUP($A808+ROUND((COLUMN()-2)/24,5),АТС!$A$41:$F$736,5)+VLOOKUP($A808+ROUND((COLUMN()-2)/24,5),'Расчет сбытовых надбавок'!$B$2281:'Расчет сбытовых надбавок'!$G$3024,4)</f>
        <v>348.74</v>
      </c>
      <c r="T808" s="98">
        <f>VLOOKUP($A808+ROUND((COLUMN()-2)/24,5),АТС!$A$41:$F$736,5)+VLOOKUP($A808+ROUND((COLUMN()-2)/24,5),'Расчет сбытовых надбавок'!$B$2281:'Расчет сбытовых надбавок'!$G$3024,4)</f>
        <v>541.81999999999994</v>
      </c>
      <c r="U808" s="98">
        <f>VLOOKUP($A808+ROUND((COLUMN()-2)/24,5),АТС!$A$41:$F$736,5)+VLOOKUP($A808+ROUND((COLUMN()-2)/24,5),'Расчет сбытовых надбавок'!$B$2281:'Расчет сбытовых надбавок'!$G$3024,4)</f>
        <v>316.74</v>
      </c>
      <c r="V808" s="98">
        <f>VLOOKUP($A808+ROUND((COLUMN()-2)/24,5),АТС!$A$41:$F$736,5)+VLOOKUP($A808+ROUND((COLUMN()-2)/24,5),'Расчет сбытовых надбавок'!$B$2281:'Расчет сбытовых надбавок'!$G$3024,4)</f>
        <v>415.63</v>
      </c>
      <c r="W808" s="98">
        <f>VLOOKUP($A808+ROUND((COLUMN()-2)/24,5),АТС!$A$41:$F$736,5)+VLOOKUP($A808+ROUND((COLUMN()-2)/24,5),'Расчет сбытовых надбавок'!$B$2281:'Расчет сбытовых надбавок'!$G$3024,4)</f>
        <v>430.33</v>
      </c>
      <c r="X808" s="98">
        <f>VLOOKUP($A808+ROUND((COLUMN()-2)/24,5),АТС!$A$41:$F$736,5)+VLOOKUP($A808+ROUND((COLUMN()-2)/24,5),'Расчет сбытовых надбавок'!$B$2281:'Расчет сбытовых надбавок'!$G$3024,4)</f>
        <v>451.48</v>
      </c>
      <c r="Y808" s="98">
        <f>VLOOKUP($A808+ROUND((COLUMN()-2)/24,5),АТС!$A$41:$F$736,5)+VLOOKUP($A808+ROUND((COLUMN()-2)/24,5),'Расчет сбытовых надбавок'!$B$2281:'Расчет сбытовых надбавок'!$G$3024,4)</f>
        <v>629.5</v>
      </c>
    </row>
    <row r="809" spans="1:25" x14ac:dyDescent="0.2">
      <c r="A809" s="79">
        <f t="shared" si="23"/>
        <v>42599</v>
      </c>
      <c r="B809" s="98">
        <f>VLOOKUP($A809+ROUND((COLUMN()-2)/24,5),АТС!$A$41:$F$736,5)+VLOOKUP($A809+ROUND((COLUMN()-2)/24,5),'Расчет сбытовых надбавок'!$B$2281:'Расчет сбытовых надбавок'!$G$3024,4)</f>
        <v>327.35000000000002</v>
      </c>
      <c r="C809" s="98">
        <f>VLOOKUP($A809+ROUND((COLUMN()-2)/24,5),АТС!$A$41:$F$736,5)+VLOOKUP($A809+ROUND((COLUMN()-2)/24,5),'Расчет сбытовых надбавок'!$B$2281:'Расчет сбытовых надбавок'!$G$3024,4)</f>
        <v>196.51</v>
      </c>
      <c r="D809" s="98">
        <f>VLOOKUP($A809+ROUND((COLUMN()-2)/24,5),АТС!$A$41:$F$736,5)+VLOOKUP($A809+ROUND((COLUMN()-2)/24,5),'Расчет сбытовых надбавок'!$B$2281:'Расчет сбытовых надбавок'!$G$3024,4)</f>
        <v>105.78999999999999</v>
      </c>
      <c r="E809" s="98">
        <f>VLOOKUP($A809+ROUND((COLUMN()-2)/24,5),АТС!$A$41:$F$736,5)+VLOOKUP($A809+ROUND((COLUMN()-2)/24,5),'Расчет сбытовых надбавок'!$B$2281:'Расчет сбытовых надбавок'!$G$3024,4)</f>
        <v>79.989999999999995</v>
      </c>
      <c r="F809" s="98">
        <f>VLOOKUP($A809+ROUND((COLUMN()-2)/24,5),АТС!$A$41:$F$736,5)+VLOOKUP($A809+ROUND((COLUMN()-2)/24,5),'Расчет сбытовых надбавок'!$B$2281:'Расчет сбытовых надбавок'!$G$3024,4)</f>
        <v>87.04</v>
      </c>
      <c r="G809" s="98">
        <f>VLOOKUP($A809+ROUND((COLUMN()-2)/24,5),АТС!$A$41:$F$736,5)+VLOOKUP($A809+ROUND((COLUMN()-2)/24,5),'Расчет сбытовых надбавок'!$B$2281:'Расчет сбытовых надбавок'!$G$3024,4)</f>
        <v>31.03</v>
      </c>
      <c r="H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8">
        <f>VLOOKUP($A809+ROUND((COLUMN()-2)/24,5),АТС!$A$41:$F$736,5)+VLOOKUP($A809+ROUND((COLUMN()-2)/24,5),'Расчет сбытовых надбавок'!$B$2281:'Расчет сбытовых надбавок'!$G$3024,4)</f>
        <v>35</v>
      </c>
      <c r="K809" s="98">
        <f>VLOOKUP($A809+ROUND((COLUMN()-2)/24,5),АТС!$A$41:$F$736,5)+VLOOKUP($A809+ROUND((COLUMN()-2)/24,5),'Расчет сбытовых надбавок'!$B$2281:'Расчет сбытовых надбавок'!$G$3024,4)</f>
        <v>438.53999999999996</v>
      </c>
      <c r="L809" s="98">
        <f>VLOOKUP($A809+ROUND((COLUMN()-2)/24,5),АТС!$A$41:$F$736,5)+VLOOKUP($A809+ROUND((COLUMN()-2)/24,5),'Расчет сбытовых надбавок'!$B$2281:'Расчет сбытовых надбавок'!$G$3024,4)</f>
        <v>435.88</v>
      </c>
      <c r="M809" s="98">
        <f>VLOOKUP($A809+ROUND((COLUMN()-2)/24,5),АТС!$A$41:$F$736,5)+VLOOKUP($A809+ROUND((COLUMN()-2)/24,5),'Расчет сбытовых надбавок'!$B$2281:'Расчет сбытовых надбавок'!$G$3024,4)</f>
        <v>602.91000000000008</v>
      </c>
      <c r="N809" s="98">
        <f>VLOOKUP($A809+ROUND((COLUMN()-2)/24,5),АТС!$A$41:$F$736,5)+VLOOKUP($A809+ROUND((COLUMN()-2)/24,5),'Расчет сбытовых надбавок'!$B$2281:'Расчет сбытовых надбавок'!$G$3024,4)</f>
        <v>639.16000000000008</v>
      </c>
      <c r="O809" s="98">
        <f>VLOOKUP($A809+ROUND((COLUMN()-2)/24,5),АТС!$A$41:$F$736,5)+VLOOKUP($A809+ROUND((COLUMN()-2)/24,5),'Расчет сбытовых надбавок'!$B$2281:'Расчет сбытовых надбавок'!$G$3024,4)</f>
        <v>518.17999999999995</v>
      </c>
      <c r="P809" s="98">
        <f>VLOOKUP($A809+ROUND((COLUMN()-2)/24,5),АТС!$A$41:$F$736,5)+VLOOKUP($A809+ROUND((COLUMN()-2)/24,5),'Расчет сбытовых надбавок'!$B$2281:'Расчет сбытовых надбавок'!$G$3024,4)</f>
        <v>467.02</v>
      </c>
      <c r="Q809" s="98">
        <f>VLOOKUP($A809+ROUND((COLUMN()-2)/24,5),АТС!$A$41:$F$736,5)+VLOOKUP($A809+ROUND((COLUMN()-2)/24,5),'Расчет сбытовых надбавок'!$B$2281:'Расчет сбытовых надбавок'!$G$3024,4)</f>
        <v>467.37</v>
      </c>
      <c r="R809" s="98">
        <f>VLOOKUP($A809+ROUND((COLUMN()-2)/24,5),АТС!$A$41:$F$736,5)+VLOOKUP($A809+ROUND((COLUMN()-2)/24,5),'Расчет сбытовых надбавок'!$B$2281:'Расчет сбытовых надбавок'!$G$3024,4)</f>
        <v>624.59999999999991</v>
      </c>
      <c r="S809" s="98">
        <f>VLOOKUP($A809+ROUND((COLUMN()-2)/24,5),АТС!$A$41:$F$736,5)+VLOOKUP($A809+ROUND((COLUMN()-2)/24,5),'Расчет сбытовых надбавок'!$B$2281:'Расчет сбытовых надбавок'!$G$3024,4)</f>
        <v>692.94999999999993</v>
      </c>
      <c r="T809" s="98">
        <f>VLOOKUP($A809+ROUND((COLUMN()-2)/24,5),АТС!$A$41:$F$736,5)+VLOOKUP($A809+ROUND((COLUMN()-2)/24,5),'Расчет сбытовых надбавок'!$B$2281:'Расчет сбытовых надбавок'!$G$3024,4)</f>
        <v>290.52000000000004</v>
      </c>
      <c r="U809" s="98">
        <f>VLOOKUP($A809+ROUND((COLUMN()-2)/24,5),АТС!$A$41:$F$736,5)+VLOOKUP($A809+ROUND((COLUMN()-2)/24,5),'Расчет сбытовых надбавок'!$B$2281:'Расчет сбытовых надбавок'!$G$3024,4)</f>
        <v>14.93</v>
      </c>
      <c r="V809" s="98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8">
        <f>VLOOKUP($A809+ROUND((COLUMN()-2)/24,5),АТС!$A$41:$F$736,5)+VLOOKUP($A809+ROUND((COLUMN()-2)/24,5),'Расчет сбытовых надбавок'!$B$2281:'Расчет сбытовых надбавок'!$G$3024,4)</f>
        <v>210.76999999999998</v>
      </c>
      <c r="X809" s="98">
        <f>VLOOKUP($A809+ROUND((COLUMN()-2)/24,5),АТС!$A$41:$F$736,5)+VLOOKUP($A809+ROUND((COLUMN()-2)/24,5),'Расчет сбытовых надбавок'!$B$2281:'Расчет сбытовых надбавок'!$G$3024,4)</f>
        <v>870.69</v>
      </c>
      <c r="Y809" s="98">
        <f>VLOOKUP($A809+ROUND((COLUMN()-2)/24,5),АТС!$A$41:$F$736,5)+VLOOKUP($A809+ROUND((COLUMN()-2)/24,5),'Расчет сбытовых надбавок'!$B$2281:'Расчет сбытовых надбавок'!$G$3024,4)</f>
        <v>378.28</v>
      </c>
    </row>
    <row r="810" spans="1:25" x14ac:dyDescent="0.2">
      <c r="A810" s="79">
        <f t="shared" si="23"/>
        <v>42600</v>
      </c>
      <c r="B810" s="98">
        <f>VLOOKUP($A810+ROUND((COLUMN()-2)/24,5),АТС!$A$41:$F$736,5)+VLOOKUP($A810+ROUND((COLUMN()-2)/24,5),'Расчет сбытовых надбавок'!$B$2281:'Расчет сбытовых надбавок'!$G$3024,4)</f>
        <v>220.5</v>
      </c>
      <c r="C810" s="98">
        <f>VLOOKUP($A810+ROUND((COLUMN()-2)/24,5),АТС!$A$41:$F$736,5)+VLOOKUP($A810+ROUND((COLUMN()-2)/24,5),'Расчет сбытовых надбавок'!$B$2281:'Расчет сбытовых надбавок'!$G$3024,4)</f>
        <v>237.07999999999998</v>
      </c>
      <c r="D810" s="98">
        <f>VLOOKUP($A810+ROUND((COLUMN()-2)/24,5),АТС!$A$41:$F$736,5)+VLOOKUP($A810+ROUND((COLUMN()-2)/24,5),'Расчет сбытовых надбавок'!$B$2281:'Расчет сбытовых надбавок'!$G$3024,4)</f>
        <v>155.4</v>
      </c>
      <c r="E810" s="98">
        <f>VLOOKUP($A810+ROUND((COLUMN()-2)/24,5),АТС!$A$41:$F$736,5)+VLOOKUP($A810+ROUND((COLUMN()-2)/24,5),'Расчет сбытовых надбавок'!$B$2281:'Расчет сбытовых надбавок'!$G$3024,4)</f>
        <v>107.96000000000001</v>
      </c>
      <c r="F810" s="98">
        <f>VLOOKUP($A810+ROUND((COLUMN()-2)/24,5),АТС!$A$41:$F$736,5)+VLOOKUP($A810+ROUND((COLUMN()-2)/24,5),'Расчет сбытовых надбавок'!$B$2281:'Расчет сбытовых надбавок'!$G$3024,4)</f>
        <v>52.019999999999996</v>
      </c>
      <c r="G810" s="98">
        <f>VLOOKUP($A810+ROUND((COLUMN()-2)/24,5),АТС!$A$41:$F$736,5)+VLOOKUP($A810+ROUND((COLUMN()-2)/24,5),'Расчет сбытовых надбавок'!$B$2281:'Расчет сбытовых надбавок'!$G$3024,4)</f>
        <v>28.89</v>
      </c>
      <c r="H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8">
        <f>VLOOKUP($A810+ROUND((COLUMN()-2)/24,5),АТС!$A$41:$F$736,5)+VLOOKUP($A810+ROUND((COLUMN()-2)/24,5),'Расчет сбытовых надбавок'!$B$2281:'Расчет сбытовых надбавок'!$G$3024,4)</f>
        <v>191.85000000000002</v>
      </c>
      <c r="J810" s="98">
        <f>VLOOKUP($A810+ROUND((COLUMN()-2)/24,5),АТС!$A$41:$F$736,5)+VLOOKUP($A810+ROUND((COLUMN()-2)/24,5),'Расчет сбытовых надбавок'!$B$2281:'Расчет сбытовых надбавок'!$G$3024,4)</f>
        <v>34.53</v>
      </c>
      <c r="K810" s="98">
        <f>VLOOKUP($A810+ROUND((COLUMN()-2)/24,5),АТС!$A$41:$F$736,5)+VLOOKUP($A810+ROUND((COLUMN()-2)/24,5),'Расчет сбытовых надбавок'!$B$2281:'Расчет сбытовых надбавок'!$G$3024,4)</f>
        <v>37.049999999999997</v>
      </c>
      <c r="L810" s="98">
        <f>VLOOKUP($A810+ROUND((COLUMN()-2)/24,5),АТС!$A$41:$F$736,5)+VLOOKUP($A810+ROUND((COLUMN()-2)/24,5),'Расчет сбытовых надбавок'!$B$2281:'Расчет сбытовых надбавок'!$G$3024,4)</f>
        <v>49.339999999999996</v>
      </c>
      <c r="M810" s="98">
        <f>VLOOKUP($A810+ROUND((COLUMN()-2)/24,5),АТС!$A$41:$F$736,5)+VLOOKUP($A810+ROUND((COLUMN()-2)/24,5),'Расчет сбытовых надбавок'!$B$2281:'Расчет сбытовых надбавок'!$G$3024,4)</f>
        <v>119.18</v>
      </c>
      <c r="N810" s="98">
        <f>VLOOKUP($A810+ROUND((COLUMN()-2)/24,5),АТС!$A$41:$F$736,5)+VLOOKUP($A810+ROUND((COLUMN()-2)/24,5),'Расчет сбытовых надбавок'!$B$2281:'Расчет сбытовых надбавок'!$G$3024,4)</f>
        <v>6.73</v>
      </c>
      <c r="O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Q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8">
        <f>VLOOKUP($A810+ROUND((COLUMN()-2)/24,5),АТС!$A$41:$F$736,5)+VLOOKUP($A810+ROUND((COLUMN()-2)/24,5),'Расчет сбытовых надбавок'!$B$2281:'Расчет сбытовых надбавок'!$G$3024,4)</f>
        <v>53.489999999999995</v>
      </c>
      <c r="S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U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8">
        <f>VLOOKUP($A810+ROUND((COLUMN()-2)/24,5),АТС!$A$41:$F$736,5)+VLOOKUP($A810+ROUND((COLUMN()-2)/24,5),'Расчет сбытовых надбавок'!$B$2281:'Расчет сбытовых надбавок'!$G$3024,4)</f>
        <v>0</v>
      </c>
      <c r="X810" s="98">
        <f>VLOOKUP($A810+ROUND((COLUMN()-2)/24,5),АТС!$A$41:$F$736,5)+VLOOKUP($A810+ROUND((COLUMN()-2)/24,5),'Расчет сбытовых надбавок'!$B$2281:'Расчет сбытовых надбавок'!$G$3024,4)</f>
        <v>523.06999999999994</v>
      </c>
      <c r="Y810" s="98">
        <f>VLOOKUP($A810+ROUND((COLUMN()-2)/24,5),АТС!$A$41:$F$736,5)+VLOOKUP($A810+ROUND((COLUMN()-2)/24,5),'Расчет сбытовых надбавок'!$B$2281:'Расчет сбытовых надбавок'!$G$3024,4)</f>
        <v>306.2</v>
      </c>
    </row>
    <row r="811" spans="1:25" x14ac:dyDescent="0.2">
      <c r="A811" s="79">
        <f t="shared" si="23"/>
        <v>42601</v>
      </c>
      <c r="B811" s="98">
        <f>VLOOKUP($A811+ROUND((COLUMN()-2)/24,5),АТС!$A$41:$F$736,5)+VLOOKUP($A811+ROUND((COLUMN()-2)/24,5),'Расчет сбытовых надбавок'!$B$2281:'Расчет сбытовых надбавок'!$G$3024,4)</f>
        <v>112.53</v>
      </c>
      <c r="C811" s="98">
        <f>VLOOKUP($A811+ROUND((COLUMN()-2)/24,5),АТС!$A$41:$F$736,5)+VLOOKUP($A811+ROUND((COLUMN()-2)/24,5),'Расчет сбытовых надбавок'!$B$2281:'Расчет сбытовых надбавок'!$G$3024,4)</f>
        <v>107.3</v>
      </c>
      <c r="D811" s="98">
        <f>VLOOKUP($A811+ROUND((COLUMN()-2)/24,5),АТС!$A$41:$F$736,5)+VLOOKUP($A811+ROUND((COLUMN()-2)/24,5),'Расчет сбытовых надбавок'!$B$2281:'Расчет сбытовых надбавок'!$G$3024,4)</f>
        <v>39.880000000000003</v>
      </c>
      <c r="E811" s="98">
        <f>VLOOKUP($A811+ROUND((COLUMN()-2)/24,5),АТС!$A$41:$F$736,5)+VLOOKUP($A811+ROUND((COLUMN()-2)/24,5),'Расчет сбытовых надбавок'!$B$2281:'Расчет сбытовых надбавок'!$G$3024,4)</f>
        <v>15</v>
      </c>
      <c r="F811" s="98">
        <f>VLOOKUP($A811+ROUND((COLUMN()-2)/24,5),АТС!$A$41:$F$736,5)+VLOOKUP($A811+ROUND((COLUMN()-2)/24,5),'Расчет сбытовых надбавок'!$B$2281:'Расчет сбытовых надбавок'!$G$3024,4)</f>
        <v>15.76</v>
      </c>
      <c r="G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8">
        <f>VLOOKUP($A811+ROUND((COLUMN()-2)/24,5),АТС!$A$41:$F$736,5)+VLOOKUP($A811+ROUND((COLUMN()-2)/24,5),'Расчет сбытовых надбавок'!$B$2281:'Расчет сбытовых надбавок'!$G$3024,4)</f>
        <v>53.69</v>
      </c>
      <c r="K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8">
        <f>VLOOKUP($A811+ROUND((COLUMN()-2)/24,5),АТС!$A$41:$F$736,5)+VLOOKUP($A811+ROUND((COLUMN()-2)/24,5),'Расчет сбытовых надбавок'!$B$2281:'Расчет сбытовых надбавок'!$G$3024,4)</f>
        <v>82.01</v>
      </c>
      <c r="M811" s="98">
        <f>VLOOKUP($A811+ROUND((COLUMN()-2)/24,5),АТС!$A$41:$F$736,5)+VLOOKUP($A811+ROUND((COLUMN()-2)/24,5),'Расчет сбытовых надбавок'!$B$2281:'Расчет сбытовых надбавок'!$G$3024,4)</f>
        <v>337.33</v>
      </c>
      <c r="N811" s="98">
        <f>VLOOKUP($A811+ROUND((COLUMN()-2)/24,5),АТС!$A$41:$F$736,5)+VLOOKUP($A811+ROUND((COLUMN()-2)/24,5),'Расчет сбытовых надбавок'!$B$2281:'Расчет сбытовых надбавок'!$G$3024,4)</f>
        <v>172.13</v>
      </c>
      <c r="O811" s="98">
        <f>VLOOKUP($A811+ROUND((COLUMN()-2)/24,5),АТС!$A$41:$F$736,5)+VLOOKUP($A811+ROUND((COLUMN()-2)/24,5),'Расчет сбытовых надбавок'!$B$2281:'Расчет сбытовых надбавок'!$G$3024,4)</f>
        <v>133.32</v>
      </c>
      <c r="P811" s="98">
        <f>VLOOKUP($A811+ROUND((COLUMN()-2)/24,5),АТС!$A$41:$F$736,5)+VLOOKUP($A811+ROUND((COLUMN()-2)/24,5),'Расчет сбытовых надбавок'!$B$2281:'Расчет сбытовых надбавок'!$G$3024,4)</f>
        <v>110.24</v>
      </c>
      <c r="Q811" s="98">
        <f>VLOOKUP($A811+ROUND((COLUMN()-2)/24,5),АТС!$A$41:$F$736,5)+VLOOKUP($A811+ROUND((COLUMN()-2)/24,5),'Расчет сбытовых надбавок'!$B$2281:'Расчет сбытовых надбавок'!$G$3024,4)</f>
        <v>109.65</v>
      </c>
      <c r="R811" s="98">
        <f>VLOOKUP($A811+ROUND((COLUMN()-2)/24,5),АТС!$A$41:$F$736,5)+VLOOKUP($A811+ROUND((COLUMN()-2)/24,5),'Расчет сбытовых надбавок'!$B$2281:'Расчет сбытовых надбавок'!$G$3024,4)</f>
        <v>195.6</v>
      </c>
      <c r="S811" s="98">
        <f>VLOOKUP($A811+ROUND((COLUMN()-2)/24,5),АТС!$A$41:$F$736,5)+VLOOKUP($A811+ROUND((COLUMN()-2)/24,5),'Расчет сбытовых надбавок'!$B$2281:'Расчет сбытовых надбавок'!$G$3024,4)</f>
        <v>212.21</v>
      </c>
      <c r="T811" s="98">
        <f>VLOOKUP($A811+ROUND((COLUMN()-2)/24,5),АТС!$A$41:$F$736,5)+VLOOKUP($A811+ROUND((COLUMN()-2)/24,5),'Расчет сбытовых надбавок'!$B$2281:'Расчет сбытовых надбавок'!$G$3024,4)</f>
        <v>24.18</v>
      </c>
      <c r="U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8">
        <f>VLOOKUP($A811+ROUND((COLUMN()-2)/24,5),АТС!$A$41:$F$736,5)+VLOOKUP($A811+ROUND((COLUMN()-2)/24,5),'Расчет сбытовых надбавок'!$B$2281:'Расчет сбытовых надбавок'!$G$3024,4)</f>
        <v>0</v>
      </c>
      <c r="X811" s="98">
        <f>VLOOKUP($A811+ROUND((COLUMN()-2)/24,5),АТС!$A$41:$F$736,5)+VLOOKUP($A811+ROUND((COLUMN()-2)/24,5),'Расчет сбытовых надбавок'!$B$2281:'Расчет сбытовых надбавок'!$G$3024,4)</f>
        <v>480.8</v>
      </c>
      <c r="Y811" s="98">
        <f>VLOOKUP($A811+ROUND((COLUMN()-2)/24,5),АТС!$A$41:$F$736,5)+VLOOKUP($A811+ROUND((COLUMN()-2)/24,5),'Расчет сбытовых надбавок'!$B$2281:'Расчет сбытовых надбавок'!$G$3024,4)</f>
        <v>348.13</v>
      </c>
    </row>
    <row r="812" spans="1:25" x14ac:dyDescent="0.2">
      <c r="A812" s="79">
        <f t="shared" si="23"/>
        <v>42602</v>
      </c>
      <c r="B812" s="98">
        <f>VLOOKUP($A812+ROUND((COLUMN()-2)/24,5),АТС!$A$41:$F$736,5)+VLOOKUP($A812+ROUND((COLUMN()-2)/24,5),'Расчет сбытовых надбавок'!$B$2281:'Расчет сбытовых надбавок'!$G$3024,4)</f>
        <v>321.24</v>
      </c>
      <c r="C812" s="98">
        <f>VLOOKUP($A812+ROUND((COLUMN()-2)/24,5),АТС!$A$41:$F$736,5)+VLOOKUP($A812+ROUND((COLUMN()-2)/24,5),'Расчет сбытовых надбавок'!$B$2281:'Расчет сбытовых надбавок'!$G$3024,4)</f>
        <v>180.07999999999998</v>
      </c>
      <c r="D812" s="98">
        <f>VLOOKUP($A812+ROUND((COLUMN()-2)/24,5),АТС!$A$41:$F$736,5)+VLOOKUP($A812+ROUND((COLUMN()-2)/24,5),'Расчет сбытовых надбавок'!$B$2281:'Расчет сбытовых надбавок'!$G$3024,4)</f>
        <v>227.70999999999998</v>
      </c>
      <c r="E812" s="98">
        <f>VLOOKUP($A812+ROUND((COLUMN()-2)/24,5),АТС!$A$41:$F$736,5)+VLOOKUP($A812+ROUND((COLUMN()-2)/24,5),'Расчет сбытовых надбавок'!$B$2281:'Расчет сбытовых надбавок'!$G$3024,4)</f>
        <v>227.94</v>
      </c>
      <c r="F812" s="98">
        <f>VLOOKUP($A812+ROUND((COLUMN()-2)/24,5),АТС!$A$41:$F$736,5)+VLOOKUP($A812+ROUND((COLUMN()-2)/24,5),'Расчет сбытовых надбавок'!$B$2281:'Расчет сбытовых надбавок'!$G$3024,4)</f>
        <v>257.66000000000003</v>
      </c>
      <c r="G812" s="98">
        <f>VLOOKUP($A812+ROUND((COLUMN()-2)/24,5),АТС!$A$41:$F$736,5)+VLOOKUP($A812+ROUND((COLUMN()-2)/24,5),'Расчет сбытовых надбавок'!$B$2281:'Расчет сбытовых надбавок'!$G$3024,4)</f>
        <v>113.41</v>
      </c>
      <c r="H812" s="98">
        <f>VLOOKUP($A812+ROUND((COLUMN()-2)/24,5),АТС!$A$41:$F$736,5)+VLOOKUP($A812+ROUND((COLUMN()-2)/24,5),'Расчет сбытовых надбавок'!$B$2281:'Расчет сбытовых надбавок'!$G$3024,4)</f>
        <v>1.1500000000000001</v>
      </c>
      <c r="I812" s="98">
        <f>VLOOKUP($A812+ROUND((COLUMN()-2)/24,5),АТС!$A$41:$F$736,5)+VLOOKUP($A812+ROUND((COLUMN()-2)/24,5),'Расчет сбытовых надбавок'!$B$2281:'Расчет сбытовых надбавок'!$G$3024,4)</f>
        <v>0.84</v>
      </c>
      <c r="J812" s="98">
        <f>VLOOKUP($A812+ROUND((COLUMN()-2)/24,5),АТС!$A$41:$F$736,5)+VLOOKUP($A812+ROUND((COLUMN()-2)/24,5),'Расчет сбытовых надбавок'!$B$2281:'Расчет сбытовых надбавок'!$G$3024,4)</f>
        <v>80.78</v>
      </c>
      <c r="K812" s="98">
        <f>VLOOKUP($A812+ROUND((COLUMN()-2)/24,5),АТС!$A$41:$F$736,5)+VLOOKUP($A812+ROUND((COLUMN()-2)/24,5),'Расчет сбытовых надбавок'!$B$2281:'Расчет сбытовых надбавок'!$G$3024,4)</f>
        <v>13.69</v>
      </c>
      <c r="L812" s="98">
        <f>VLOOKUP($A812+ROUND((COLUMN()-2)/24,5),АТС!$A$41:$F$736,5)+VLOOKUP($A812+ROUND((COLUMN()-2)/24,5),'Расчет сбытовых надбавок'!$B$2281:'Расчет сбытовых надбавок'!$G$3024,4)</f>
        <v>440.63</v>
      </c>
      <c r="M812" s="98">
        <f>VLOOKUP($A812+ROUND((COLUMN()-2)/24,5),АТС!$A$41:$F$736,5)+VLOOKUP($A812+ROUND((COLUMN()-2)/24,5),'Расчет сбытовых надбавок'!$B$2281:'Расчет сбытовых надбавок'!$G$3024,4)</f>
        <v>400.58000000000004</v>
      </c>
      <c r="N812" s="98">
        <f>VLOOKUP($A812+ROUND((COLUMN()-2)/24,5),АТС!$A$41:$F$736,5)+VLOOKUP($A812+ROUND((COLUMN()-2)/24,5),'Расчет сбытовых надбавок'!$B$2281:'Расчет сбытовых надбавок'!$G$3024,4)</f>
        <v>458.84000000000003</v>
      </c>
      <c r="O812" s="98">
        <f>VLOOKUP($A812+ROUND((COLUMN()-2)/24,5),АТС!$A$41:$F$736,5)+VLOOKUP($A812+ROUND((COLUMN()-2)/24,5),'Расчет сбытовых надбавок'!$B$2281:'Расчет сбытовых надбавок'!$G$3024,4)</f>
        <v>373.62</v>
      </c>
      <c r="P812" s="98">
        <f>VLOOKUP($A812+ROUND((COLUMN()-2)/24,5),АТС!$A$41:$F$736,5)+VLOOKUP($A812+ROUND((COLUMN()-2)/24,5),'Расчет сбытовых надбавок'!$B$2281:'Расчет сбытовых надбавок'!$G$3024,4)</f>
        <v>223.09</v>
      </c>
      <c r="Q812" s="98">
        <f>VLOOKUP($A812+ROUND((COLUMN()-2)/24,5),АТС!$A$41:$F$736,5)+VLOOKUP($A812+ROUND((COLUMN()-2)/24,5),'Расчет сбытовых надбавок'!$B$2281:'Расчет сбытовых надбавок'!$G$3024,4)</f>
        <v>194.01999999999998</v>
      </c>
      <c r="R812" s="98">
        <f>VLOOKUP($A812+ROUND((COLUMN()-2)/24,5),АТС!$A$41:$F$736,5)+VLOOKUP($A812+ROUND((COLUMN()-2)/24,5),'Расчет сбытовых надбавок'!$B$2281:'Расчет сбытовых надбавок'!$G$3024,4)</f>
        <v>54.61</v>
      </c>
      <c r="S812" s="98">
        <f>VLOOKUP($A812+ROUND((COLUMN()-2)/24,5),АТС!$A$41:$F$736,5)+VLOOKUP($A812+ROUND((COLUMN()-2)/24,5),'Расчет сбытовых надбавок'!$B$2281:'Расчет сбытовых надбавок'!$G$3024,4)</f>
        <v>67.540000000000006</v>
      </c>
      <c r="T812" s="98">
        <f>VLOOKUP($A812+ROUND((COLUMN()-2)/24,5),АТС!$A$41:$F$736,5)+VLOOKUP($A812+ROUND((COLUMN()-2)/24,5),'Расчет сбытовых надбавок'!$B$2281:'Расчет сбытовых надбавок'!$G$3024,4)</f>
        <v>6.9999999999999993E-2</v>
      </c>
      <c r="U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8">
        <f>VLOOKUP($A812+ROUND((COLUMN()-2)/24,5),АТС!$A$41:$F$736,5)+VLOOKUP($A812+ROUND((COLUMN()-2)/24,5),'Расчет сбытовых надбавок'!$B$2281:'Расчет сбытовых надбавок'!$G$3024,4)</f>
        <v>0</v>
      </c>
      <c r="X812" s="98">
        <f>VLOOKUP($A812+ROUND((COLUMN()-2)/24,5),АТС!$A$41:$F$736,5)+VLOOKUP($A812+ROUND((COLUMN()-2)/24,5),'Расчет сбытовых надбавок'!$B$2281:'Расчет сбытовых надбавок'!$G$3024,4)</f>
        <v>498.88</v>
      </c>
      <c r="Y812" s="98">
        <f>VLOOKUP($A812+ROUND((COLUMN()-2)/24,5),АТС!$A$41:$F$736,5)+VLOOKUP($A812+ROUND((COLUMN()-2)/24,5),'Расчет сбытовых надбавок'!$B$2281:'Расчет сбытовых надбавок'!$G$3024,4)</f>
        <v>490.32000000000005</v>
      </c>
    </row>
    <row r="813" spans="1:25" x14ac:dyDescent="0.2">
      <c r="A813" s="79">
        <f t="shared" si="23"/>
        <v>42603</v>
      </c>
      <c r="B813" s="98">
        <f>VLOOKUP($A813+ROUND((COLUMN()-2)/24,5),АТС!$A$41:$F$736,5)+VLOOKUP($A813+ROUND((COLUMN()-2)/24,5),'Расчет сбытовых надбавок'!$B$2281:'Расчет сбытовых надбавок'!$G$3024,4)</f>
        <v>257.01</v>
      </c>
      <c r="C813" s="98">
        <f>VLOOKUP($A813+ROUND((COLUMN()-2)/24,5),АТС!$A$41:$F$736,5)+VLOOKUP($A813+ROUND((COLUMN()-2)/24,5),'Расчет сбытовых надбавок'!$B$2281:'Расчет сбытовых надбавок'!$G$3024,4)</f>
        <v>465.68</v>
      </c>
      <c r="D813" s="98">
        <f>VLOOKUP($A813+ROUND((COLUMN()-2)/24,5),АТС!$A$41:$F$736,5)+VLOOKUP($A813+ROUND((COLUMN()-2)/24,5),'Расчет сбытовых надбавок'!$B$2281:'Расчет сбытовых надбавок'!$G$3024,4)</f>
        <v>304.38</v>
      </c>
      <c r="E813" s="98">
        <f>VLOOKUP($A813+ROUND((COLUMN()-2)/24,5),АТС!$A$41:$F$736,5)+VLOOKUP($A813+ROUND((COLUMN()-2)/24,5),'Расчет сбытовых надбавок'!$B$2281:'Расчет сбытовых надбавок'!$G$3024,4)</f>
        <v>158.56</v>
      </c>
      <c r="F813" s="98">
        <f>VLOOKUP($A813+ROUND((COLUMN()-2)/24,5),АТС!$A$41:$F$736,5)+VLOOKUP($A813+ROUND((COLUMN()-2)/24,5),'Расчет сбытовых надбавок'!$B$2281:'Расчет сбытовых надбавок'!$G$3024,4)</f>
        <v>69.58</v>
      </c>
      <c r="G813" s="98">
        <f>VLOOKUP($A813+ROUND((COLUMN()-2)/24,5),АТС!$A$41:$F$736,5)+VLOOKUP($A813+ROUND((COLUMN()-2)/24,5),'Расчет сбытовых надбавок'!$B$2281:'Расчет сбытовых надбавок'!$G$3024,4)</f>
        <v>34.28</v>
      </c>
      <c r="H813" s="98">
        <f>VLOOKUP($A813+ROUND((COLUMN()-2)/24,5),АТС!$A$41:$F$736,5)+VLOOKUP($A813+ROUND((COLUMN()-2)/24,5),'Расчет сбытовых надбавок'!$B$2281:'Расчет сбытовых надбавок'!$G$3024,4)</f>
        <v>4.7</v>
      </c>
      <c r="I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8">
        <f>VLOOKUP($A813+ROUND((COLUMN()-2)/24,5),АТС!$A$41:$F$736,5)+VLOOKUP($A813+ROUND((COLUMN()-2)/24,5),'Расчет сбытовых надбавок'!$B$2281:'Расчет сбытовых надбавок'!$G$3024,4)</f>
        <v>299.38</v>
      </c>
      <c r="K813" s="98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8">
        <f>VLOOKUP($A813+ROUND((COLUMN()-2)/24,5),АТС!$A$41:$F$736,5)+VLOOKUP($A813+ROUND((COLUMN()-2)/24,5),'Расчет сбытовых надбавок'!$B$2281:'Расчет сбытовых надбавок'!$G$3024,4)</f>
        <v>19.43</v>
      </c>
      <c r="M813" s="98">
        <f>VLOOKUP($A813+ROUND((COLUMN()-2)/24,5),АТС!$A$41:$F$736,5)+VLOOKUP($A813+ROUND((COLUMN()-2)/24,5),'Расчет сбытовых надбавок'!$B$2281:'Расчет сбытовых надбавок'!$G$3024,4)</f>
        <v>21.92</v>
      </c>
      <c r="N813" s="98">
        <f>VLOOKUP($A813+ROUND((COLUMN()-2)/24,5),АТС!$A$41:$F$736,5)+VLOOKUP($A813+ROUND((COLUMN()-2)/24,5),'Расчет сбытовых надбавок'!$B$2281:'Расчет сбытовых надбавок'!$G$3024,4)</f>
        <v>102.1</v>
      </c>
      <c r="O813" s="98">
        <f>VLOOKUP($A813+ROUND((COLUMN()-2)/24,5),АТС!$A$41:$F$736,5)+VLOOKUP($A813+ROUND((COLUMN()-2)/24,5),'Расчет сбытовых надбавок'!$B$2281:'Расчет сбытовых надбавок'!$G$3024,4)</f>
        <v>115.94</v>
      </c>
      <c r="P813" s="98">
        <f>VLOOKUP($A813+ROUND((COLUMN()-2)/24,5),АТС!$A$41:$F$736,5)+VLOOKUP($A813+ROUND((COLUMN()-2)/24,5),'Расчет сбытовых надбавок'!$B$2281:'Расчет сбытовых надбавок'!$G$3024,4)</f>
        <v>150.99</v>
      </c>
      <c r="Q813" s="98">
        <f>VLOOKUP($A813+ROUND((COLUMN()-2)/24,5),АТС!$A$41:$F$736,5)+VLOOKUP($A813+ROUND((COLUMN()-2)/24,5),'Расчет сбытовых надбавок'!$B$2281:'Расчет сбытовых надбавок'!$G$3024,4)</f>
        <v>147.33000000000001</v>
      </c>
      <c r="R813" s="98">
        <f>VLOOKUP($A813+ROUND((COLUMN()-2)/24,5),АТС!$A$41:$F$736,5)+VLOOKUP($A813+ROUND((COLUMN()-2)/24,5),'Расчет сбытовых надбавок'!$B$2281:'Расчет сбытовых надбавок'!$G$3024,4)</f>
        <v>175.06</v>
      </c>
      <c r="S813" s="98">
        <f>VLOOKUP($A813+ROUND((COLUMN()-2)/24,5),АТС!$A$41:$F$736,5)+VLOOKUP($A813+ROUND((COLUMN()-2)/24,5),'Расчет сбытовых надбавок'!$B$2281:'Расчет сбытовых надбавок'!$G$3024,4)</f>
        <v>196.12</v>
      </c>
      <c r="T813" s="98">
        <f>VLOOKUP($A813+ROUND((COLUMN()-2)/24,5),АТС!$A$41:$F$736,5)+VLOOKUP($A813+ROUND((COLUMN()-2)/24,5),'Расчет сбытовых надбавок'!$B$2281:'Расчет сбытовых надбавок'!$G$3024,4)</f>
        <v>85.600000000000009</v>
      </c>
      <c r="U813" s="98">
        <f>VLOOKUP($A813+ROUND((COLUMN()-2)/24,5),АТС!$A$41:$F$736,5)+VLOOKUP($A813+ROUND((COLUMN()-2)/24,5),'Расчет сбытовых надбавок'!$B$2281:'Расчет сбытовых надбавок'!$G$3024,4)</f>
        <v>0.38</v>
      </c>
      <c r="V813" s="98">
        <f>VLOOKUP($A813+ROUND((COLUMN()-2)/24,5),АТС!$A$41:$F$736,5)+VLOOKUP($A813+ROUND((COLUMN()-2)/24,5),'Расчет сбытовых надбавок'!$B$2281:'Расчет сбытовых надбавок'!$G$3024,4)</f>
        <v>63.74</v>
      </c>
      <c r="W813" s="98">
        <f>VLOOKUP($A813+ROUND((COLUMN()-2)/24,5),АТС!$A$41:$F$736,5)+VLOOKUP($A813+ROUND((COLUMN()-2)/24,5),'Расчет сбытовых надбавок'!$B$2281:'Расчет сбытовых надбавок'!$G$3024,4)</f>
        <v>144.66</v>
      </c>
      <c r="X813" s="98">
        <f>VLOOKUP($A813+ROUND((COLUMN()-2)/24,5),АТС!$A$41:$F$736,5)+VLOOKUP($A813+ROUND((COLUMN()-2)/24,5),'Расчет сбытовых надбавок'!$B$2281:'Расчет сбытовых надбавок'!$G$3024,4)</f>
        <v>271.08999999999997</v>
      </c>
      <c r="Y813" s="98">
        <f>VLOOKUP($A813+ROUND((COLUMN()-2)/24,5),АТС!$A$41:$F$736,5)+VLOOKUP($A813+ROUND((COLUMN()-2)/24,5),'Расчет сбытовых надбавок'!$B$2281:'Расчет сбытовых надбавок'!$G$3024,4)</f>
        <v>492.22999999999996</v>
      </c>
    </row>
    <row r="814" spans="1:25" x14ac:dyDescent="0.2">
      <c r="A814" s="79">
        <f t="shared" si="23"/>
        <v>42604</v>
      </c>
      <c r="B814" s="98">
        <f>VLOOKUP($A814+ROUND((COLUMN()-2)/24,5),АТС!$A$41:$F$736,5)+VLOOKUP($A814+ROUND((COLUMN()-2)/24,5),'Расчет сбытовых надбавок'!$B$2281:'Расчет сбытовых надбавок'!$G$3024,4)</f>
        <v>222.68</v>
      </c>
      <c r="C814" s="98">
        <f>VLOOKUP($A814+ROUND((COLUMN()-2)/24,5),АТС!$A$41:$F$736,5)+VLOOKUP($A814+ROUND((COLUMN()-2)/24,5),'Расчет сбытовых надбавок'!$B$2281:'Расчет сбытовых надбавок'!$G$3024,4)</f>
        <v>376.87</v>
      </c>
      <c r="D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E814" s="98">
        <f>VLOOKUP($A814+ROUND((COLUMN()-2)/24,5),АТС!$A$41:$F$736,5)+VLOOKUP($A814+ROUND((COLUMN()-2)/24,5),'Расчет сбытовых надбавок'!$B$2281:'Расчет сбытовых надбавок'!$G$3024,4)</f>
        <v>22.87</v>
      </c>
      <c r="F814" s="98">
        <f>VLOOKUP($A814+ROUND((COLUMN()-2)/24,5),АТС!$A$41:$F$736,5)+VLOOKUP($A814+ROUND((COLUMN()-2)/24,5),'Расчет сбытовых надбавок'!$B$2281:'Расчет сбытовых надбавок'!$G$3024,4)</f>
        <v>11.32</v>
      </c>
      <c r="G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8">
        <f>VLOOKUP($A814+ROUND((COLUMN()-2)/24,5),АТС!$A$41:$F$736,5)+VLOOKUP($A814+ROUND((COLUMN()-2)/24,5),'Расчет сбытовых надбавок'!$B$2281:'Расчет сбытовых надбавок'!$G$3024,4)</f>
        <v>1.79</v>
      </c>
      <c r="N814" s="98">
        <f>VLOOKUP($A814+ROUND((COLUMN()-2)/24,5),АТС!$A$41:$F$736,5)+VLOOKUP($A814+ROUND((COLUMN()-2)/24,5),'Расчет сбытовых надбавок'!$B$2281:'Расчет сбытовых надбавок'!$G$3024,4)</f>
        <v>293.87</v>
      </c>
      <c r="O814" s="98">
        <f>VLOOKUP($A814+ROUND((COLUMN()-2)/24,5),АТС!$A$41:$F$736,5)+VLOOKUP($A814+ROUND((COLUMN()-2)/24,5),'Расчет сбытовых надбавок'!$B$2281:'Расчет сбытовых надбавок'!$G$3024,4)</f>
        <v>445.32</v>
      </c>
      <c r="P814" s="98">
        <f>VLOOKUP($A814+ROUND((COLUMN()-2)/24,5),АТС!$A$41:$F$736,5)+VLOOKUP($A814+ROUND((COLUMN()-2)/24,5),'Расчет сбытовых надбавок'!$B$2281:'Расчет сбытовых надбавок'!$G$3024,4)</f>
        <v>251.79</v>
      </c>
      <c r="Q814" s="98">
        <f>VLOOKUP($A814+ROUND((COLUMN()-2)/24,5),АТС!$A$41:$F$736,5)+VLOOKUP($A814+ROUND((COLUMN()-2)/24,5),'Расчет сбытовых надбавок'!$B$2281:'Расчет сбытовых надбавок'!$G$3024,4)</f>
        <v>279.09000000000003</v>
      </c>
      <c r="R814" s="98">
        <f>VLOOKUP($A814+ROUND((COLUMN()-2)/24,5),АТС!$A$41:$F$736,5)+VLOOKUP($A814+ROUND((COLUMN()-2)/24,5),'Расчет сбытовых надбавок'!$B$2281:'Расчет сбытовых надбавок'!$G$3024,4)</f>
        <v>125.33999999999999</v>
      </c>
      <c r="S814" s="98">
        <f>VLOOKUP($A814+ROUND((COLUMN()-2)/24,5),АТС!$A$41:$F$736,5)+VLOOKUP($A814+ROUND((COLUMN()-2)/24,5),'Расчет сбытовых надбавок'!$B$2281:'Расчет сбытовых надбавок'!$G$3024,4)</f>
        <v>290.57</v>
      </c>
      <c r="T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8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8">
        <f>VLOOKUP($A814+ROUND((COLUMN()-2)/24,5),АТС!$A$41:$F$736,5)+VLOOKUP($A814+ROUND((COLUMN()-2)/24,5),'Расчет сбытовых надбавок'!$B$2281:'Расчет сбытовых надбавок'!$G$3024,4)</f>
        <v>0.01</v>
      </c>
      <c r="X814" s="98">
        <f>VLOOKUP($A814+ROUND((COLUMN()-2)/24,5),АТС!$A$41:$F$736,5)+VLOOKUP($A814+ROUND((COLUMN()-2)/24,5),'Расчет сбытовых надбавок'!$B$2281:'Расчет сбытовых надбавок'!$G$3024,4)</f>
        <v>269.90999999999997</v>
      </c>
      <c r="Y814" s="98">
        <f>VLOOKUP($A814+ROUND((COLUMN()-2)/24,5),АТС!$A$41:$F$736,5)+VLOOKUP($A814+ROUND((COLUMN()-2)/24,5),'Расчет сбытовых надбавок'!$B$2281:'Расчет сбытовых надбавок'!$G$3024,4)</f>
        <v>633.18999999999994</v>
      </c>
    </row>
    <row r="815" spans="1:25" x14ac:dyDescent="0.2">
      <c r="A815" s="79">
        <f t="shared" si="23"/>
        <v>42605</v>
      </c>
      <c r="B815" s="98">
        <f>VLOOKUP($A815+ROUND((COLUMN()-2)/24,5),АТС!$A$41:$F$736,5)+VLOOKUP($A815+ROUND((COLUMN()-2)/24,5),'Расчет сбытовых надбавок'!$B$2281:'Расчет сбытовых надбавок'!$G$3024,4)</f>
        <v>137.24</v>
      </c>
      <c r="C815" s="98">
        <f>VLOOKUP($A815+ROUND((COLUMN()-2)/24,5),АТС!$A$41:$F$736,5)+VLOOKUP($A815+ROUND((COLUMN()-2)/24,5),'Расчет сбытовых надбавок'!$B$2281:'Расчет сбытовых надбавок'!$G$3024,4)</f>
        <v>79.28</v>
      </c>
      <c r="D815" s="98">
        <f>VLOOKUP($A815+ROUND((COLUMN()-2)/24,5),АТС!$A$41:$F$736,5)+VLOOKUP($A815+ROUND((COLUMN()-2)/24,5),'Расчет сбытовых надбавок'!$B$2281:'Расчет сбытовых надбавок'!$G$3024,4)</f>
        <v>9.74</v>
      </c>
      <c r="E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8">
        <f>VLOOKUP($A815+ROUND((COLUMN()-2)/24,5),АТС!$A$41:$F$736,5)+VLOOKUP($A815+ROUND((COLUMN()-2)/24,5),'Расчет сбытовых надбавок'!$B$2281:'Расчет сбытовых надбавок'!$G$3024,4)</f>
        <v>161.02000000000001</v>
      </c>
      <c r="L815" s="98">
        <f>VLOOKUP($A815+ROUND((COLUMN()-2)/24,5),АТС!$A$41:$F$736,5)+VLOOKUP($A815+ROUND((COLUMN()-2)/24,5),'Расчет сбытовых надбавок'!$B$2281:'Расчет сбытовых надбавок'!$G$3024,4)</f>
        <v>253.16</v>
      </c>
      <c r="M815" s="98">
        <f>VLOOKUP($A815+ROUND((COLUMN()-2)/24,5),АТС!$A$41:$F$736,5)+VLOOKUP($A815+ROUND((COLUMN()-2)/24,5),'Расчет сбытовых надбавок'!$B$2281:'Расчет сбытовых надбавок'!$G$3024,4)</f>
        <v>268.14999999999998</v>
      </c>
      <c r="N815" s="98">
        <f>VLOOKUP($A815+ROUND((COLUMN()-2)/24,5),АТС!$A$41:$F$736,5)+VLOOKUP($A815+ROUND((COLUMN()-2)/24,5),'Расчет сбытовых надбавок'!$B$2281:'Расчет сбытовых надбавок'!$G$3024,4)</f>
        <v>170.53</v>
      </c>
      <c r="O815" s="98">
        <f>VLOOKUP($A815+ROUND((COLUMN()-2)/24,5),АТС!$A$41:$F$736,5)+VLOOKUP($A815+ROUND((COLUMN()-2)/24,5),'Расчет сбытовых надбавок'!$B$2281:'Расчет сбытовых надбавок'!$G$3024,4)</f>
        <v>312.67</v>
      </c>
      <c r="P815" s="98">
        <f>VLOOKUP($A815+ROUND((COLUMN()-2)/24,5),АТС!$A$41:$F$736,5)+VLOOKUP($A815+ROUND((COLUMN()-2)/24,5),'Расчет сбытовых надбавок'!$B$2281:'Расчет сбытовых надбавок'!$G$3024,4)</f>
        <v>0.22</v>
      </c>
      <c r="Q815" s="98">
        <f>VLOOKUP($A815+ROUND((COLUMN()-2)/24,5),АТС!$A$41:$F$736,5)+VLOOKUP($A815+ROUND((COLUMN()-2)/24,5),'Расчет сбытовых надбавок'!$B$2281:'Расчет сбытовых надбавок'!$G$3024,4)</f>
        <v>2.79</v>
      </c>
      <c r="R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8">
        <f>VLOOKUP($A815+ROUND((COLUMN()-2)/24,5),АТС!$A$41:$F$736,5)+VLOOKUP($A815+ROUND((COLUMN()-2)/24,5),'Расчет сбытовых надбавок'!$B$2281:'Расчет сбытовых надбавок'!$G$3024,4)</f>
        <v>254.36</v>
      </c>
      <c r="T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V815" s="98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8">
        <f>VLOOKUP($A815+ROUND((COLUMN()-2)/24,5),АТС!$A$41:$F$736,5)+VLOOKUP($A815+ROUND((COLUMN()-2)/24,5),'Расчет сбытовых надбавок'!$B$2281:'Расчет сбытовых надбавок'!$G$3024,4)</f>
        <v>493.63</v>
      </c>
      <c r="X815" s="98">
        <f>VLOOKUP($A815+ROUND((COLUMN()-2)/24,5),АТС!$A$41:$F$736,5)+VLOOKUP($A815+ROUND((COLUMN()-2)/24,5),'Расчет сбытовых надбавок'!$B$2281:'Расчет сбытовых надбавок'!$G$3024,4)</f>
        <v>723.32</v>
      </c>
      <c r="Y815" s="98">
        <f>VLOOKUP($A815+ROUND((COLUMN()-2)/24,5),АТС!$A$41:$F$736,5)+VLOOKUP($A815+ROUND((COLUMN()-2)/24,5),'Расчет сбытовых надбавок'!$B$2281:'Расчет сбытовых надбавок'!$G$3024,4)</f>
        <v>540.49</v>
      </c>
    </row>
    <row r="816" spans="1:25" x14ac:dyDescent="0.2">
      <c r="A816" s="79">
        <f t="shared" si="23"/>
        <v>42606</v>
      </c>
      <c r="B816" s="98">
        <f>VLOOKUP($A816+ROUND((COLUMN()-2)/24,5),АТС!$A$41:$F$736,5)+VLOOKUP($A816+ROUND((COLUMN()-2)/24,5),'Расчет сбытовых надбавок'!$B$2281:'Расчет сбытовых надбавок'!$G$3024,4)</f>
        <v>126.15</v>
      </c>
      <c r="C816" s="98">
        <f>VLOOKUP($A816+ROUND((COLUMN()-2)/24,5),АТС!$A$41:$F$736,5)+VLOOKUP($A816+ROUND((COLUMN()-2)/24,5),'Расчет сбытовых надбавок'!$B$2281:'Расчет сбытовых надбавок'!$G$3024,4)</f>
        <v>172.84</v>
      </c>
      <c r="D816" s="98">
        <f>VLOOKUP($A816+ROUND((COLUMN()-2)/24,5),АТС!$A$41:$F$736,5)+VLOOKUP($A816+ROUND((COLUMN()-2)/24,5),'Расчет сбытовых надбавок'!$B$2281:'Расчет сбытовых надбавок'!$G$3024,4)</f>
        <v>57.76</v>
      </c>
      <c r="E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F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8">
        <f>VLOOKUP($A816+ROUND((COLUMN()-2)/24,5),АТС!$A$41:$F$736,5)+VLOOKUP($A816+ROUND((COLUMN()-2)/24,5),'Расчет сбытовых надбавок'!$B$2281:'Расчет сбытовых надбавок'!$G$3024,4)</f>
        <v>58.75</v>
      </c>
      <c r="S816" s="98">
        <f>VLOOKUP($A816+ROUND((COLUMN()-2)/24,5),АТС!$A$41:$F$736,5)+VLOOKUP($A816+ROUND((COLUMN()-2)/24,5),'Расчет сбытовых надбавок'!$B$2281:'Расчет сбытовых надбавок'!$G$3024,4)</f>
        <v>70.5</v>
      </c>
      <c r="T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8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8">
        <f>VLOOKUP($A816+ROUND((COLUMN()-2)/24,5),АТС!$A$41:$F$736,5)+VLOOKUP($A816+ROUND((COLUMN()-2)/24,5),'Расчет сбытовых надбавок'!$B$2281:'Расчет сбытовых надбавок'!$G$3024,4)</f>
        <v>6.9999999999999993E-2</v>
      </c>
      <c r="W816" s="98">
        <f>VLOOKUP($A816+ROUND((COLUMN()-2)/24,5),АТС!$A$41:$F$736,5)+VLOOKUP($A816+ROUND((COLUMN()-2)/24,5),'Расчет сбытовых надбавок'!$B$2281:'Расчет сбытовых надбавок'!$G$3024,4)</f>
        <v>131.96</v>
      </c>
      <c r="X816" s="98">
        <f>VLOOKUP($A816+ROUND((COLUMN()-2)/24,5),АТС!$A$41:$F$736,5)+VLOOKUP($A816+ROUND((COLUMN()-2)/24,5),'Расчет сбытовых надбавок'!$B$2281:'Расчет сбытовых надбавок'!$G$3024,4)</f>
        <v>585.01</v>
      </c>
      <c r="Y816" s="98">
        <f>VLOOKUP($A816+ROUND((COLUMN()-2)/24,5),АТС!$A$41:$F$736,5)+VLOOKUP($A816+ROUND((COLUMN()-2)/24,5),'Расчет сбытовых надбавок'!$B$2281:'Расчет сбытовых надбавок'!$G$3024,4)</f>
        <v>541.02</v>
      </c>
    </row>
    <row r="817" spans="1:27" x14ac:dyDescent="0.2">
      <c r="A817" s="79">
        <f t="shared" si="23"/>
        <v>42607</v>
      </c>
      <c r="B817" s="98">
        <f>VLOOKUP($A817+ROUND((COLUMN()-2)/24,5),АТС!$A$41:$F$736,5)+VLOOKUP($A817+ROUND((COLUMN()-2)/24,5),'Расчет сбытовых надбавок'!$B$2281:'Расчет сбытовых надбавок'!$G$3024,4)</f>
        <v>184.29999999999998</v>
      </c>
      <c r="C817" s="98">
        <f>VLOOKUP($A817+ROUND((COLUMN()-2)/24,5),АТС!$A$41:$F$736,5)+VLOOKUP($A817+ROUND((COLUMN()-2)/24,5),'Расчет сбытовых надбавок'!$B$2281:'Расчет сбытовых надбавок'!$G$3024,4)</f>
        <v>268.20999999999998</v>
      </c>
      <c r="D817" s="98">
        <f>VLOOKUP($A817+ROUND((COLUMN()-2)/24,5),АТС!$A$41:$F$736,5)+VLOOKUP($A817+ROUND((COLUMN()-2)/24,5),'Расчет сбытовых надбавок'!$B$2281:'Расчет сбытовых надбавок'!$G$3024,4)</f>
        <v>219.08</v>
      </c>
      <c r="E817" s="98">
        <f>VLOOKUP($A817+ROUND((COLUMN()-2)/24,5),АТС!$A$41:$F$736,5)+VLOOKUP($A817+ROUND((COLUMN()-2)/24,5),'Расчет сбытовых надбавок'!$B$2281:'Расчет сбытовых надбавок'!$G$3024,4)</f>
        <v>112.74</v>
      </c>
      <c r="F817" s="98">
        <f>VLOOKUP($A817+ROUND((COLUMN()-2)/24,5),АТС!$A$41:$F$736,5)+VLOOKUP($A817+ROUND((COLUMN()-2)/24,5),'Расчет сбытовых надбавок'!$B$2281:'Расчет сбытовых надбавок'!$G$3024,4)</f>
        <v>23.82</v>
      </c>
      <c r="G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8">
        <f>VLOOKUP($A817+ROUND((COLUMN()-2)/24,5),АТС!$A$41:$F$736,5)+VLOOKUP($A817+ROUND((COLUMN()-2)/24,5),'Расчет сбытовых надбавок'!$B$2281:'Расчет сбытовых надбавок'!$G$3024,4)</f>
        <v>3.5</v>
      </c>
      <c r="M817" s="98">
        <f>VLOOKUP($A817+ROUND((COLUMN()-2)/24,5),АТС!$A$41:$F$736,5)+VLOOKUP($A817+ROUND((COLUMN()-2)/24,5),'Расчет сбытовых надбавок'!$B$2281:'Расчет сбытовых надбавок'!$G$3024,4)</f>
        <v>0.35</v>
      </c>
      <c r="N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8">
        <f>VLOOKUP($A817+ROUND((COLUMN()-2)/24,5),АТС!$A$41:$F$736,5)+VLOOKUP($A817+ROUND((COLUMN()-2)/24,5),'Расчет сбытовых надбавок'!$B$2281:'Расчет сбытовых надбавок'!$G$3024,4)</f>
        <v>9.9999999999999992E-2</v>
      </c>
      <c r="Q817" s="98">
        <f>VLOOKUP($A817+ROUND((COLUMN()-2)/24,5),АТС!$A$41:$F$736,5)+VLOOKUP($A817+ROUND((COLUMN()-2)/24,5),'Расчет сбытовых надбавок'!$B$2281:'Расчет сбытовых надбавок'!$G$3024,4)</f>
        <v>0.41</v>
      </c>
      <c r="R817" s="98">
        <f>VLOOKUP($A817+ROUND((COLUMN()-2)/24,5),АТС!$A$41:$F$736,5)+VLOOKUP($A817+ROUND((COLUMN()-2)/24,5),'Расчет сбытовых надбавок'!$B$2281:'Расчет сбытовых надбавок'!$G$3024,4)</f>
        <v>0.13</v>
      </c>
      <c r="S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V817" s="98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8">
        <f>VLOOKUP($A817+ROUND((COLUMN()-2)/24,5),АТС!$A$41:$F$736,5)+VLOOKUP($A817+ROUND((COLUMN()-2)/24,5),'Расчет сбытовых надбавок'!$B$2281:'Расчет сбытовых надбавок'!$G$3024,4)</f>
        <v>5.64</v>
      </c>
      <c r="X817" s="98">
        <f>VLOOKUP($A817+ROUND((COLUMN()-2)/24,5),АТС!$A$41:$F$736,5)+VLOOKUP($A817+ROUND((COLUMN()-2)/24,5),'Расчет сбытовых надбавок'!$B$2281:'Расчет сбытовых надбавок'!$G$3024,4)</f>
        <v>211.09</v>
      </c>
      <c r="Y817" s="98">
        <f>VLOOKUP($A817+ROUND((COLUMN()-2)/24,5),АТС!$A$41:$F$736,5)+VLOOKUP($A817+ROUND((COLUMN()-2)/24,5),'Расчет сбытовых надбавок'!$B$2281:'Расчет сбытовых надбавок'!$G$3024,4)</f>
        <v>557.02</v>
      </c>
    </row>
    <row r="818" spans="1:27" x14ac:dyDescent="0.2">
      <c r="A818" s="79">
        <f t="shared" si="23"/>
        <v>42608</v>
      </c>
      <c r="B818" s="98">
        <f>VLOOKUP($A818+ROUND((COLUMN()-2)/24,5),АТС!$A$41:$F$736,5)+VLOOKUP($A818+ROUND((COLUMN()-2)/24,5),'Расчет сбытовых надбавок'!$B$2281:'Расчет сбытовых надбавок'!$G$3024,4)</f>
        <v>135.21</v>
      </c>
      <c r="C818" s="98">
        <f>VLOOKUP($A818+ROUND((COLUMN()-2)/24,5),АТС!$A$41:$F$736,5)+VLOOKUP($A818+ROUND((COLUMN()-2)/24,5),'Расчет сбытовых надбавок'!$B$2281:'Расчет сбытовых надбавок'!$G$3024,4)</f>
        <v>20.09</v>
      </c>
      <c r="D818" s="98">
        <f>VLOOKUP($A818+ROUND((COLUMN()-2)/24,5),АТС!$A$41:$F$736,5)+VLOOKUP($A818+ROUND((COLUMN()-2)/24,5),'Расчет сбытовых надбавок'!$B$2281:'Расчет сбытовых надбавок'!$G$3024,4)</f>
        <v>0.01</v>
      </c>
      <c r="E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8">
        <f>VLOOKUP($A818+ROUND((COLUMN()-2)/24,5),АТС!$A$41:$F$736,5)+VLOOKUP($A818+ROUND((COLUMN()-2)/24,5),'Расчет сбытовых надбавок'!$B$2281:'Расчет сбытовых надбавок'!$G$3024,4)</f>
        <v>0.16999999999999998</v>
      </c>
      <c r="G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8">
        <f>VLOOKUP($A818+ROUND((COLUMN()-2)/24,5),АТС!$A$41:$F$736,5)+VLOOKUP($A818+ROUND((COLUMN()-2)/24,5),'Расчет сбытовых надбавок'!$B$2281:'Расчет сбытовых надбавок'!$G$3024,4)</f>
        <v>6.42</v>
      </c>
      <c r="O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P818" s="98">
        <f>VLOOKUP($A818+ROUND((COLUMN()-2)/24,5),АТС!$A$41:$F$736,5)+VLOOKUP($A818+ROUND((COLUMN()-2)/24,5),'Расчет сбытовых надбавок'!$B$2281:'Расчет сбытовых надбавок'!$G$3024,4)</f>
        <v>114.37</v>
      </c>
      <c r="Q818" s="98">
        <f>VLOOKUP($A818+ROUND((COLUMN()-2)/24,5),АТС!$A$41:$F$736,5)+VLOOKUP($A818+ROUND((COLUMN()-2)/24,5),'Расчет сбытовых надбавок'!$B$2281:'Расчет сбытовых надбавок'!$G$3024,4)</f>
        <v>159.08999999999997</v>
      </c>
      <c r="R818" s="98">
        <f>VLOOKUP($A818+ROUND((COLUMN()-2)/24,5),АТС!$A$41:$F$736,5)+VLOOKUP($A818+ROUND((COLUMN()-2)/24,5),'Расчет сбытовых надбавок'!$B$2281:'Расчет сбытовых надбавок'!$G$3024,4)</f>
        <v>192.97</v>
      </c>
      <c r="S818" s="98">
        <f>VLOOKUP($A818+ROUND((COLUMN()-2)/24,5),АТС!$A$41:$F$736,5)+VLOOKUP($A818+ROUND((COLUMN()-2)/24,5),'Расчет сбытовых надбавок'!$B$2281:'Расчет сбытовых надбавок'!$G$3024,4)</f>
        <v>250.23</v>
      </c>
      <c r="T818" s="98">
        <f>VLOOKUP($A818+ROUND((COLUMN()-2)/24,5),АТС!$A$41:$F$736,5)+VLOOKUP($A818+ROUND((COLUMN()-2)/24,5),'Расчет сбытовых надбавок'!$B$2281:'Расчет сбытовых надбавок'!$G$3024,4)</f>
        <v>164.03</v>
      </c>
      <c r="U818" s="98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8">
        <f>VLOOKUP($A818+ROUND((COLUMN()-2)/24,5),АТС!$A$41:$F$736,5)+VLOOKUP($A818+ROUND((COLUMN()-2)/24,5),'Расчет сбытовых надбавок'!$B$2281:'Расчет сбытовых надбавок'!$G$3024,4)</f>
        <v>179.21</v>
      </c>
      <c r="W818" s="98">
        <f>VLOOKUP($A818+ROUND((COLUMN()-2)/24,5),АТС!$A$41:$F$736,5)+VLOOKUP($A818+ROUND((COLUMN()-2)/24,5),'Расчет сбытовых надбавок'!$B$2281:'Расчет сбытовых надбавок'!$G$3024,4)</f>
        <v>691.43</v>
      </c>
      <c r="X818" s="98">
        <f>VLOOKUP($A818+ROUND((COLUMN()-2)/24,5),АТС!$A$41:$F$736,5)+VLOOKUP($A818+ROUND((COLUMN()-2)/24,5),'Расчет сбытовых надбавок'!$B$2281:'Расчет сбытовых надбавок'!$G$3024,4)</f>
        <v>480.49</v>
      </c>
      <c r="Y818" s="98">
        <f>VLOOKUP($A818+ROUND((COLUMN()-2)/24,5),АТС!$A$41:$F$736,5)+VLOOKUP($A818+ROUND((COLUMN()-2)/24,5),'Расчет сбытовых надбавок'!$B$2281:'Расчет сбытовых надбавок'!$G$3024,4)</f>
        <v>556.35</v>
      </c>
    </row>
    <row r="819" spans="1:27" x14ac:dyDescent="0.2">
      <c r="A819" s="79">
        <f t="shared" si="23"/>
        <v>42609</v>
      </c>
      <c r="B819" s="98">
        <f>VLOOKUP($A819+ROUND((COLUMN()-2)/24,5),АТС!$A$41:$F$736,5)+VLOOKUP($A819+ROUND((COLUMN()-2)/24,5),'Расчет сбытовых надбавок'!$B$2281:'Расчет сбытовых надбавок'!$G$3024,4)</f>
        <v>218.23999999999998</v>
      </c>
      <c r="C819" s="98">
        <f>VLOOKUP($A819+ROUND((COLUMN()-2)/24,5),АТС!$A$41:$F$736,5)+VLOOKUP($A819+ROUND((COLUMN()-2)/24,5),'Расчет сбытовых надбавок'!$B$2281:'Расчет сбытовых надбавок'!$G$3024,4)</f>
        <v>247.16000000000003</v>
      </c>
      <c r="D819" s="98">
        <f>VLOOKUP($A819+ROUND((COLUMN()-2)/24,5),АТС!$A$41:$F$736,5)+VLOOKUP($A819+ROUND((COLUMN()-2)/24,5),'Расчет сбытовых надбавок'!$B$2281:'Расчет сбытовых надбавок'!$G$3024,4)</f>
        <v>222.29000000000002</v>
      </c>
      <c r="E819" s="98">
        <f>VLOOKUP($A819+ROUND((COLUMN()-2)/24,5),АТС!$A$41:$F$736,5)+VLOOKUP($A819+ROUND((COLUMN()-2)/24,5),'Расчет сбытовых надбавок'!$B$2281:'Расчет сбытовых надбавок'!$G$3024,4)</f>
        <v>149.5</v>
      </c>
      <c r="F819" s="98">
        <f>VLOOKUP($A819+ROUND((COLUMN()-2)/24,5),АТС!$A$41:$F$736,5)+VLOOKUP($A819+ROUND((COLUMN()-2)/24,5),'Расчет сбытовых надбавок'!$B$2281:'Расчет сбытовых надбавок'!$G$3024,4)</f>
        <v>24</v>
      </c>
      <c r="G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8">
        <f>VLOOKUP($A819+ROUND((COLUMN()-2)/24,5),АТС!$A$41:$F$736,5)+VLOOKUP($A819+ROUND((COLUMN()-2)/24,5),'Расчет сбытовых надбавок'!$B$2281:'Расчет сбытовых надбавок'!$G$3024,4)</f>
        <v>46.11</v>
      </c>
      <c r="I819" s="98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8">
        <f>VLOOKUP($A819+ROUND((COLUMN()-2)/24,5),АТС!$A$41:$F$736,5)+VLOOKUP($A819+ROUND((COLUMN()-2)/24,5),'Расчет сбытовых надбавок'!$B$2281:'Расчет сбытовых надбавок'!$G$3024,4)</f>
        <v>115.45</v>
      </c>
      <c r="K819" s="98">
        <f>VLOOKUP($A819+ROUND((COLUMN()-2)/24,5),АТС!$A$41:$F$736,5)+VLOOKUP($A819+ROUND((COLUMN()-2)/24,5),'Расчет сбытовых надбавок'!$B$2281:'Расчет сбытовых надбавок'!$G$3024,4)</f>
        <v>100.28</v>
      </c>
      <c r="L819" s="98">
        <f>VLOOKUP($A819+ROUND((COLUMN()-2)/24,5),АТС!$A$41:$F$736,5)+VLOOKUP($A819+ROUND((COLUMN()-2)/24,5),'Расчет сбытовых надбавок'!$B$2281:'Расчет сбытовых надбавок'!$G$3024,4)</f>
        <v>104.6</v>
      </c>
      <c r="M819" s="98">
        <f>VLOOKUP($A819+ROUND((COLUMN()-2)/24,5),АТС!$A$41:$F$736,5)+VLOOKUP($A819+ROUND((COLUMN()-2)/24,5),'Расчет сбытовых надбавок'!$B$2281:'Расчет сбытовых надбавок'!$G$3024,4)</f>
        <v>80.3</v>
      </c>
      <c r="N819" s="98">
        <f>VLOOKUP($A819+ROUND((COLUMN()-2)/24,5),АТС!$A$41:$F$736,5)+VLOOKUP($A819+ROUND((COLUMN()-2)/24,5),'Расчет сбытовых надбавок'!$B$2281:'Расчет сбытовых надбавок'!$G$3024,4)</f>
        <v>116.97999999999999</v>
      </c>
      <c r="O819" s="98">
        <f>VLOOKUP($A819+ROUND((COLUMN()-2)/24,5),АТС!$A$41:$F$736,5)+VLOOKUP($A819+ROUND((COLUMN()-2)/24,5),'Расчет сбытовых надбавок'!$B$2281:'Расчет сбытовых надбавок'!$G$3024,4)</f>
        <v>136.07</v>
      </c>
      <c r="P819" s="98">
        <f>VLOOKUP($A819+ROUND((COLUMN()-2)/24,5),АТС!$A$41:$F$736,5)+VLOOKUP($A819+ROUND((COLUMN()-2)/24,5),'Расчет сбытовых надбавок'!$B$2281:'Расчет сбытовых надбавок'!$G$3024,4)</f>
        <v>108.46</v>
      </c>
      <c r="Q819" s="98">
        <f>VLOOKUP($A819+ROUND((COLUMN()-2)/24,5),АТС!$A$41:$F$736,5)+VLOOKUP($A819+ROUND((COLUMN()-2)/24,5),'Расчет сбытовых надбавок'!$B$2281:'Расчет сбытовых надбавок'!$G$3024,4)</f>
        <v>113.18</v>
      </c>
      <c r="R819" s="98">
        <f>VLOOKUP($A819+ROUND((COLUMN()-2)/24,5),АТС!$A$41:$F$736,5)+VLOOKUP($A819+ROUND((COLUMN()-2)/24,5),'Расчет сбытовых надбавок'!$B$2281:'Расчет сбытовых надбавок'!$G$3024,4)</f>
        <v>228.81</v>
      </c>
      <c r="S819" s="98">
        <f>VLOOKUP($A819+ROUND((COLUMN()-2)/24,5),АТС!$A$41:$F$736,5)+VLOOKUP($A819+ROUND((COLUMN()-2)/24,5),'Расчет сбытовых надбавок'!$B$2281:'Расчет сбытовых надбавок'!$G$3024,4)</f>
        <v>223.79000000000002</v>
      </c>
      <c r="T819" s="98">
        <f>VLOOKUP($A819+ROUND((COLUMN()-2)/24,5),АТС!$A$41:$F$736,5)+VLOOKUP($A819+ROUND((COLUMN()-2)/24,5),'Расчет сбытовых надбавок'!$B$2281:'Расчет сбытовых надбавок'!$G$3024,4)</f>
        <v>146.9</v>
      </c>
      <c r="U819" s="98">
        <f>VLOOKUP($A819+ROUND((COLUMN()-2)/24,5),АТС!$A$41:$F$736,5)+VLOOKUP($A819+ROUND((COLUMN()-2)/24,5),'Расчет сбытовых надбавок'!$B$2281:'Расчет сбытовых надбавок'!$G$3024,4)</f>
        <v>125.22</v>
      </c>
      <c r="V819" s="98">
        <f>VLOOKUP($A819+ROUND((COLUMN()-2)/24,5),АТС!$A$41:$F$736,5)+VLOOKUP($A819+ROUND((COLUMN()-2)/24,5),'Расчет сбытовых надбавок'!$B$2281:'Расчет сбытовых надбавок'!$G$3024,4)</f>
        <v>198.60000000000002</v>
      </c>
      <c r="W819" s="98">
        <f>VLOOKUP($A819+ROUND((COLUMN()-2)/24,5),АТС!$A$41:$F$736,5)+VLOOKUP($A819+ROUND((COLUMN()-2)/24,5),'Расчет сбытовых надбавок'!$B$2281:'Расчет сбытовых надбавок'!$G$3024,4)</f>
        <v>261.79000000000002</v>
      </c>
      <c r="X819" s="98">
        <f>VLOOKUP($A819+ROUND((COLUMN()-2)/24,5),АТС!$A$41:$F$736,5)+VLOOKUP($A819+ROUND((COLUMN()-2)/24,5),'Расчет сбытовых надбавок'!$B$2281:'Расчет сбытовых надбавок'!$G$3024,4)</f>
        <v>501.53000000000003</v>
      </c>
      <c r="Y819" s="98">
        <f>VLOOKUP($A819+ROUND((COLUMN()-2)/24,5),АТС!$A$41:$F$736,5)+VLOOKUP($A819+ROUND((COLUMN()-2)/24,5),'Расчет сбытовых надбавок'!$B$2281:'Расчет сбытовых надбавок'!$G$3024,4)</f>
        <v>538.11</v>
      </c>
    </row>
    <row r="820" spans="1:27" x14ac:dyDescent="0.2">
      <c r="A820" s="79">
        <f t="shared" si="23"/>
        <v>42610</v>
      </c>
      <c r="B820" s="98">
        <f>VLOOKUP($A820+ROUND((COLUMN()-2)/24,5),АТС!$A$41:$F$736,5)+VLOOKUP($A820+ROUND((COLUMN()-2)/24,5),'Расчет сбытовых надбавок'!$B$2281:'Расчет сбытовых надбавок'!$G$3024,4)</f>
        <v>388.88</v>
      </c>
      <c r="C820" s="98">
        <f>VLOOKUP($A820+ROUND((COLUMN()-2)/24,5),АТС!$A$41:$F$736,5)+VLOOKUP($A820+ROUND((COLUMN()-2)/24,5),'Расчет сбытовых надбавок'!$B$2281:'Расчет сбытовых надбавок'!$G$3024,4)</f>
        <v>367.53000000000003</v>
      </c>
      <c r="D820" s="98">
        <f>VLOOKUP($A820+ROUND((COLUMN()-2)/24,5),АТС!$A$41:$F$736,5)+VLOOKUP($A820+ROUND((COLUMN()-2)/24,5),'Расчет сбытовых надбавок'!$B$2281:'Расчет сбытовых надбавок'!$G$3024,4)</f>
        <v>203.32999999999998</v>
      </c>
      <c r="E820" s="98">
        <f>VLOOKUP($A820+ROUND((COLUMN()-2)/24,5),АТС!$A$41:$F$736,5)+VLOOKUP($A820+ROUND((COLUMN()-2)/24,5),'Расчет сбытовых надбавок'!$B$2281:'Расчет сбытовых надбавок'!$G$3024,4)</f>
        <v>150.99</v>
      </c>
      <c r="F820" s="98">
        <f>VLOOKUP($A820+ROUND((COLUMN()-2)/24,5),АТС!$A$41:$F$736,5)+VLOOKUP($A820+ROUND((COLUMN()-2)/24,5),'Расчет сбытовых надбавок'!$B$2281:'Расчет сбытовых надбавок'!$G$3024,4)</f>
        <v>190.37</v>
      </c>
      <c r="G820" s="98">
        <f>VLOOKUP($A820+ROUND((COLUMN()-2)/24,5),АТС!$A$41:$F$736,5)+VLOOKUP($A820+ROUND((COLUMN()-2)/24,5),'Расчет сбытовых надбавок'!$B$2281:'Расчет сбытовых надбавок'!$G$3024,4)</f>
        <v>68.67</v>
      </c>
      <c r="H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8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8">
        <f>VLOOKUP($A820+ROUND((COLUMN()-2)/24,5),АТС!$A$41:$F$736,5)+VLOOKUP($A820+ROUND((COLUMN()-2)/24,5),'Расчет сбытовых надбавок'!$B$2281:'Расчет сбытовых надбавок'!$G$3024,4)</f>
        <v>111.03</v>
      </c>
      <c r="L820" s="98">
        <f>VLOOKUP($A820+ROUND((COLUMN()-2)/24,5),АТС!$A$41:$F$736,5)+VLOOKUP($A820+ROUND((COLUMN()-2)/24,5),'Расчет сбытовых надбавок'!$B$2281:'Расчет сбытовых надбавок'!$G$3024,4)</f>
        <v>111.80000000000001</v>
      </c>
      <c r="M820" s="98">
        <f>VLOOKUP($A820+ROUND((COLUMN()-2)/24,5),АТС!$A$41:$F$736,5)+VLOOKUP($A820+ROUND((COLUMN()-2)/24,5),'Расчет сбытовых надбавок'!$B$2281:'Расчет сбытовых надбавок'!$G$3024,4)</f>
        <v>88.75</v>
      </c>
      <c r="N820" s="98">
        <f>VLOOKUP($A820+ROUND((COLUMN()-2)/24,5),АТС!$A$41:$F$736,5)+VLOOKUP($A820+ROUND((COLUMN()-2)/24,5),'Расчет сбытовых надбавок'!$B$2281:'Расчет сбытовых надбавок'!$G$3024,4)</f>
        <v>123.41</v>
      </c>
      <c r="O820" s="98">
        <f>VLOOKUP($A820+ROUND((COLUMN()-2)/24,5),АТС!$A$41:$F$736,5)+VLOOKUP($A820+ROUND((COLUMN()-2)/24,5),'Расчет сбытовых надбавок'!$B$2281:'Расчет сбытовых надбавок'!$G$3024,4)</f>
        <v>122.34</v>
      </c>
      <c r="P820" s="98">
        <f>VLOOKUP($A820+ROUND((COLUMN()-2)/24,5),АТС!$A$41:$F$736,5)+VLOOKUP($A820+ROUND((COLUMN()-2)/24,5),'Расчет сбытовых надбавок'!$B$2281:'Расчет сбытовых надбавок'!$G$3024,4)</f>
        <v>293.95</v>
      </c>
      <c r="Q820" s="98">
        <f>VLOOKUP($A820+ROUND((COLUMN()-2)/24,5),АТС!$A$41:$F$736,5)+VLOOKUP($A820+ROUND((COLUMN()-2)/24,5),'Расчет сбытовых надбавок'!$B$2281:'Расчет сбытовых надбавок'!$G$3024,4)</f>
        <v>282.39999999999998</v>
      </c>
      <c r="R820" s="98">
        <f>VLOOKUP($A820+ROUND((COLUMN()-2)/24,5),АТС!$A$41:$F$736,5)+VLOOKUP($A820+ROUND((COLUMN()-2)/24,5),'Расчет сбытовых надбавок'!$B$2281:'Расчет сбытовых надбавок'!$G$3024,4)</f>
        <v>350.43</v>
      </c>
      <c r="S820" s="98">
        <f>VLOOKUP($A820+ROUND((COLUMN()-2)/24,5),АТС!$A$41:$F$736,5)+VLOOKUP($A820+ROUND((COLUMN()-2)/24,5),'Расчет сбытовых надбавок'!$B$2281:'Расчет сбытовых надбавок'!$G$3024,4)</f>
        <v>377.87</v>
      </c>
      <c r="T820" s="98">
        <f>VLOOKUP($A820+ROUND((COLUMN()-2)/24,5),АТС!$A$41:$F$736,5)+VLOOKUP($A820+ROUND((COLUMN()-2)/24,5),'Расчет сбытовых надбавок'!$B$2281:'Расчет сбытовых надбавок'!$G$3024,4)</f>
        <v>79.72</v>
      </c>
      <c r="U820" s="98">
        <f>VLOOKUP($A820+ROUND((COLUMN()-2)/24,5),АТС!$A$41:$F$736,5)+VLOOKUP($A820+ROUND((COLUMN()-2)/24,5),'Расчет сбытовых надбавок'!$B$2281:'Расчет сбытовых надбавок'!$G$3024,4)</f>
        <v>38.94</v>
      </c>
      <c r="V820" s="98">
        <f>VLOOKUP($A820+ROUND((COLUMN()-2)/24,5),АТС!$A$41:$F$736,5)+VLOOKUP($A820+ROUND((COLUMN()-2)/24,5),'Расчет сбытовых надбавок'!$B$2281:'Расчет сбытовых надбавок'!$G$3024,4)</f>
        <v>235.22</v>
      </c>
      <c r="W820" s="98">
        <f>VLOOKUP($A820+ROUND((COLUMN()-2)/24,5),АТС!$A$41:$F$736,5)+VLOOKUP($A820+ROUND((COLUMN()-2)/24,5),'Расчет сбытовых надбавок'!$B$2281:'Расчет сбытовых надбавок'!$G$3024,4)</f>
        <v>289.71000000000004</v>
      </c>
      <c r="X820" s="98">
        <f>VLOOKUP($A820+ROUND((COLUMN()-2)/24,5),АТС!$A$41:$F$736,5)+VLOOKUP($A820+ROUND((COLUMN()-2)/24,5),'Расчет сбытовых надбавок'!$B$2281:'Расчет сбытовых надбавок'!$G$3024,4)</f>
        <v>237.59</v>
      </c>
      <c r="Y820" s="98">
        <f>VLOOKUP($A820+ROUND((COLUMN()-2)/24,5),АТС!$A$41:$F$736,5)+VLOOKUP($A820+ROUND((COLUMN()-2)/24,5),'Расчет сбытовых надбавок'!$B$2281:'Расчет сбытовых надбавок'!$G$3024,4)</f>
        <v>509.04999999999995</v>
      </c>
    </row>
    <row r="821" spans="1:27" x14ac:dyDescent="0.2">
      <c r="A821" s="79">
        <f t="shared" si="23"/>
        <v>42611</v>
      </c>
      <c r="B821" s="98">
        <f>VLOOKUP($A821+ROUND((COLUMN()-2)/24,5),АТС!$A$41:$F$736,5)+VLOOKUP($A821+ROUND((COLUMN()-2)/24,5),'Расчет сбытовых надбавок'!$B$2281:'Расчет сбытовых надбавок'!$G$3024,4)</f>
        <v>200.87</v>
      </c>
      <c r="C821" s="98">
        <f>VLOOKUP($A821+ROUND((COLUMN()-2)/24,5),АТС!$A$41:$F$736,5)+VLOOKUP($A821+ROUND((COLUMN()-2)/24,5),'Расчет сбытовых надбавок'!$B$2281:'Расчет сбытовых надбавок'!$G$3024,4)</f>
        <v>363.16</v>
      </c>
      <c r="D821" s="98">
        <f>VLOOKUP($A821+ROUND((COLUMN()-2)/24,5),АТС!$A$41:$F$736,5)+VLOOKUP($A821+ROUND((COLUMN()-2)/24,5),'Расчет сбытовых надбавок'!$B$2281:'Расчет сбытовых надбавок'!$G$3024,4)</f>
        <v>150.28</v>
      </c>
      <c r="E821" s="98">
        <f>VLOOKUP($A821+ROUND((COLUMN()-2)/24,5),АТС!$A$41:$F$736,5)+VLOOKUP($A821+ROUND((COLUMN()-2)/24,5),'Расчет сбытовых надбавок'!$B$2281:'Расчет сбытовых надбавок'!$G$3024,4)</f>
        <v>97.56</v>
      </c>
      <c r="F821" s="98">
        <f>VLOOKUP($A821+ROUND((COLUMN()-2)/24,5),АТС!$A$41:$F$736,5)+VLOOKUP($A821+ROUND((COLUMN()-2)/24,5),'Расчет сбытовых надбавок'!$B$2281:'Расчет сбытовых надбавок'!$G$3024,4)</f>
        <v>61.82</v>
      </c>
      <c r="G821" s="98">
        <f>VLOOKUP($A821+ROUND((COLUMN()-2)/24,5),АТС!$A$41:$F$736,5)+VLOOKUP($A821+ROUND((COLUMN()-2)/24,5),'Расчет сбытовых надбавок'!$B$2281:'Расчет сбытовых надбавок'!$G$3024,4)</f>
        <v>12.45</v>
      </c>
      <c r="H821" s="98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8">
        <f>VLOOKUP($A821+ROUND((COLUMN()-2)/24,5),АТС!$A$41:$F$736,5)+VLOOKUP($A821+ROUND((COLUMN()-2)/24,5),'Расчет сбытовых надбавок'!$B$2281:'Расчет сбытовых надбавок'!$G$3024,4)</f>
        <v>370.1</v>
      </c>
      <c r="J821" s="98">
        <f>VLOOKUP($A821+ROUND((COLUMN()-2)/24,5),АТС!$A$41:$F$736,5)+VLOOKUP($A821+ROUND((COLUMN()-2)/24,5),'Расчет сбытовых надбавок'!$B$2281:'Расчет сбытовых надбавок'!$G$3024,4)</f>
        <v>106.38</v>
      </c>
      <c r="K821" s="98">
        <f>VLOOKUP($A821+ROUND((COLUMN()-2)/24,5),АТС!$A$41:$F$736,5)+VLOOKUP($A821+ROUND((COLUMN()-2)/24,5),'Расчет сбытовых надбавок'!$B$2281:'Расчет сбытовых надбавок'!$G$3024,4)</f>
        <v>36.61</v>
      </c>
      <c r="L821" s="98">
        <f>VLOOKUP($A821+ROUND((COLUMN()-2)/24,5),АТС!$A$41:$F$736,5)+VLOOKUP($A821+ROUND((COLUMN()-2)/24,5),'Расчет сбытовых надбавок'!$B$2281:'Расчет сбытовых надбавок'!$G$3024,4)</f>
        <v>101.12</v>
      </c>
      <c r="M821" s="98">
        <f>VLOOKUP($A821+ROUND((COLUMN()-2)/24,5),АТС!$A$41:$F$736,5)+VLOOKUP($A821+ROUND((COLUMN()-2)/24,5),'Расчет сбытовых надбавок'!$B$2281:'Расчет сбытовых надбавок'!$G$3024,4)</f>
        <v>453.8</v>
      </c>
      <c r="N821" s="98">
        <f>VLOOKUP($A821+ROUND((COLUMN()-2)/24,5),АТС!$A$41:$F$736,5)+VLOOKUP($A821+ROUND((COLUMN()-2)/24,5),'Расчет сбытовых надбавок'!$B$2281:'Расчет сбытовых надбавок'!$G$3024,4)</f>
        <v>527.83000000000004</v>
      </c>
      <c r="O821" s="98">
        <f>VLOOKUP($A821+ROUND((COLUMN()-2)/24,5),АТС!$A$41:$F$736,5)+VLOOKUP($A821+ROUND((COLUMN()-2)/24,5),'Расчет сбытовых надбавок'!$B$2281:'Расчет сбытовых надбавок'!$G$3024,4)</f>
        <v>472.25</v>
      </c>
      <c r="P821" s="98">
        <f>VLOOKUP($A821+ROUND((COLUMN()-2)/24,5),АТС!$A$41:$F$736,5)+VLOOKUP($A821+ROUND((COLUMN()-2)/24,5),'Расчет сбытовых надбавок'!$B$2281:'Расчет сбытовых надбавок'!$G$3024,4)</f>
        <v>516.05000000000007</v>
      </c>
      <c r="Q821" s="98">
        <f>VLOOKUP($A821+ROUND((COLUMN()-2)/24,5),АТС!$A$41:$F$736,5)+VLOOKUP($A821+ROUND((COLUMN()-2)/24,5),'Расчет сбытовых надбавок'!$B$2281:'Расчет сбытовых надбавок'!$G$3024,4)</f>
        <v>520.92999999999995</v>
      </c>
      <c r="R821" s="98">
        <f>VLOOKUP($A821+ROUND((COLUMN()-2)/24,5),АТС!$A$41:$F$736,5)+VLOOKUP($A821+ROUND((COLUMN()-2)/24,5),'Расчет сбытовых надбавок'!$B$2281:'Расчет сбытовых надбавок'!$G$3024,4)</f>
        <v>681.55</v>
      </c>
      <c r="S821" s="98">
        <f>VLOOKUP($A821+ROUND((COLUMN()-2)/24,5),АТС!$A$41:$F$736,5)+VLOOKUP($A821+ROUND((COLUMN()-2)/24,5),'Расчет сбытовых надбавок'!$B$2281:'Расчет сбытовых надбавок'!$G$3024,4)</f>
        <v>701.57</v>
      </c>
      <c r="T821" s="98">
        <f>VLOOKUP($A821+ROUND((COLUMN()-2)/24,5),АТС!$A$41:$F$736,5)+VLOOKUP($A821+ROUND((COLUMN()-2)/24,5),'Расчет сбытовых надбавок'!$B$2281:'Расчет сбытовых надбавок'!$G$3024,4)</f>
        <v>533.86</v>
      </c>
      <c r="U821" s="98">
        <f>VLOOKUP($A821+ROUND((COLUMN()-2)/24,5),АТС!$A$41:$F$736,5)+VLOOKUP($A821+ROUND((COLUMN()-2)/24,5),'Расчет сбытовых надбавок'!$B$2281:'Расчет сбытовых надбавок'!$G$3024,4)</f>
        <v>169.69</v>
      </c>
      <c r="V821" s="98">
        <f>VLOOKUP($A821+ROUND((COLUMN()-2)/24,5),АТС!$A$41:$F$736,5)+VLOOKUP($A821+ROUND((COLUMN()-2)/24,5),'Расчет сбытовых надбавок'!$B$2281:'Расчет сбытовых надбавок'!$G$3024,4)</f>
        <v>860.5</v>
      </c>
      <c r="W821" s="98">
        <f>VLOOKUP($A821+ROUND((COLUMN()-2)/24,5),АТС!$A$41:$F$736,5)+VLOOKUP($A821+ROUND((COLUMN()-2)/24,5),'Расчет сбытовых надбавок'!$B$2281:'Расчет сбытовых надбавок'!$G$3024,4)</f>
        <v>920.18000000000006</v>
      </c>
      <c r="X821" s="98">
        <f>VLOOKUP($A821+ROUND((COLUMN()-2)/24,5),АТС!$A$41:$F$736,5)+VLOOKUP($A821+ROUND((COLUMN()-2)/24,5),'Расчет сбытовых надбавок'!$B$2281:'Расчет сбытовых надбавок'!$G$3024,4)</f>
        <v>761.27</v>
      </c>
      <c r="Y821" s="98">
        <f>VLOOKUP($A821+ROUND((COLUMN()-2)/24,5),АТС!$A$41:$F$736,5)+VLOOKUP($A821+ROUND((COLUMN()-2)/24,5),'Расчет сбытовых надбавок'!$B$2281:'Расчет сбытовых надбавок'!$G$3024,4)</f>
        <v>636.61</v>
      </c>
    </row>
    <row r="822" spans="1:27" x14ac:dyDescent="0.2">
      <c r="A822" s="79">
        <f t="shared" si="23"/>
        <v>42612</v>
      </c>
      <c r="B822" s="98">
        <f>VLOOKUP($A822+ROUND((COLUMN()-2)/24,5),АТС!$A$41:$F$784,5)+VLOOKUP($A822+ROUND((COLUMN()-2)/24,5),'Расчет сбытовых надбавок'!$B$2281:'Расчет сбытовых надбавок'!$G$3024,4)</f>
        <v>453.2</v>
      </c>
      <c r="C822" s="98">
        <f>VLOOKUP($A822+ROUND((COLUMN()-2)/24,5),АТС!$A$41:$F$784,5)+VLOOKUP($A822+ROUND((COLUMN()-2)/24,5),'Расчет сбытовых надбавок'!$B$2281:'Расчет сбытовых надбавок'!$G$3024,4)</f>
        <v>636.82000000000005</v>
      </c>
      <c r="D822" s="98">
        <f>VLOOKUP($A822+ROUND((COLUMN()-2)/24,5),АТС!$A$41:$F$784,5)+VLOOKUP($A822+ROUND((COLUMN()-2)/24,5),'Расчет сбытовых надбавок'!$B$2281:'Расчет сбытовых надбавок'!$G$3024,4)</f>
        <v>1153.03</v>
      </c>
      <c r="E822" s="98">
        <f>VLOOKUP($A822+ROUND((COLUMN()-2)/24,5),АТС!$A$41:$F$784,5)+VLOOKUP($A822+ROUND((COLUMN()-2)/24,5),'Расчет сбытовых надбавок'!$B$2281:'Расчет сбытовых надбавок'!$G$3024,4)</f>
        <v>686.11</v>
      </c>
      <c r="F822" s="98">
        <f>VLOOKUP($A822+ROUND((COLUMN()-2)/24,5),АТС!$A$41:$F$784,5)+VLOOKUP($A822+ROUND((COLUMN()-2)/24,5),'Расчет сбытовых надбавок'!$B$2281:'Расчет сбытовых надбавок'!$G$3024,4)</f>
        <v>138.41</v>
      </c>
      <c r="G822" s="98">
        <f>VLOOKUP($A822+ROUND((COLUMN()-2)/24,5),АТС!$A$41:$F$784,5)+VLOOKUP($A822+ROUND((COLUMN()-2)/24,5),'Расчет сбытовых надбавок'!$B$2281:'Расчет сбытовых надбавок'!$G$3024,4)</f>
        <v>10.43</v>
      </c>
      <c r="H822" s="98">
        <f>VLOOKUP($A822+ROUND((COLUMN()-2)/24,5),АТС!$A$41:$F$784,5)+VLOOKUP($A822+ROUND((COLUMN()-2)/24,5),'Расчет сбытовых надбавок'!$B$2281:'Расчет сбытовых надбавок'!$G$3024,4)</f>
        <v>0</v>
      </c>
      <c r="I822" s="98">
        <f>VLOOKUP($A822+ROUND((COLUMN()-2)/24,5),АТС!$A$41:$F$784,5)+VLOOKUP($A822+ROUND((COLUMN()-2)/24,5),'Расчет сбытовых надбавок'!$B$2281:'Расчет сбытовых надбавок'!$G$3024,4)</f>
        <v>0</v>
      </c>
      <c r="J822" s="98">
        <f>VLOOKUP($A822+ROUND((COLUMN()-2)/24,5),АТС!$A$41:$F$784,5)+VLOOKUP($A822+ROUND((COLUMN()-2)/24,5),'Расчет сбытовых надбавок'!$B$2281:'Расчет сбытовых надбавок'!$G$3024,4)</f>
        <v>113.52000000000001</v>
      </c>
      <c r="K822" s="98">
        <f>VLOOKUP($A822+ROUND((COLUMN()-2)/24,5),АТС!$A$41:$F$784,5)+VLOOKUP($A822+ROUND((COLUMN()-2)/24,5),'Расчет сбытовых надбавок'!$B$2281:'Расчет сбытовых надбавок'!$G$3024,4)</f>
        <v>125.2</v>
      </c>
      <c r="L822" s="98">
        <f>VLOOKUP($A822+ROUND((COLUMN()-2)/24,5),АТС!$A$41:$F$784,5)+VLOOKUP($A822+ROUND((COLUMN()-2)/24,5),'Расчет сбытовых надбавок'!$B$2281:'Расчет сбытовых надбавок'!$G$3024,4)</f>
        <v>304.65000000000003</v>
      </c>
      <c r="M822" s="98">
        <f>VLOOKUP($A822+ROUND((COLUMN()-2)/24,5),АТС!$A$41:$F$784,5)+VLOOKUP($A822+ROUND((COLUMN()-2)/24,5),'Расчет сбытовых надбавок'!$B$2281:'Расчет сбытовых надбавок'!$G$3024,4)</f>
        <v>167.76999999999998</v>
      </c>
      <c r="N822" s="98">
        <f>VLOOKUP($A822+ROUND((COLUMN()-2)/24,5),АТС!$A$41:$F$784,5)+VLOOKUP($A822+ROUND((COLUMN()-2)/24,5),'Расчет сбытовых надбавок'!$B$2281:'Расчет сбытовых надбавок'!$G$3024,4)</f>
        <v>154.16999999999999</v>
      </c>
      <c r="O822" s="98">
        <f>VLOOKUP($A822+ROUND((COLUMN()-2)/24,5),АТС!$A$41:$F$784,5)+VLOOKUP($A822+ROUND((COLUMN()-2)/24,5),'Расчет сбытовых надбавок'!$B$2281:'Расчет сбытовых надбавок'!$G$3024,4)</f>
        <v>126.77</v>
      </c>
      <c r="P822" s="98">
        <f>VLOOKUP($A822+ROUND((COLUMN()-2)/24,5),АТС!$A$41:$F$784,5)+VLOOKUP($A822+ROUND((COLUMN()-2)/24,5),'Расчет сбытовых надбавок'!$B$2281:'Расчет сбытовых надбавок'!$G$3024,4)</f>
        <v>144.64000000000001</v>
      </c>
      <c r="Q822" s="98">
        <f>VLOOKUP($A822+ROUND((COLUMN()-2)/24,5),АТС!$A$41:$F$784,5)+VLOOKUP($A822+ROUND((COLUMN()-2)/24,5),'Расчет сбытовых надбавок'!$B$2281:'Расчет сбытовых надбавок'!$G$3024,4)</f>
        <v>142.87</v>
      </c>
      <c r="R822" s="98">
        <f>VLOOKUP($A822+ROUND((COLUMN()-2)/24,5),АТС!$A$41:$F$784,5)+VLOOKUP($A822+ROUND((COLUMN()-2)/24,5),'Расчет сбытовых надбавок'!$B$2281:'Расчет сбытовых надбавок'!$G$3024,4)</f>
        <v>192.66</v>
      </c>
      <c r="S822" s="98">
        <f>VLOOKUP($A822+ROUND((COLUMN()-2)/24,5),АТС!$A$41:$F$784,5)+VLOOKUP($A822+ROUND((COLUMN()-2)/24,5),'Расчет сбытовых надбавок'!$B$2281:'Расчет сбытовых надбавок'!$G$3024,4)</f>
        <v>240.06</v>
      </c>
      <c r="T822" s="98">
        <f>VLOOKUP($A822+ROUND((COLUMN()-2)/24,5),АТС!$A$41:$F$784,5)+VLOOKUP($A822+ROUND((COLUMN()-2)/24,5),'Расчет сбытовых надбавок'!$B$2281:'Расчет сбытовых надбавок'!$G$3024,4)</f>
        <v>253.37</v>
      </c>
      <c r="U822" s="98">
        <f>VLOOKUP($A822+ROUND((COLUMN()-2)/24,5),АТС!$A$41:$F$784,5)+VLOOKUP($A822+ROUND((COLUMN()-2)/24,5),'Расчет сбытовых надбавок'!$B$2281:'Расчет сбытовых надбавок'!$G$3024,4)</f>
        <v>400.40999999999997</v>
      </c>
      <c r="V822" s="98">
        <f>VLOOKUP($A822+ROUND((COLUMN()-2)/24,5),АТС!$A$41:$F$784,5)+VLOOKUP($A822+ROUND((COLUMN()-2)/24,5),'Расчет сбытовых надбавок'!$B$2281:'Расчет сбытовых надбавок'!$G$3024,4)</f>
        <v>521.04999999999995</v>
      </c>
      <c r="W822" s="98">
        <f>VLOOKUP($A822+ROUND((COLUMN()-2)/24,5),АТС!$A$41:$F$784,5)+VLOOKUP($A822+ROUND((COLUMN()-2)/24,5),'Расчет сбытовых надбавок'!$B$2281:'Расчет сбытовых надбавок'!$G$3024,4)</f>
        <v>547.62</v>
      </c>
      <c r="X822" s="98">
        <f>VLOOKUP($A822+ROUND((COLUMN()-2)/24,5),АТС!$A$41:$F$784,5)+VLOOKUP($A822+ROUND((COLUMN()-2)/24,5),'Расчет сбытовых надбавок'!$B$2281:'Расчет сбытовых надбавок'!$G$3024,4)</f>
        <v>532.56999999999994</v>
      </c>
      <c r="Y822" s="98">
        <f>VLOOKUP($A822+ROUND((COLUMN()-2)/24,5),АТС!$A$41:$F$784,5)+VLOOKUP($A822+ROUND((COLUMN()-2)/24,5),'Расчет сбытовых надбавок'!$B$2281:'Расчет сбытовых надбавок'!$G$3024,4)</f>
        <v>717.47</v>
      </c>
    </row>
    <row r="823" spans="1:27" x14ac:dyDescent="0.2">
      <c r="A823" s="79">
        <f t="shared" si="23"/>
        <v>42613</v>
      </c>
      <c r="B823" s="98">
        <f>VLOOKUP($A823+ROUND((COLUMN()-2)/24,5),АТС!$A$41:$F$784,5)+VLOOKUP($A823+ROUND((COLUMN()-2)/24,5),'Расчет сбытовых надбавок'!$B$2281:'Расчет сбытовых надбавок'!$G$3024,4)</f>
        <v>301.42</v>
      </c>
      <c r="C823" s="98">
        <f>VLOOKUP($A823+ROUND((COLUMN()-2)/24,5),АТС!$A$41:$F$784,5)+VLOOKUP($A823+ROUND((COLUMN()-2)/24,5),'Расчет сбытовых надбавок'!$B$2281:'Расчет сбытовых надбавок'!$G$3024,4)</f>
        <v>220.02</v>
      </c>
      <c r="D823" s="98">
        <f>VLOOKUP($A823+ROUND((COLUMN()-2)/24,5),АТС!$A$41:$F$784,5)+VLOOKUP($A823+ROUND((COLUMN()-2)/24,5),'Расчет сбытовых надбавок'!$B$2281:'Расчет сбытовых надбавок'!$G$3024,4)</f>
        <v>172.7</v>
      </c>
      <c r="E823" s="98">
        <f>VLOOKUP($A823+ROUND((COLUMN()-2)/24,5),АТС!$A$41:$F$784,5)+VLOOKUP($A823+ROUND((COLUMN()-2)/24,5),'Расчет сбытовых надбавок'!$B$2281:'Расчет сбытовых надбавок'!$G$3024,4)</f>
        <v>88.960000000000008</v>
      </c>
      <c r="F823" s="98">
        <f>VLOOKUP($A823+ROUND((COLUMN()-2)/24,5),АТС!$A$41:$F$784,5)+VLOOKUP($A823+ROUND((COLUMN()-2)/24,5),'Расчет сбытовых надбавок'!$B$2281:'Расчет сбытовых надбавок'!$G$3024,4)</f>
        <v>34.58</v>
      </c>
      <c r="G823" s="98">
        <f>VLOOKUP($A823+ROUND((COLUMN()-2)/24,5),АТС!$A$41:$F$784,5)+VLOOKUP($A823+ROUND((COLUMN()-2)/24,5),'Расчет сбытовых надбавок'!$B$2281:'Расчет сбытовых надбавок'!$G$3024,4)</f>
        <v>0</v>
      </c>
      <c r="H823" s="98">
        <f>VLOOKUP($A823+ROUND((COLUMN()-2)/24,5),АТС!$A$41:$F$784,5)+VLOOKUP($A823+ROUND((COLUMN()-2)/24,5),'Расчет сбытовых надбавок'!$B$2281:'Расчет сбытовых надбавок'!$G$3024,4)</f>
        <v>0</v>
      </c>
      <c r="I823" s="98">
        <f>VLOOKUP($A823+ROUND((COLUMN()-2)/24,5),АТС!$A$41:$F$784,5)+VLOOKUP($A823+ROUND((COLUMN()-2)/24,5),'Расчет сбытовых надбавок'!$B$2281:'Расчет сбытовых надбавок'!$G$3024,4)</f>
        <v>0.01</v>
      </c>
      <c r="J823" s="98">
        <f>VLOOKUP($A823+ROUND((COLUMN()-2)/24,5),АТС!$A$41:$F$784,5)+VLOOKUP($A823+ROUND((COLUMN()-2)/24,5),'Расчет сбытовых надбавок'!$B$2281:'Расчет сбытовых надбавок'!$G$3024,4)</f>
        <v>178.60000000000002</v>
      </c>
      <c r="K823" s="98">
        <f>VLOOKUP($A823+ROUND((COLUMN()-2)/24,5),АТС!$A$41:$F$784,5)+VLOOKUP($A823+ROUND((COLUMN()-2)/24,5),'Расчет сбытовых надбавок'!$B$2281:'Расчет сбытовых надбавок'!$G$3024,4)</f>
        <v>205.77</v>
      </c>
      <c r="L823" s="98">
        <f>VLOOKUP($A823+ROUND((COLUMN()-2)/24,5),АТС!$A$41:$F$784,5)+VLOOKUP($A823+ROUND((COLUMN()-2)/24,5),'Расчет сбытовых надбавок'!$B$2281:'Расчет сбытовых надбавок'!$G$3024,4)</f>
        <v>193.45000000000002</v>
      </c>
      <c r="M823" s="98">
        <f>VLOOKUP($A823+ROUND((COLUMN()-2)/24,5),АТС!$A$41:$F$784,5)+VLOOKUP($A823+ROUND((COLUMN()-2)/24,5),'Расчет сбытовых надбавок'!$B$2281:'Расчет сбытовых надбавок'!$G$3024,4)</f>
        <v>224.03</v>
      </c>
      <c r="N823" s="98">
        <f>VLOOKUP($A823+ROUND((COLUMN()-2)/24,5),АТС!$A$41:$F$784,5)+VLOOKUP($A823+ROUND((COLUMN()-2)/24,5),'Расчет сбытовых надбавок'!$B$2281:'Расчет сбытовых надбавок'!$G$3024,4)</f>
        <v>304.45999999999998</v>
      </c>
      <c r="O823" s="98">
        <f>VLOOKUP($A823+ROUND((COLUMN()-2)/24,5),АТС!$A$41:$F$784,5)+VLOOKUP($A823+ROUND((COLUMN()-2)/24,5),'Расчет сбытовых надбавок'!$B$2281:'Расчет сбытовых надбавок'!$G$3024,4)</f>
        <v>463.44</v>
      </c>
      <c r="P823" s="98">
        <f>VLOOKUP($A823+ROUND((COLUMN()-2)/24,5),АТС!$A$41:$F$784,5)+VLOOKUP($A823+ROUND((COLUMN()-2)/24,5),'Расчет сбытовых надбавок'!$B$2281:'Расчет сбытовых надбавок'!$G$3024,4)</f>
        <v>513.33999999999992</v>
      </c>
      <c r="Q823" s="98">
        <f>VLOOKUP($A823+ROUND((COLUMN()-2)/24,5),АТС!$A$41:$F$784,5)+VLOOKUP($A823+ROUND((COLUMN()-2)/24,5),'Расчет сбытовых надбавок'!$B$2281:'Расчет сбытовых надбавок'!$G$3024,4)</f>
        <v>375.15999999999997</v>
      </c>
      <c r="R823" s="98">
        <f>VLOOKUP($A823+ROUND((COLUMN()-2)/24,5),АТС!$A$41:$F$784,5)+VLOOKUP($A823+ROUND((COLUMN()-2)/24,5),'Расчет сбытовых надбавок'!$B$2281:'Расчет сбытовых надбавок'!$G$3024,4)</f>
        <v>157.08999999999997</v>
      </c>
      <c r="S823" s="98">
        <f>VLOOKUP($A823+ROUND((COLUMN()-2)/24,5),АТС!$A$41:$F$784,5)+VLOOKUP($A823+ROUND((COLUMN()-2)/24,5),'Расчет сбытовых надбавок'!$B$2281:'Расчет сбытовых надбавок'!$G$3024,4)</f>
        <v>76.919999999999987</v>
      </c>
      <c r="T823" s="98">
        <f>VLOOKUP($A823+ROUND((COLUMN()-2)/24,5),АТС!$A$41:$F$784,5)+VLOOKUP($A823+ROUND((COLUMN()-2)/24,5),'Расчет сбытовых надбавок'!$B$2281:'Расчет сбытовых надбавок'!$G$3024,4)</f>
        <v>337.34</v>
      </c>
      <c r="U823" s="98">
        <f>VLOOKUP($A823+ROUND((COLUMN()-2)/24,5),АТС!$A$41:$F$784,5)+VLOOKUP($A823+ROUND((COLUMN()-2)/24,5),'Расчет сбытовых надбавок'!$B$2281:'Расчет сбытовых надбавок'!$G$3024,4)</f>
        <v>235.62</v>
      </c>
      <c r="V823" s="98">
        <f>VLOOKUP($A823+ROUND((COLUMN()-2)/24,5),АТС!$A$41:$F$784,5)+VLOOKUP($A823+ROUND((COLUMN()-2)/24,5),'Расчет сбытовых надбавок'!$B$2281:'Расчет сбытовых надбавок'!$G$3024,4)</f>
        <v>677.90000000000009</v>
      </c>
      <c r="W823" s="98">
        <f>VLOOKUP($A823+ROUND((COLUMN()-2)/24,5),АТС!$A$41:$F$784,5)+VLOOKUP($A823+ROUND((COLUMN()-2)/24,5),'Расчет сбытовых надбавок'!$B$2281:'Расчет сбытовых надбавок'!$G$3024,4)</f>
        <v>893.41</v>
      </c>
      <c r="X823" s="98">
        <f>VLOOKUP($A823+ROUND((COLUMN()-2)/24,5),АТС!$A$41:$F$784,5)+VLOOKUP($A823+ROUND((COLUMN()-2)/24,5),'Расчет сбытовых надбавок'!$B$2281:'Расчет сбытовых надбавок'!$G$3024,4)</f>
        <v>635.9</v>
      </c>
      <c r="Y823" s="98">
        <f>VLOOKUP($A823+ROUND((COLUMN()-2)/24,5),АТС!$A$41:$F$784,5)+VLOOKUP($A823+ROUND((COLUMN()-2)/24,5),'Расчет сбытовых надбавок'!$B$2281:'Расчет сбытовых надбавок'!$G$3024,4)</f>
        <v>709.93999999999994</v>
      </c>
    </row>
    <row r="824" spans="1:27" ht="12.75" customHeight="1" x14ac:dyDescent="0.25">
      <c r="A824" s="93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5"/>
    </row>
    <row r="825" spans="1:27" x14ac:dyDescent="0.25">
      <c r="A825" s="87" t="s">
        <v>152</v>
      </c>
      <c r="B825" s="78"/>
      <c r="C825" s="78"/>
      <c r="D825" s="78"/>
    </row>
    <row r="826" spans="1:27" ht="12.75" customHeight="1" x14ac:dyDescent="0.2">
      <c r="A826" s="165" t="s">
        <v>48</v>
      </c>
      <c r="B826" s="168" t="s">
        <v>155</v>
      </c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70"/>
    </row>
    <row r="827" spans="1:27" ht="12.75" customHeight="1" x14ac:dyDescent="0.2">
      <c r="A827" s="166"/>
      <c r="B827" s="171"/>
      <c r="C827" s="172"/>
      <c r="D827" s="172"/>
      <c r="E827" s="172"/>
      <c r="F827" s="172"/>
      <c r="G827" s="172"/>
      <c r="H827" s="172"/>
      <c r="I827" s="172"/>
      <c r="J827" s="172"/>
      <c r="K827" s="172"/>
      <c r="L827" s="172"/>
      <c r="M827" s="172"/>
      <c r="N827" s="172"/>
      <c r="O827" s="172"/>
      <c r="P827" s="172"/>
      <c r="Q827" s="172"/>
      <c r="R827" s="172"/>
      <c r="S827" s="172"/>
      <c r="T827" s="172"/>
      <c r="U827" s="172"/>
      <c r="V827" s="172"/>
      <c r="W827" s="172"/>
      <c r="X827" s="172"/>
      <c r="Y827" s="173"/>
    </row>
    <row r="828" spans="1:27" s="111" customFormat="1" ht="12.75" customHeight="1" x14ac:dyDescent="0.2">
      <c r="A828" s="166"/>
      <c r="B828" s="206" t="s">
        <v>123</v>
      </c>
      <c r="C828" s="202" t="s">
        <v>124</v>
      </c>
      <c r="D828" s="202" t="s">
        <v>125</v>
      </c>
      <c r="E828" s="202" t="s">
        <v>126</v>
      </c>
      <c r="F828" s="202" t="s">
        <v>127</v>
      </c>
      <c r="G828" s="202" t="s">
        <v>128</v>
      </c>
      <c r="H828" s="202" t="s">
        <v>129</v>
      </c>
      <c r="I828" s="202" t="s">
        <v>130</v>
      </c>
      <c r="J828" s="202" t="s">
        <v>131</v>
      </c>
      <c r="K828" s="202" t="s">
        <v>132</v>
      </c>
      <c r="L828" s="202" t="s">
        <v>133</v>
      </c>
      <c r="M828" s="202" t="s">
        <v>134</v>
      </c>
      <c r="N828" s="204" t="s">
        <v>135</v>
      </c>
      <c r="O828" s="202" t="s">
        <v>136</v>
      </c>
      <c r="P828" s="202" t="s">
        <v>137</v>
      </c>
      <c r="Q828" s="202" t="s">
        <v>138</v>
      </c>
      <c r="R828" s="202" t="s">
        <v>139</v>
      </c>
      <c r="S828" s="202" t="s">
        <v>140</v>
      </c>
      <c r="T828" s="202" t="s">
        <v>141</v>
      </c>
      <c r="U828" s="202" t="s">
        <v>142</v>
      </c>
      <c r="V828" s="202" t="s">
        <v>143</v>
      </c>
      <c r="W828" s="202" t="s">
        <v>144</v>
      </c>
      <c r="X828" s="202" t="s">
        <v>145</v>
      </c>
      <c r="Y828" s="202" t="s">
        <v>146</v>
      </c>
    </row>
    <row r="829" spans="1:27" s="111" customFormat="1" ht="11.25" customHeight="1" x14ac:dyDescent="0.2">
      <c r="A829" s="167"/>
      <c r="B829" s="207"/>
      <c r="C829" s="203"/>
      <c r="D829" s="203"/>
      <c r="E829" s="203"/>
      <c r="F829" s="203"/>
      <c r="G829" s="203"/>
      <c r="H829" s="203"/>
      <c r="I829" s="203"/>
      <c r="J829" s="203"/>
      <c r="K829" s="203"/>
      <c r="L829" s="203"/>
      <c r="M829" s="203"/>
      <c r="N829" s="205"/>
      <c r="O829" s="203"/>
      <c r="P829" s="203"/>
      <c r="Q829" s="203"/>
      <c r="R829" s="203"/>
      <c r="S829" s="203"/>
      <c r="T829" s="203"/>
      <c r="U829" s="203"/>
      <c r="V829" s="203"/>
      <c r="W829" s="203"/>
      <c r="X829" s="203"/>
      <c r="Y829" s="203"/>
    </row>
    <row r="830" spans="1:27" ht="15.75" customHeight="1" x14ac:dyDescent="0.2">
      <c r="A830" s="79">
        <f>A793</f>
        <v>42583</v>
      </c>
      <c r="B830" s="98">
        <f>VLOOKUP($A830+ROUND((COLUMN()-2)/24,5),АТС!$A$41:$F$736,5)+VLOOKUP($A830+ROUND((COLUMN()-2)/24,5),'Расчет сбытовых надбавок'!$B$2281:'Расчет сбытовых надбавок'!$G$3024,5)</f>
        <v>239.9</v>
      </c>
      <c r="C830" s="98">
        <f>VLOOKUP($A830+ROUND((COLUMN()-2)/24,5),АТС!$A$41:$F$736,5)+VLOOKUP($A830+ROUND((COLUMN()-2)/24,5),'Расчет сбытовых надбавок'!$B$2281:'Расчет сбытовых надбавок'!$G$3024,5)</f>
        <v>68.949999999999989</v>
      </c>
      <c r="D830" s="98">
        <f>VLOOKUP($A830+ROUND((COLUMN()-2)/24,5),АТС!$A$41:$F$736,5)+VLOOKUP($A830+ROUND((COLUMN()-2)/24,5),'Расчет сбытовых надбавок'!$B$2281:'Расчет сбытовых надбавок'!$G$3024,5)</f>
        <v>53.56</v>
      </c>
      <c r="E830" s="98">
        <f>VLOOKUP($A830+ROUND((COLUMN()-2)/24,5),АТС!$A$41:$F$736,5)+VLOOKUP($A830+ROUND((COLUMN()-2)/24,5),'Расчет сбытовых надбавок'!$B$2281:'Расчет сбытовых надбавок'!$G$3024,5)</f>
        <v>55.04</v>
      </c>
      <c r="F830" s="98">
        <f>VLOOKUP($A830+ROUND((COLUMN()-2)/24,5),АТС!$A$41:$F$736,5)+VLOOKUP($A830+ROUND((COLUMN()-2)/24,5),'Расчет сбытовых надбавок'!$B$2281:'Расчет сбытовых надбавок'!$G$3024,5)</f>
        <v>32.33</v>
      </c>
      <c r="G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H830" s="98">
        <f>VLOOKUP($A830+ROUND((COLUMN()-2)/24,5),АТС!$A$41:$F$736,5)+VLOOKUP($A830+ROUND((COLUMN()-2)/24,5),'Расчет сбытовых надбавок'!$B$2281:'Расчет сбытовых надбавок'!$G$3024,5)</f>
        <v>58.800000000000004</v>
      </c>
      <c r="I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J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K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L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M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N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O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P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Q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R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S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T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U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V830" s="98">
        <f>VLOOKUP($A830+ROUND((COLUMN()-2)/24,5),АТС!$A$41:$F$736,5)+VLOOKUP($A830+ROUND((COLUMN()-2)/24,5),'Расчет сбытовых надбавок'!$B$2281:'Расчет сбытовых надбавок'!$G$3024,5)</f>
        <v>16.330000000000002</v>
      </c>
      <c r="W830" s="98">
        <f>VLOOKUP($A830+ROUND((COLUMN()-2)/24,5),АТС!$A$41:$F$736,5)+VLOOKUP($A830+ROUND((COLUMN()-2)/24,5),'Расчет сбытовых надбавок'!$B$2281:'Расчет сбытовых надбавок'!$G$3024,5)</f>
        <v>0</v>
      </c>
      <c r="X830" s="98">
        <f>VLOOKUP($A830+ROUND((COLUMN()-2)/24,5),АТС!$A$41:$F$736,5)+VLOOKUP($A830+ROUND((COLUMN()-2)/24,5),'Расчет сбытовых надбавок'!$B$2281:'Расчет сбытовых надбавок'!$G$3024,5)</f>
        <v>399.42999999999995</v>
      </c>
      <c r="Y830" s="98">
        <f>VLOOKUP($A830+ROUND((COLUMN()-2)/24,5),АТС!$A$41:$F$736,5)+VLOOKUP($A830+ROUND((COLUMN()-2)/24,5),'Расчет сбытовых надбавок'!$B$2281:'Расчет сбытовых надбавок'!$G$3024,5)</f>
        <v>479.97</v>
      </c>
      <c r="AA830" s="80"/>
    </row>
    <row r="831" spans="1:27" x14ac:dyDescent="0.2">
      <c r="A831" s="79">
        <f>A830+1</f>
        <v>42584</v>
      </c>
      <c r="B831" s="98">
        <f>VLOOKUP($A831+ROUND((COLUMN()-2)/24,5),АТС!$A$41:$F$736,5)+VLOOKUP($A831+ROUND((COLUMN()-2)/24,5),'Расчет сбытовых надбавок'!$B$2281:'Расчет сбытовых надбавок'!$G$3024,5)</f>
        <v>187.66</v>
      </c>
      <c r="C831" s="98">
        <f>VLOOKUP($A831+ROUND((COLUMN()-2)/24,5),АТС!$A$41:$F$736,5)+VLOOKUP($A831+ROUND((COLUMN()-2)/24,5),'Расчет сбытовых надбавок'!$B$2281:'Расчет сбытовых надбавок'!$G$3024,5)</f>
        <v>98.94</v>
      </c>
      <c r="D831" s="98">
        <f>VLOOKUP($A831+ROUND((COLUMN()-2)/24,5),АТС!$A$41:$F$736,5)+VLOOKUP($A831+ROUND((COLUMN()-2)/24,5),'Расчет сбытовых надбавок'!$B$2281:'Расчет сбытовых надбавок'!$G$3024,5)</f>
        <v>13.120000000000001</v>
      </c>
      <c r="E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F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G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H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I831" s="98">
        <f>VLOOKUP($A831+ROUND((COLUMN()-2)/24,5),АТС!$A$41:$F$736,5)+VLOOKUP($A831+ROUND((COLUMN()-2)/24,5),'Расчет сбытовых надбавок'!$B$2281:'Расчет сбытовых надбавок'!$G$3024,5)</f>
        <v>9.3500000000000014</v>
      </c>
      <c r="J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K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L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M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N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O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P831" s="98">
        <f>VLOOKUP($A831+ROUND((COLUMN()-2)/24,5),АТС!$A$41:$F$736,5)+VLOOKUP($A831+ROUND((COLUMN()-2)/24,5),'Расчет сбытовых надбавок'!$B$2281:'Расчет сбытовых надбавок'!$G$3024,5)</f>
        <v>304.04000000000002</v>
      </c>
      <c r="Q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R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S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T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U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V831" s="98">
        <f>VLOOKUP($A831+ROUND((COLUMN()-2)/24,5),АТС!$A$41:$F$736,5)+VLOOKUP($A831+ROUND((COLUMN()-2)/24,5),'Расчет сбытовых надбавок'!$B$2281:'Расчет сбытовых надбавок'!$G$3024,5)</f>
        <v>130.18</v>
      </c>
      <c r="W831" s="98">
        <f>VLOOKUP($A831+ROUND((COLUMN()-2)/24,5),АТС!$A$41:$F$736,5)+VLOOKUP($A831+ROUND((COLUMN()-2)/24,5),'Расчет сбытовых надбавок'!$B$2281:'Расчет сбытовых надбавок'!$G$3024,5)</f>
        <v>0</v>
      </c>
      <c r="X831" s="98">
        <f>VLOOKUP($A831+ROUND((COLUMN()-2)/24,5),АТС!$A$41:$F$736,5)+VLOOKUP($A831+ROUND((COLUMN()-2)/24,5),'Расчет сбытовых надбавок'!$B$2281:'Расчет сбытовых надбавок'!$G$3024,5)</f>
        <v>318.95</v>
      </c>
      <c r="Y831" s="98">
        <f>VLOOKUP($A831+ROUND((COLUMN()-2)/24,5),АТС!$A$41:$F$736,5)+VLOOKUP($A831+ROUND((COLUMN()-2)/24,5),'Расчет сбытовых надбавок'!$B$2281:'Расчет сбытовых надбавок'!$G$3024,5)</f>
        <v>455.27</v>
      </c>
    </row>
    <row r="832" spans="1:27" x14ac:dyDescent="0.2">
      <c r="A832" s="79">
        <f t="shared" ref="A832:A860" si="24">A831+1</f>
        <v>42585</v>
      </c>
      <c r="B832" s="98">
        <f>VLOOKUP($A832+ROUND((COLUMN()-2)/24,5),АТС!$A$41:$F$736,5)+VLOOKUP($A832+ROUND((COLUMN()-2)/24,5),'Расчет сбытовых надбавок'!$B$2281:'Расчет сбытовых надбавок'!$G$3024,5)</f>
        <v>121.6</v>
      </c>
      <c r="C832" s="98">
        <f>VLOOKUP($A832+ROUND((COLUMN()-2)/24,5),АТС!$A$41:$F$736,5)+VLOOKUP($A832+ROUND((COLUMN()-2)/24,5),'Расчет сбытовых надбавок'!$B$2281:'Расчет сбытовых надбавок'!$G$3024,5)</f>
        <v>28.19</v>
      </c>
      <c r="D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E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8">
        <f>VLOOKUP($A832+ROUND((COLUMN()-2)/24,5),АТС!$A$41:$F$736,5)+VLOOKUP($A832+ROUND((COLUMN()-2)/24,5),'Расчет сбытовых надбавок'!$B$2281:'Расчет сбытовых надбавок'!$G$3024,5)</f>
        <v>0.01</v>
      </c>
      <c r="J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M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N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O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P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Q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R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8">
        <f>VLOOKUP($A832+ROUND((COLUMN()-2)/24,5),АТС!$A$41:$F$736,5)+VLOOKUP($A832+ROUND((COLUMN()-2)/24,5),'Расчет сбытовых надбавок'!$B$2281:'Расчет сбытовых надбавок'!$G$3024,5)</f>
        <v>1.0900000000000001</v>
      </c>
      <c r="U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8">
        <f>VLOOKUP($A832+ROUND((COLUMN()-2)/24,5),АТС!$A$41:$F$736,5)+VLOOKUP($A832+ROUND((COLUMN()-2)/24,5),'Расчет сбытовых надбавок'!$B$2281:'Расчет сбытовых надбавок'!$G$3024,5)</f>
        <v>385.98</v>
      </c>
      <c r="W832" s="98">
        <f>VLOOKUP($A832+ROUND((COLUMN()-2)/24,5),АТС!$A$41:$F$736,5)+VLOOKUP($A832+ROUND((COLUMN()-2)/24,5),'Расчет сбытовых надбавок'!$B$2281:'Расчет сбытовых надбавок'!$G$3024,5)</f>
        <v>0</v>
      </c>
      <c r="X832" s="98">
        <f>VLOOKUP($A832+ROUND((COLUMN()-2)/24,5),АТС!$A$41:$F$736,5)+VLOOKUP($A832+ROUND((COLUMN()-2)/24,5),'Расчет сбытовых надбавок'!$B$2281:'Расчет сбытовых надбавок'!$G$3024,5)</f>
        <v>246.7</v>
      </c>
      <c r="Y832" s="98">
        <f>VLOOKUP($A832+ROUND((COLUMN()-2)/24,5),АТС!$A$41:$F$736,5)+VLOOKUP($A832+ROUND((COLUMN()-2)/24,5),'Расчет сбытовых надбавок'!$B$2281:'Расчет сбытовых надбавок'!$G$3024,5)</f>
        <v>278.38</v>
      </c>
    </row>
    <row r="833" spans="1:25" x14ac:dyDescent="0.2">
      <c r="A833" s="79">
        <f t="shared" si="24"/>
        <v>42586</v>
      </c>
      <c r="B833" s="98">
        <f>VLOOKUP($A833+ROUND((COLUMN()-2)/24,5),АТС!$A$41:$F$736,5)+VLOOKUP($A833+ROUND((COLUMN()-2)/24,5),'Расчет сбытовых надбавок'!$B$2281:'Расчет сбытовых надбавок'!$G$3024,5)</f>
        <v>109.99</v>
      </c>
      <c r="C833" s="98">
        <f>VLOOKUP($A833+ROUND((COLUMN()-2)/24,5),АТС!$A$41:$F$736,5)+VLOOKUP($A833+ROUND((COLUMN()-2)/24,5),'Расчет сбытовых надбавок'!$B$2281:'Расчет сбытовых надбавок'!$G$3024,5)</f>
        <v>74.429999999999993</v>
      </c>
      <c r="D833" s="98">
        <f>VLOOKUP($A833+ROUND((COLUMN()-2)/24,5),АТС!$A$41:$F$736,5)+VLOOKUP($A833+ROUND((COLUMN()-2)/24,5),'Расчет сбытовых надбавок'!$B$2281:'Расчет сбытовых надбавок'!$G$3024,5)</f>
        <v>5.87</v>
      </c>
      <c r="E833" s="98">
        <f>VLOOKUP($A833+ROUND((COLUMN()-2)/24,5),АТС!$A$41:$F$736,5)+VLOOKUP($A833+ROUND((COLUMN()-2)/24,5),'Расчет сбытовых надбавок'!$B$2281:'Расчет сбытовых надбавок'!$G$3024,5)</f>
        <v>46.150000000000006</v>
      </c>
      <c r="F833" s="98">
        <f>VLOOKUP($A833+ROUND((COLUMN()-2)/24,5),АТС!$A$41:$F$736,5)+VLOOKUP($A833+ROUND((COLUMN()-2)/24,5),'Расчет сбытовых надбавок'!$B$2281:'Расчет сбытовых надбавок'!$G$3024,5)</f>
        <v>39</v>
      </c>
      <c r="G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M833" s="98">
        <f>VLOOKUP($A833+ROUND((COLUMN()-2)/24,5),АТС!$A$41:$F$736,5)+VLOOKUP($A833+ROUND((COLUMN()-2)/24,5),'Расчет сбытовых надбавок'!$B$2281:'Расчет сбытовых надбавок'!$G$3024,5)</f>
        <v>0.18000000000000002</v>
      </c>
      <c r="N833" s="98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8">
        <f>VLOOKUP($A833+ROUND((COLUMN()-2)/24,5),АТС!$A$41:$F$736,5)+VLOOKUP($A833+ROUND((COLUMN()-2)/24,5),'Расчет сбытовых надбавок'!$B$2281:'Расчет сбытовых надбавок'!$G$3024,5)</f>
        <v>294.68</v>
      </c>
      <c r="P833" s="98">
        <f>VLOOKUP($A833+ROUND((COLUMN()-2)/24,5),АТС!$A$41:$F$736,5)+VLOOKUP($A833+ROUND((COLUMN()-2)/24,5),'Расчет сбытовых надбавок'!$B$2281:'Расчет сбытовых надбавок'!$G$3024,5)</f>
        <v>353.2</v>
      </c>
      <c r="Q833" s="98">
        <f>VLOOKUP($A833+ROUND((COLUMN()-2)/24,5),АТС!$A$41:$F$736,5)+VLOOKUP($A833+ROUND((COLUMN()-2)/24,5),'Расчет сбытовых надбавок'!$B$2281:'Расчет сбытовых надбавок'!$G$3024,5)</f>
        <v>113.32</v>
      </c>
      <c r="R833" s="98">
        <f>VLOOKUP($A833+ROUND((COLUMN()-2)/24,5),АТС!$A$41:$F$736,5)+VLOOKUP($A833+ROUND((COLUMN()-2)/24,5),'Расчет сбытовых надбавок'!$B$2281:'Расчет сбытовых надбавок'!$G$3024,5)</f>
        <v>203.52</v>
      </c>
      <c r="S833" s="98">
        <f>VLOOKUP($A833+ROUND((COLUMN()-2)/24,5),АТС!$A$41:$F$736,5)+VLOOKUP($A833+ROUND((COLUMN()-2)/24,5),'Расчет сбытовых надбавок'!$B$2281:'Расчет сбытовых надбавок'!$G$3024,5)</f>
        <v>43.64</v>
      </c>
      <c r="T833" s="98">
        <f>VLOOKUP($A833+ROUND((COLUMN()-2)/24,5),АТС!$A$41:$F$736,5)+VLOOKUP($A833+ROUND((COLUMN()-2)/24,5),'Расчет сбытовых надбавок'!$B$2281:'Расчет сбытовых надбавок'!$G$3024,5)</f>
        <v>136.51</v>
      </c>
      <c r="U833" s="98">
        <f>VLOOKUP($A833+ROUND((COLUMN()-2)/24,5),АТС!$A$41:$F$736,5)+VLOOKUP($A833+ROUND((COLUMN()-2)/24,5),'Расчет сбытовых надбавок'!$B$2281:'Расчет сбытовых надбавок'!$G$3024,5)</f>
        <v>61.39</v>
      </c>
      <c r="V833" s="98">
        <f>VLOOKUP($A833+ROUND((COLUMN()-2)/24,5),АТС!$A$41:$F$736,5)+VLOOKUP($A833+ROUND((COLUMN()-2)/24,5),'Расчет сбытовых надбавок'!$B$2281:'Расчет сбытовых надбавок'!$G$3024,5)</f>
        <v>25.06</v>
      </c>
      <c r="W833" s="98">
        <f>VLOOKUP($A833+ROUND((COLUMN()-2)/24,5),АТС!$A$41:$F$736,5)+VLOOKUP($A833+ROUND((COLUMN()-2)/24,5),'Расчет сбытовых надбавок'!$B$2281:'Расчет сбытовых надбавок'!$G$3024,5)</f>
        <v>105.9</v>
      </c>
      <c r="X833" s="98">
        <f>VLOOKUP($A833+ROUND((COLUMN()-2)/24,5),АТС!$A$41:$F$736,5)+VLOOKUP($A833+ROUND((COLUMN()-2)/24,5),'Расчет сбытовых надбавок'!$B$2281:'Расчет сбытовых надбавок'!$G$3024,5)</f>
        <v>328.88</v>
      </c>
      <c r="Y833" s="98">
        <f>VLOOKUP($A833+ROUND((COLUMN()-2)/24,5),АТС!$A$41:$F$736,5)+VLOOKUP($A833+ROUND((COLUMN()-2)/24,5),'Расчет сбытовых надбавок'!$B$2281:'Расчет сбытовых надбавок'!$G$3024,5)</f>
        <v>524.41</v>
      </c>
    </row>
    <row r="834" spans="1:25" x14ac:dyDescent="0.2">
      <c r="A834" s="79">
        <f t="shared" si="24"/>
        <v>42587</v>
      </c>
      <c r="B834" s="98">
        <f>VLOOKUP($A834+ROUND((COLUMN()-2)/24,5),АТС!$A$41:$F$736,5)+VLOOKUP($A834+ROUND((COLUMN()-2)/24,5),'Расчет сбытовых надбавок'!$B$2281:'Расчет сбытовых надбавок'!$G$3024,5)</f>
        <v>489.44</v>
      </c>
      <c r="C834" s="98">
        <f>VLOOKUP($A834+ROUND((COLUMN()-2)/24,5),АТС!$A$41:$F$736,5)+VLOOKUP($A834+ROUND((COLUMN()-2)/24,5),'Расчет сбытовых надбавок'!$B$2281:'Расчет сбытовых надбавок'!$G$3024,5)</f>
        <v>354.43</v>
      </c>
      <c r="D834" s="98">
        <f>VLOOKUP($A834+ROUND((COLUMN()-2)/24,5),АТС!$A$41:$F$736,5)+VLOOKUP($A834+ROUND((COLUMN()-2)/24,5),'Расчет сбытовых надбавок'!$B$2281:'Расчет сбытовых надбавок'!$G$3024,5)</f>
        <v>265.57</v>
      </c>
      <c r="E834" s="98">
        <f>VLOOKUP($A834+ROUND((COLUMN()-2)/24,5),АТС!$A$41:$F$736,5)+VLOOKUP($A834+ROUND((COLUMN()-2)/24,5),'Расчет сбытовых надбавок'!$B$2281:'Расчет сбытовых надбавок'!$G$3024,5)</f>
        <v>155.9</v>
      </c>
      <c r="F834" s="98">
        <f>VLOOKUP($A834+ROUND((COLUMN()-2)/24,5),АТС!$A$41:$F$736,5)+VLOOKUP($A834+ROUND((COLUMN()-2)/24,5),'Расчет сбытовых надбавок'!$B$2281:'Расчет сбытовых надбавок'!$G$3024,5)</f>
        <v>131.93</v>
      </c>
      <c r="G834" s="98">
        <f>VLOOKUP($A834+ROUND((COLUMN()-2)/24,5),АТС!$A$41:$F$736,5)+VLOOKUP($A834+ROUND((COLUMN()-2)/24,5),'Расчет сбытовых надбавок'!$B$2281:'Расчет сбытовых надбавок'!$G$3024,5)</f>
        <v>19.93</v>
      </c>
      <c r="H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8">
        <f>VLOOKUP($A834+ROUND((COLUMN()-2)/24,5),АТС!$A$41:$F$736,5)+VLOOKUP($A834+ROUND((COLUMN()-2)/24,5),'Расчет сбытовых надбавок'!$B$2281:'Расчет сбытовых надбавок'!$G$3024,5)</f>
        <v>31.729999999999997</v>
      </c>
      <c r="K834" s="98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8">
        <f>VLOOKUP($A834+ROUND((COLUMN()-2)/24,5),АТС!$A$41:$F$736,5)+VLOOKUP($A834+ROUND((COLUMN()-2)/24,5),'Расчет сбытовых надбавок'!$B$2281:'Расчет сбытовых надбавок'!$G$3024,5)</f>
        <v>3.43</v>
      </c>
      <c r="M834" s="98">
        <f>VLOOKUP($A834+ROUND((COLUMN()-2)/24,5),АТС!$A$41:$F$736,5)+VLOOKUP($A834+ROUND((COLUMN()-2)/24,5),'Расчет сбытовых надбавок'!$B$2281:'Расчет сбытовых надбавок'!$G$3024,5)</f>
        <v>25.05</v>
      </c>
      <c r="N834" s="98">
        <f>VLOOKUP($A834+ROUND((COLUMN()-2)/24,5),АТС!$A$41:$F$736,5)+VLOOKUP($A834+ROUND((COLUMN()-2)/24,5),'Расчет сбытовых надбавок'!$B$2281:'Расчет сбытовых надбавок'!$G$3024,5)</f>
        <v>51.88</v>
      </c>
      <c r="O834" s="98">
        <f>VLOOKUP($A834+ROUND((COLUMN()-2)/24,5),АТС!$A$41:$F$736,5)+VLOOKUP($A834+ROUND((COLUMN()-2)/24,5),'Расчет сбытовых надбавок'!$B$2281:'Расчет сбытовых надбавок'!$G$3024,5)</f>
        <v>66.95</v>
      </c>
      <c r="P834" s="98">
        <f>VLOOKUP($A834+ROUND((COLUMN()-2)/24,5),АТС!$A$41:$F$736,5)+VLOOKUP($A834+ROUND((COLUMN()-2)/24,5),'Расчет сбытовых надбавок'!$B$2281:'Расчет сбытовых надбавок'!$G$3024,5)</f>
        <v>69.260000000000005</v>
      </c>
      <c r="Q834" s="98">
        <f>VLOOKUP($A834+ROUND((COLUMN()-2)/24,5),АТС!$A$41:$F$736,5)+VLOOKUP($A834+ROUND((COLUMN()-2)/24,5),'Расчет сбытовых надбавок'!$B$2281:'Расчет сбытовых надбавок'!$G$3024,5)</f>
        <v>55.9</v>
      </c>
      <c r="R834" s="98">
        <f>VLOOKUP($A834+ROUND((COLUMN()-2)/24,5),АТС!$A$41:$F$736,5)+VLOOKUP($A834+ROUND((COLUMN()-2)/24,5),'Расчет сбытовых надбавок'!$B$2281:'Расчет сбытовых надбавок'!$G$3024,5)</f>
        <v>196.39</v>
      </c>
      <c r="S834" s="98">
        <f>VLOOKUP($A834+ROUND((COLUMN()-2)/24,5),АТС!$A$41:$F$736,5)+VLOOKUP($A834+ROUND((COLUMN()-2)/24,5),'Расчет сбытовых надбавок'!$B$2281:'Расчет сбытовых надбавок'!$G$3024,5)</f>
        <v>136.79</v>
      </c>
      <c r="T834" s="98">
        <f>VLOOKUP($A834+ROUND((COLUMN()-2)/24,5),АТС!$A$41:$F$736,5)+VLOOKUP($A834+ROUND((COLUMN()-2)/24,5),'Расчет сбытовых надбавок'!$B$2281:'Расчет сбытовых надбавок'!$G$3024,5)</f>
        <v>169.89000000000001</v>
      </c>
      <c r="U834" s="98">
        <f>VLOOKUP($A834+ROUND((COLUMN()-2)/24,5),АТС!$A$41:$F$736,5)+VLOOKUP($A834+ROUND((COLUMN()-2)/24,5),'Расчет сбытовых надбавок'!$B$2281:'Расчет сбытовых надбавок'!$G$3024,5)</f>
        <v>57.709999999999994</v>
      </c>
      <c r="V834" s="98">
        <f>VLOOKUP($A834+ROUND((COLUMN()-2)/24,5),АТС!$A$41:$F$736,5)+VLOOKUP($A834+ROUND((COLUMN()-2)/24,5),'Расчет сбытовых надбавок'!$B$2281:'Расчет сбытовых надбавок'!$G$3024,5)</f>
        <v>80.23</v>
      </c>
      <c r="W834" s="98">
        <f>VLOOKUP($A834+ROUND((COLUMN()-2)/24,5),АТС!$A$41:$F$736,5)+VLOOKUP($A834+ROUND((COLUMN()-2)/24,5),'Расчет сбытовых надбавок'!$B$2281:'Расчет сбытовых надбавок'!$G$3024,5)</f>
        <v>210.22</v>
      </c>
      <c r="X834" s="98">
        <f>VLOOKUP($A834+ROUND((COLUMN()-2)/24,5),АТС!$A$41:$F$736,5)+VLOOKUP($A834+ROUND((COLUMN()-2)/24,5),'Расчет сбытовых надбавок'!$B$2281:'Расчет сбытовых надбавок'!$G$3024,5)</f>
        <v>641.35</v>
      </c>
      <c r="Y834" s="98">
        <f>VLOOKUP($A834+ROUND((COLUMN()-2)/24,5),АТС!$A$41:$F$736,5)+VLOOKUP($A834+ROUND((COLUMN()-2)/24,5),'Расчет сбытовых надбавок'!$B$2281:'Расчет сбытовых надбавок'!$G$3024,5)</f>
        <v>543.84</v>
      </c>
    </row>
    <row r="835" spans="1:25" x14ac:dyDescent="0.2">
      <c r="A835" s="79">
        <f t="shared" si="24"/>
        <v>42588</v>
      </c>
      <c r="B835" s="98">
        <f>VLOOKUP($A835+ROUND((COLUMN()-2)/24,5),АТС!$A$41:$F$736,5)+VLOOKUP($A835+ROUND((COLUMN()-2)/24,5),'Расчет сбытовых надбавок'!$B$2281:'Расчет сбытовых надбавок'!$G$3024,5)</f>
        <v>296.48</v>
      </c>
      <c r="C835" s="98">
        <f>VLOOKUP($A835+ROUND((COLUMN()-2)/24,5),АТС!$A$41:$F$736,5)+VLOOKUP($A835+ROUND((COLUMN()-2)/24,5),'Расчет сбытовых надбавок'!$B$2281:'Расчет сбытовых надбавок'!$G$3024,5)</f>
        <v>250.58</v>
      </c>
      <c r="D835" s="98">
        <f>VLOOKUP($A835+ROUND((COLUMN()-2)/24,5),АТС!$A$41:$F$736,5)+VLOOKUP($A835+ROUND((COLUMN()-2)/24,5),'Расчет сбытовых надбавок'!$B$2281:'Расчет сбытовых надбавок'!$G$3024,5)</f>
        <v>312.89</v>
      </c>
      <c r="E835" s="98">
        <f>VLOOKUP($A835+ROUND((COLUMN()-2)/24,5),АТС!$A$41:$F$736,5)+VLOOKUP($A835+ROUND((COLUMN()-2)/24,5),'Расчет сбытовых надбавок'!$B$2281:'Расчет сбытовых надбавок'!$G$3024,5)</f>
        <v>253.78</v>
      </c>
      <c r="F835" s="98">
        <f>VLOOKUP($A835+ROUND((COLUMN()-2)/24,5),АТС!$A$41:$F$736,5)+VLOOKUP($A835+ROUND((COLUMN()-2)/24,5),'Расчет сбытовых надбавок'!$B$2281:'Расчет сбытовых надбавок'!$G$3024,5)</f>
        <v>241.06</v>
      </c>
      <c r="G835" s="98">
        <f>VLOOKUP($A835+ROUND((COLUMN()-2)/24,5),АТС!$A$41:$F$736,5)+VLOOKUP($A835+ROUND((COLUMN()-2)/24,5),'Расчет сбытовых надбавок'!$B$2281:'Расчет сбытовых надбавок'!$G$3024,5)</f>
        <v>73.61999999999999</v>
      </c>
      <c r="H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8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8">
        <f>VLOOKUP($A835+ROUND((COLUMN()-2)/24,5),АТС!$A$41:$F$736,5)+VLOOKUP($A835+ROUND((COLUMN()-2)/24,5),'Расчет сбытовых надбавок'!$B$2281:'Расчет сбытовых надбавок'!$G$3024,5)</f>
        <v>26.3</v>
      </c>
      <c r="K835" s="98">
        <f>VLOOKUP($A835+ROUND((COLUMN()-2)/24,5),АТС!$A$41:$F$736,5)+VLOOKUP($A835+ROUND((COLUMN()-2)/24,5),'Расчет сбытовых надбавок'!$B$2281:'Расчет сбытовых надбавок'!$G$3024,5)</f>
        <v>117.2</v>
      </c>
      <c r="L835" s="98">
        <f>VLOOKUP($A835+ROUND((COLUMN()-2)/24,5),АТС!$A$41:$F$736,5)+VLOOKUP($A835+ROUND((COLUMN()-2)/24,5),'Расчет сбытовых надбавок'!$B$2281:'Расчет сбытовых надбавок'!$G$3024,5)</f>
        <v>71.47999999999999</v>
      </c>
      <c r="M835" s="98">
        <f>VLOOKUP($A835+ROUND((COLUMN()-2)/24,5),АТС!$A$41:$F$736,5)+VLOOKUP($A835+ROUND((COLUMN()-2)/24,5),'Расчет сбытовых надбавок'!$B$2281:'Расчет сбытовых надбавок'!$G$3024,5)</f>
        <v>130</v>
      </c>
      <c r="N835" s="98">
        <f>VLOOKUP($A835+ROUND((COLUMN()-2)/24,5),АТС!$A$41:$F$736,5)+VLOOKUP($A835+ROUND((COLUMN()-2)/24,5),'Расчет сбытовых надбавок'!$B$2281:'Расчет сбытовых надбавок'!$G$3024,5)</f>
        <v>55.75</v>
      </c>
      <c r="O835" s="98">
        <f>VLOOKUP($A835+ROUND((COLUMN()-2)/24,5),АТС!$A$41:$F$736,5)+VLOOKUP($A835+ROUND((COLUMN()-2)/24,5),'Расчет сбытовых надбавок'!$B$2281:'Расчет сбытовых надбавок'!$G$3024,5)</f>
        <v>58.03</v>
      </c>
      <c r="P835" s="98">
        <f>VLOOKUP($A835+ROUND((COLUMN()-2)/24,5),АТС!$A$41:$F$736,5)+VLOOKUP($A835+ROUND((COLUMN()-2)/24,5),'Расчет сбытовых надбавок'!$B$2281:'Расчет сбытовых надбавок'!$G$3024,5)</f>
        <v>58.65</v>
      </c>
      <c r="Q835" s="98">
        <f>VLOOKUP($A835+ROUND((COLUMN()-2)/24,5),АТС!$A$41:$F$736,5)+VLOOKUP($A835+ROUND((COLUMN()-2)/24,5),'Расчет сбытовых надбавок'!$B$2281:'Расчет сбытовых надбавок'!$G$3024,5)</f>
        <v>66.48</v>
      </c>
      <c r="R835" s="98">
        <f>VLOOKUP($A835+ROUND((COLUMN()-2)/24,5),АТС!$A$41:$F$736,5)+VLOOKUP($A835+ROUND((COLUMN()-2)/24,5),'Расчет сбытовых надбавок'!$B$2281:'Расчет сбытовых надбавок'!$G$3024,5)</f>
        <v>62.28</v>
      </c>
      <c r="S835" s="98">
        <f>VLOOKUP($A835+ROUND((COLUMN()-2)/24,5),АТС!$A$41:$F$736,5)+VLOOKUP($A835+ROUND((COLUMN()-2)/24,5),'Расчет сбытовых надбавок'!$B$2281:'Расчет сбытовых надбавок'!$G$3024,5)</f>
        <v>70.960000000000008</v>
      </c>
      <c r="T835" s="98">
        <f>VLOOKUP($A835+ROUND((COLUMN()-2)/24,5),АТС!$A$41:$F$736,5)+VLOOKUP($A835+ROUND((COLUMN()-2)/24,5),'Расчет сбытовых надбавок'!$B$2281:'Расчет сбытовых надбавок'!$G$3024,5)</f>
        <v>93.47</v>
      </c>
      <c r="U835" s="98">
        <f>VLOOKUP($A835+ROUND((COLUMN()-2)/24,5),АТС!$A$41:$F$736,5)+VLOOKUP($A835+ROUND((COLUMN()-2)/24,5),'Расчет сбытовых надбавок'!$B$2281:'Расчет сбытовых надбавок'!$G$3024,5)</f>
        <v>20.309999999999999</v>
      </c>
      <c r="V835" s="98">
        <f>VLOOKUP($A835+ROUND((COLUMN()-2)/24,5),АТС!$A$41:$F$736,5)+VLOOKUP($A835+ROUND((COLUMN()-2)/24,5),'Расчет сбытовых надбавок'!$B$2281:'Расчет сбытовых надбавок'!$G$3024,5)</f>
        <v>43.81</v>
      </c>
      <c r="W835" s="98">
        <f>VLOOKUP($A835+ROUND((COLUMN()-2)/24,5),АТС!$A$41:$F$736,5)+VLOOKUP($A835+ROUND((COLUMN()-2)/24,5),'Расчет сбытовых надбавок'!$B$2281:'Расчет сбытовых надбавок'!$G$3024,5)</f>
        <v>145.65</v>
      </c>
      <c r="X835" s="98">
        <f>VLOOKUP($A835+ROUND((COLUMN()-2)/24,5),АТС!$A$41:$F$736,5)+VLOOKUP($A835+ROUND((COLUMN()-2)/24,5),'Расчет сбытовых надбавок'!$B$2281:'Расчет сбытовых надбавок'!$G$3024,5)</f>
        <v>384.08</v>
      </c>
      <c r="Y835" s="98">
        <f>VLOOKUP($A835+ROUND((COLUMN()-2)/24,5),АТС!$A$41:$F$736,5)+VLOOKUP($A835+ROUND((COLUMN()-2)/24,5),'Расчет сбытовых надбавок'!$B$2281:'Расчет сбытовых надбавок'!$G$3024,5)</f>
        <v>310.71999999999997</v>
      </c>
    </row>
    <row r="836" spans="1:25" x14ac:dyDescent="0.2">
      <c r="A836" s="79">
        <f t="shared" si="24"/>
        <v>42589</v>
      </c>
      <c r="B836" s="98">
        <f>VLOOKUP($A836+ROUND((COLUMN()-2)/24,5),АТС!$A$41:$F$736,5)+VLOOKUP($A836+ROUND((COLUMN()-2)/24,5),'Расчет сбытовых надбавок'!$B$2281:'Расчет сбытовых надбавок'!$G$3024,5)</f>
        <v>203.18</v>
      </c>
      <c r="C836" s="98">
        <f>VLOOKUP($A836+ROUND((COLUMN()-2)/24,5),АТС!$A$41:$F$736,5)+VLOOKUP($A836+ROUND((COLUMN()-2)/24,5),'Расчет сбытовых надбавок'!$B$2281:'Расчет сбытовых надбавок'!$G$3024,5)</f>
        <v>170.67000000000002</v>
      </c>
      <c r="D836" s="98">
        <f>VLOOKUP($A836+ROUND((COLUMN()-2)/24,5),АТС!$A$41:$F$736,5)+VLOOKUP($A836+ROUND((COLUMN()-2)/24,5),'Расчет сбытовых надбавок'!$B$2281:'Расчет сбытовых надбавок'!$G$3024,5)</f>
        <v>166.13000000000002</v>
      </c>
      <c r="E836" s="98">
        <f>VLOOKUP($A836+ROUND((COLUMN()-2)/24,5),АТС!$A$41:$F$736,5)+VLOOKUP($A836+ROUND((COLUMN()-2)/24,5),'Расчет сбытовых надбавок'!$B$2281:'Расчет сбытовых надбавок'!$G$3024,5)</f>
        <v>182.14</v>
      </c>
      <c r="F836" s="98">
        <f>VLOOKUP($A836+ROUND((COLUMN()-2)/24,5),АТС!$A$41:$F$736,5)+VLOOKUP($A836+ROUND((COLUMN()-2)/24,5),'Расчет сбытовых надбавок'!$B$2281:'Расчет сбытовых надбавок'!$G$3024,5)</f>
        <v>107.79</v>
      </c>
      <c r="G836" s="98">
        <f>VLOOKUP($A836+ROUND((COLUMN()-2)/24,5),АТС!$A$41:$F$736,5)+VLOOKUP($A836+ROUND((COLUMN()-2)/24,5),'Расчет сбытовых надбавок'!$B$2281:'Расчет сбытовых надбавок'!$G$3024,5)</f>
        <v>27.52</v>
      </c>
      <c r="H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8">
        <f>VLOOKUP($A836+ROUND((COLUMN()-2)/24,5),АТС!$A$41:$F$736,5)+VLOOKUP($A836+ROUND((COLUMN()-2)/24,5),'Расчет сбытовых надбавок'!$B$2281:'Расчет сбытовых надбавок'!$G$3024,5)</f>
        <v>59.36</v>
      </c>
      <c r="K836" s="98">
        <f>VLOOKUP($A836+ROUND((COLUMN()-2)/24,5),АТС!$A$41:$F$736,5)+VLOOKUP($A836+ROUND((COLUMN()-2)/24,5),'Расчет сбытовых надбавок'!$B$2281:'Расчет сбытовых надбавок'!$G$3024,5)</f>
        <v>94.95</v>
      </c>
      <c r="L836" s="98">
        <f>VLOOKUP($A836+ROUND((COLUMN()-2)/24,5),АТС!$A$41:$F$736,5)+VLOOKUP($A836+ROUND((COLUMN()-2)/24,5),'Расчет сбытовых надбавок'!$B$2281:'Расчет сбытовых надбавок'!$G$3024,5)</f>
        <v>95.910000000000011</v>
      </c>
      <c r="M836" s="98">
        <f>VLOOKUP($A836+ROUND((COLUMN()-2)/24,5),АТС!$A$41:$F$736,5)+VLOOKUP($A836+ROUND((COLUMN()-2)/24,5),'Расчет сбытовых надбавок'!$B$2281:'Расчет сбытовых надбавок'!$G$3024,5)</f>
        <v>82.87</v>
      </c>
      <c r="N836" s="98">
        <f>VLOOKUP($A836+ROUND((COLUMN()-2)/24,5),АТС!$A$41:$F$736,5)+VLOOKUP($A836+ROUND((COLUMN()-2)/24,5),'Расчет сбытовых надбавок'!$B$2281:'Расчет сбытовых надбавок'!$G$3024,5)</f>
        <v>4.0199999999999996</v>
      </c>
      <c r="O836" s="98">
        <f>VLOOKUP($A836+ROUND((COLUMN()-2)/24,5),АТС!$A$41:$F$736,5)+VLOOKUP($A836+ROUND((COLUMN()-2)/24,5),'Расчет сбытовых надбавок'!$B$2281:'Расчет сбытовых надбавок'!$G$3024,5)</f>
        <v>5.8500000000000005</v>
      </c>
      <c r="P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Q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R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8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8">
        <f>VLOOKUP($A836+ROUND((COLUMN()-2)/24,5),АТС!$A$41:$F$736,5)+VLOOKUP($A836+ROUND((COLUMN()-2)/24,5),'Расчет сбытовых надбавок'!$B$2281:'Расчет сбытовых надбавок'!$G$3024,5)</f>
        <v>75.290000000000006</v>
      </c>
      <c r="X836" s="98">
        <f>VLOOKUP($A836+ROUND((COLUMN()-2)/24,5),АТС!$A$41:$F$736,5)+VLOOKUP($A836+ROUND((COLUMN()-2)/24,5),'Расчет сбытовых надбавок'!$B$2281:'Расчет сбытовых надбавок'!$G$3024,5)</f>
        <v>232.15</v>
      </c>
      <c r="Y836" s="98">
        <f>VLOOKUP($A836+ROUND((COLUMN()-2)/24,5),АТС!$A$41:$F$736,5)+VLOOKUP($A836+ROUND((COLUMN()-2)/24,5),'Расчет сбытовых надбавок'!$B$2281:'Расчет сбытовых надбавок'!$G$3024,5)</f>
        <v>516.16</v>
      </c>
    </row>
    <row r="837" spans="1:25" x14ac:dyDescent="0.2">
      <c r="A837" s="79">
        <f t="shared" si="24"/>
        <v>42590</v>
      </c>
      <c r="B837" s="98">
        <f>VLOOKUP($A837+ROUND((COLUMN()-2)/24,5),АТС!$A$41:$F$736,5)+VLOOKUP($A837+ROUND((COLUMN()-2)/24,5),'Расчет сбытовых надбавок'!$B$2281:'Расчет сбытовых надбавок'!$G$3024,5)</f>
        <v>130</v>
      </c>
      <c r="C837" s="98">
        <f>VLOOKUP($A837+ROUND((COLUMN()-2)/24,5),АТС!$A$41:$F$736,5)+VLOOKUP($A837+ROUND((COLUMN()-2)/24,5),'Расчет сбытовых надбавок'!$B$2281:'Расчет сбытовых надбавок'!$G$3024,5)</f>
        <v>130.34</v>
      </c>
      <c r="D837" s="98">
        <f>VLOOKUP($A837+ROUND((COLUMN()-2)/24,5),АТС!$A$41:$F$736,5)+VLOOKUP($A837+ROUND((COLUMN()-2)/24,5),'Расчет сбытовых надбавок'!$B$2281:'Расчет сбытовых надбавок'!$G$3024,5)</f>
        <v>121.32000000000001</v>
      </c>
      <c r="E837" s="98">
        <f>VLOOKUP($A837+ROUND((COLUMN()-2)/24,5),АТС!$A$41:$F$736,5)+VLOOKUP($A837+ROUND((COLUMN()-2)/24,5),'Расчет сбытовых надбавок'!$B$2281:'Расчет сбытовых надбавок'!$G$3024,5)</f>
        <v>112.37</v>
      </c>
      <c r="F837" s="98">
        <f>VLOOKUP($A837+ROUND((COLUMN()-2)/24,5),АТС!$A$41:$F$736,5)+VLOOKUP($A837+ROUND((COLUMN()-2)/24,5),'Расчет сбытовых надбавок'!$B$2281:'Расчет сбытовых надбавок'!$G$3024,5)</f>
        <v>73.53</v>
      </c>
      <c r="G837" s="98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8">
        <f>VLOOKUP($A837+ROUND((COLUMN()-2)/24,5),АТС!$A$41:$F$736,5)+VLOOKUP($A837+ROUND((COLUMN()-2)/24,5),'Расчет сбытовых надбавок'!$B$2281:'Расчет сбытовых надбавок'!$G$3024,5)</f>
        <v>0.01</v>
      </c>
      <c r="I837" s="98">
        <f>VLOOKUP($A837+ROUND((COLUMN()-2)/24,5),АТС!$A$41:$F$736,5)+VLOOKUP($A837+ROUND((COLUMN()-2)/24,5),'Расчет сбытовых надбавок'!$B$2281:'Расчет сбытовых надбавок'!$G$3024,5)</f>
        <v>2.8800000000000003</v>
      </c>
      <c r="J837" s="98">
        <f>VLOOKUP($A837+ROUND((COLUMN()-2)/24,5),АТС!$A$41:$F$736,5)+VLOOKUP($A837+ROUND((COLUMN()-2)/24,5),'Расчет сбытовых надбавок'!$B$2281:'Расчет сбытовых надбавок'!$G$3024,5)</f>
        <v>20.55</v>
      </c>
      <c r="K837" s="98">
        <f>VLOOKUP($A837+ROUND((COLUMN()-2)/24,5),АТС!$A$41:$F$736,5)+VLOOKUP($A837+ROUND((COLUMN()-2)/24,5),'Расчет сбытовых надбавок'!$B$2281:'Расчет сбытовых надбавок'!$G$3024,5)</f>
        <v>95.92</v>
      </c>
      <c r="L837" s="98">
        <f>VLOOKUP($A837+ROUND((COLUMN()-2)/24,5),АТС!$A$41:$F$736,5)+VLOOKUP($A837+ROUND((COLUMN()-2)/24,5),'Расчет сбытовых надбавок'!$B$2281:'Расчет сбытовых надбавок'!$G$3024,5)</f>
        <v>139.12</v>
      </c>
      <c r="M837" s="98">
        <f>VLOOKUP($A837+ROUND((COLUMN()-2)/24,5),АТС!$A$41:$F$736,5)+VLOOKUP($A837+ROUND((COLUMN()-2)/24,5),'Расчет сбытовых надбавок'!$B$2281:'Расчет сбытовых надбавок'!$G$3024,5)</f>
        <v>121.44</v>
      </c>
      <c r="N837" s="98">
        <f>VLOOKUP($A837+ROUND((COLUMN()-2)/24,5),АТС!$A$41:$F$736,5)+VLOOKUP($A837+ROUND((COLUMN()-2)/24,5),'Расчет сбытовых надбавок'!$B$2281:'Расчет сбытовых надбавок'!$G$3024,5)</f>
        <v>78.13</v>
      </c>
      <c r="O837" s="98">
        <f>VLOOKUP($A837+ROUND((COLUMN()-2)/24,5),АТС!$A$41:$F$736,5)+VLOOKUP($A837+ROUND((COLUMN()-2)/24,5),'Расчет сбытовых надбавок'!$B$2281:'Расчет сбытовых надбавок'!$G$3024,5)</f>
        <v>53.32</v>
      </c>
      <c r="P837" s="98">
        <f>VLOOKUP($A837+ROUND((COLUMN()-2)/24,5),АТС!$A$41:$F$736,5)+VLOOKUP($A837+ROUND((COLUMN()-2)/24,5),'Расчет сбытовых надбавок'!$B$2281:'Расчет сбытовых надбавок'!$G$3024,5)</f>
        <v>89.24</v>
      </c>
      <c r="Q837" s="98">
        <f>VLOOKUP($A837+ROUND((COLUMN()-2)/24,5),АТС!$A$41:$F$736,5)+VLOOKUP($A837+ROUND((COLUMN()-2)/24,5),'Расчет сбытовых надбавок'!$B$2281:'Расчет сбытовых надбавок'!$G$3024,5)</f>
        <v>261.18</v>
      </c>
      <c r="R837" s="98">
        <f>VLOOKUP($A837+ROUND((COLUMN()-2)/24,5),АТС!$A$41:$F$736,5)+VLOOKUP($A837+ROUND((COLUMN()-2)/24,5),'Расчет сбытовых надбавок'!$B$2281:'Расчет сбытовых надбавок'!$G$3024,5)</f>
        <v>255.58</v>
      </c>
      <c r="S837" s="98">
        <f>VLOOKUP($A837+ROUND((COLUMN()-2)/24,5),АТС!$A$41:$F$736,5)+VLOOKUP($A837+ROUND((COLUMN()-2)/24,5),'Расчет сбытовых надбавок'!$B$2281:'Расчет сбытовых надбавок'!$G$3024,5)</f>
        <v>100.13000000000001</v>
      </c>
      <c r="T837" s="98">
        <f>VLOOKUP($A837+ROUND((COLUMN()-2)/24,5),АТС!$A$41:$F$736,5)+VLOOKUP($A837+ROUND((COLUMN()-2)/24,5),'Расчет сбытовых надбавок'!$B$2281:'Расчет сбытовых надбавок'!$G$3024,5)</f>
        <v>227.88</v>
      </c>
      <c r="U837" s="98">
        <f>VLOOKUP($A837+ROUND((COLUMN()-2)/24,5),АТС!$A$41:$F$736,5)+VLOOKUP($A837+ROUND((COLUMN()-2)/24,5),'Расчет сбытовых надбавок'!$B$2281:'Расчет сбытовых надбавок'!$G$3024,5)</f>
        <v>121.92</v>
      </c>
      <c r="V837" s="98">
        <f>VLOOKUP($A837+ROUND((COLUMN()-2)/24,5),АТС!$A$41:$F$736,5)+VLOOKUP($A837+ROUND((COLUMN()-2)/24,5),'Расчет сбытовых надбавок'!$B$2281:'Расчет сбытовых надбавок'!$G$3024,5)</f>
        <v>911.9</v>
      </c>
      <c r="W837" s="98">
        <f>VLOOKUP($A837+ROUND((COLUMN()-2)/24,5),АТС!$A$41:$F$736,5)+VLOOKUP($A837+ROUND((COLUMN()-2)/24,5),'Расчет сбытовых надбавок'!$B$2281:'Расчет сбытовых надбавок'!$G$3024,5)</f>
        <v>449.99</v>
      </c>
      <c r="X837" s="98">
        <f>VLOOKUP($A837+ROUND((COLUMN()-2)/24,5),АТС!$A$41:$F$736,5)+VLOOKUP($A837+ROUND((COLUMN()-2)/24,5),'Расчет сбытовых надбавок'!$B$2281:'Расчет сбытовых надбавок'!$G$3024,5)</f>
        <v>777.48</v>
      </c>
      <c r="Y837" s="98">
        <f>VLOOKUP($A837+ROUND((COLUMN()-2)/24,5),АТС!$A$41:$F$736,5)+VLOOKUP($A837+ROUND((COLUMN()-2)/24,5),'Расчет сбытовых надбавок'!$B$2281:'Расчет сбытовых надбавок'!$G$3024,5)</f>
        <v>560.78</v>
      </c>
    </row>
    <row r="838" spans="1:25" x14ac:dyDescent="0.2">
      <c r="A838" s="79">
        <f t="shared" si="24"/>
        <v>42591</v>
      </c>
      <c r="B838" s="98">
        <f>VLOOKUP($A838+ROUND((COLUMN()-2)/24,5),АТС!$A$41:$F$736,5)+VLOOKUP($A838+ROUND((COLUMN()-2)/24,5),'Расчет сбытовых надбавок'!$B$2281:'Расчет сбытовых надбавок'!$G$3024,5)</f>
        <v>196.97000000000003</v>
      </c>
      <c r="C838" s="98">
        <f>VLOOKUP($A838+ROUND((COLUMN()-2)/24,5),АТС!$A$41:$F$736,5)+VLOOKUP($A838+ROUND((COLUMN()-2)/24,5),'Расчет сбытовых надбавок'!$B$2281:'Расчет сбытовых надбавок'!$G$3024,5)</f>
        <v>250.86</v>
      </c>
      <c r="D838" s="98">
        <f>VLOOKUP($A838+ROUND((COLUMN()-2)/24,5),АТС!$A$41:$F$736,5)+VLOOKUP($A838+ROUND((COLUMN()-2)/24,5),'Расчет сбытовых надбавок'!$B$2281:'Расчет сбытовых надбавок'!$G$3024,5)</f>
        <v>71</v>
      </c>
      <c r="E838" s="98">
        <f>VLOOKUP($A838+ROUND((COLUMN()-2)/24,5),АТС!$A$41:$F$736,5)+VLOOKUP($A838+ROUND((COLUMN()-2)/24,5),'Расчет сбытовых надбавок'!$B$2281:'Расчет сбытовых надбавок'!$G$3024,5)</f>
        <v>26.16</v>
      </c>
      <c r="F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L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8">
        <f>VLOOKUP($A838+ROUND((COLUMN()-2)/24,5),АТС!$A$41:$F$736,5)+VLOOKUP($A838+ROUND((COLUMN()-2)/24,5),'Расчет сбытовых надбавок'!$B$2281:'Расчет сбытовых надбавок'!$G$3024,5)</f>
        <v>71.3</v>
      </c>
      <c r="O838" s="98">
        <f>VLOOKUP($A838+ROUND((COLUMN()-2)/24,5),АТС!$A$41:$F$736,5)+VLOOKUP($A838+ROUND((COLUMN()-2)/24,5),'Расчет сбытовых надбавок'!$B$2281:'Расчет сбытовых надбавок'!$G$3024,5)</f>
        <v>30.619999999999997</v>
      </c>
      <c r="P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Q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R838" s="98">
        <f>VLOOKUP($A838+ROUND((COLUMN()-2)/24,5),АТС!$A$41:$F$736,5)+VLOOKUP($A838+ROUND((COLUMN()-2)/24,5),'Расчет сбытовых надбавок'!$B$2281:'Расчет сбытовых надбавок'!$G$3024,5)</f>
        <v>30.28</v>
      </c>
      <c r="S838" s="98">
        <f>VLOOKUP($A838+ROUND((COLUMN()-2)/24,5),АТС!$A$41:$F$736,5)+VLOOKUP($A838+ROUND((COLUMN()-2)/24,5),'Расчет сбытовых надбавок'!$B$2281:'Расчет сбытовых надбавок'!$G$3024,5)</f>
        <v>51.55</v>
      </c>
      <c r="T838" s="98">
        <f>VLOOKUP($A838+ROUND((COLUMN()-2)/24,5),АТС!$A$41:$F$736,5)+VLOOKUP($A838+ROUND((COLUMN()-2)/24,5),'Расчет сбытовых надбавок'!$B$2281:'Расчет сбытовых надбавок'!$G$3024,5)</f>
        <v>156</v>
      </c>
      <c r="U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8">
        <f>VLOOKUP($A838+ROUND((COLUMN()-2)/24,5),АТС!$A$41:$F$736,5)+VLOOKUP($A838+ROUND((COLUMN()-2)/24,5),'Расчет сбытовых надбавок'!$B$2281:'Расчет сбытовых надбавок'!$G$3024,5)</f>
        <v>0</v>
      </c>
      <c r="W838" s="98">
        <f>VLOOKUP($A838+ROUND((COLUMN()-2)/24,5),АТС!$A$41:$F$736,5)+VLOOKUP($A838+ROUND((COLUMN()-2)/24,5),'Расчет сбытовых надбавок'!$B$2281:'Расчет сбытовых надбавок'!$G$3024,5)</f>
        <v>114.67</v>
      </c>
      <c r="X838" s="98">
        <f>VLOOKUP($A838+ROUND((COLUMN()-2)/24,5),АТС!$A$41:$F$736,5)+VLOOKUP($A838+ROUND((COLUMN()-2)/24,5),'Расчет сбытовых надбавок'!$B$2281:'Расчет сбытовых надбавок'!$G$3024,5)</f>
        <v>637.87</v>
      </c>
      <c r="Y838" s="98">
        <f>VLOOKUP($A838+ROUND((COLUMN()-2)/24,5),АТС!$A$41:$F$736,5)+VLOOKUP($A838+ROUND((COLUMN()-2)/24,5),'Расчет сбытовых надбавок'!$B$2281:'Расчет сбытовых надбавок'!$G$3024,5)</f>
        <v>449.91999999999996</v>
      </c>
    </row>
    <row r="839" spans="1:25" x14ac:dyDescent="0.2">
      <c r="A839" s="79">
        <f t="shared" si="24"/>
        <v>42592</v>
      </c>
      <c r="B839" s="98">
        <f>VLOOKUP($A839+ROUND((COLUMN()-2)/24,5),АТС!$A$41:$F$736,5)+VLOOKUP($A839+ROUND((COLUMN()-2)/24,5),'Расчет сбытовых надбавок'!$B$2281:'Расчет сбытовых надбавок'!$G$3024,5)</f>
        <v>196.64000000000001</v>
      </c>
      <c r="C839" s="98">
        <f>VLOOKUP($A839+ROUND((COLUMN()-2)/24,5),АТС!$A$41:$F$736,5)+VLOOKUP($A839+ROUND((COLUMN()-2)/24,5),'Расчет сбытовых надбавок'!$B$2281:'Расчет сбытовых надбавок'!$G$3024,5)</f>
        <v>96.77</v>
      </c>
      <c r="D839" s="98">
        <f>VLOOKUP($A839+ROUND((COLUMN()-2)/24,5),АТС!$A$41:$F$736,5)+VLOOKUP($A839+ROUND((COLUMN()-2)/24,5),'Расчет сбытовых надбавок'!$B$2281:'Расчет сбытовых надбавок'!$G$3024,5)</f>
        <v>4.5699999999999994</v>
      </c>
      <c r="E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F839" s="98">
        <f>VLOOKUP($A839+ROUND((COLUMN()-2)/24,5),АТС!$A$41:$F$736,5)+VLOOKUP($A839+ROUND((COLUMN()-2)/24,5),'Расчет сбытовых надбавок'!$B$2281:'Расчет сбытовых надбавок'!$G$3024,5)</f>
        <v>36.79</v>
      </c>
      <c r="G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8">
        <f>VLOOKUP($A839+ROUND((COLUMN()-2)/24,5),АТС!$A$41:$F$736,5)+VLOOKUP($A839+ROUND((COLUMN()-2)/24,5),'Расчет сбытовых надбавок'!$B$2281:'Расчет сбытовых надбавок'!$G$3024,5)</f>
        <v>15.73</v>
      </c>
      <c r="J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8">
        <f>VLOOKUP($A839+ROUND((COLUMN()-2)/24,5),АТС!$A$41:$F$736,5)+VLOOKUP($A839+ROUND((COLUMN()-2)/24,5),'Расчет сбытовых надбавок'!$B$2281:'Расчет сбытовых надбавок'!$G$3024,5)</f>
        <v>0.04</v>
      </c>
      <c r="M839" s="98">
        <f>VLOOKUP($A839+ROUND((COLUMN()-2)/24,5),АТС!$A$41:$F$736,5)+VLOOKUP($A839+ROUND((COLUMN()-2)/24,5),'Расчет сбытовых надбавок'!$B$2281:'Расчет сбытовых надбавок'!$G$3024,5)</f>
        <v>7.46</v>
      </c>
      <c r="N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O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P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Q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R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8">
        <f>VLOOKUP($A839+ROUND((COLUMN()-2)/24,5),АТС!$A$41:$F$736,5)+VLOOKUP($A839+ROUND((COLUMN()-2)/24,5),'Расчет сбытовых надбавок'!$B$2281:'Расчет сбытовых надбавок'!$G$3024,5)</f>
        <v>41.870000000000005</v>
      </c>
      <c r="U839" s="98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8">
        <f>VLOOKUP($A839+ROUND((COLUMN()-2)/24,5),АТС!$A$41:$F$736,5)+VLOOKUP($A839+ROUND((COLUMN()-2)/24,5),'Расчет сбытовых надбавок'!$B$2281:'Расчет сбытовых надбавок'!$G$3024,5)</f>
        <v>90.68</v>
      </c>
      <c r="W839" s="98">
        <f>VLOOKUP($A839+ROUND((COLUMN()-2)/24,5),АТС!$A$41:$F$736,5)+VLOOKUP($A839+ROUND((COLUMN()-2)/24,5),'Расчет сбытовых надбавок'!$B$2281:'Расчет сбытовых надбавок'!$G$3024,5)</f>
        <v>23.759999999999998</v>
      </c>
      <c r="X839" s="98">
        <f>VLOOKUP($A839+ROUND((COLUMN()-2)/24,5),АТС!$A$41:$F$736,5)+VLOOKUP($A839+ROUND((COLUMN()-2)/24,5),'Расчет сбытовых надбавок'!$B$2281:'Расчет сбытовых надбавок'!$G$3024,5)</f>
        <v>415.43</v>
      </c>
      <c r="Y839" s="98">
        <f>VLOOKUP($A839+ROUND((COLUMN()-2)/24,5),АТС!$A$41:$F$736,5)+VLOOKUP($A839+ROUND((COLUMN()-2)/24,5),'Расчет сбытовых надбавок'!$B$2281:'Расчет сбытовых надбавок'!$G$3024,5)</f>
        <v>315.24</v>
      </c>
    </row>
    <row r="840" spans="1:25" x14ac:dyDescent="0.2">
      <c r="A840" s="79">
        <f t="shared" si="24"/>
        <v>42593</v>
      </c>
      <c r="B840" s="98">
        <f>VLOOKUP($A840+ROUND((COLUMN()-2)/24,5),АТС!$A$41:$F$736,5)+VLOOKUP($A840+ROUND((COLUMN()-2)/24,5),'Расчет сбытовых надбавок'!$B$2281:'Расчет сбытовых надбавок'!$G$3024,5)</f>
        <v>172.42999999999998</v>
      </c>
      <c r="C840" s="98">
        <f>VLOOKUP($A840+ROUND((COLUMN()-2)/24,5),АТС!$A$41:$F$736,5)+VLOOKUP($A840+ROUND((COLUMN()-2)/24,5),'Расчет сбытовых надбавок'!$B$2281:'Расчет сбытовых надбавок'!$G$3024,5)</f>
        <v>25.78</v>
      </c>
      <c r="D840" s="98">
        <f>VLOOKUP($A840+ROUND((COLUMN()-2)/24,5),АТС!$A$41:$F$736,5)+VLOOKUP($A840+ROUND((COLUMN()-2)/24,5),'Расчет сбытовых надбавок'!$B$2281:'Расчет сбытовых надбавок'!$G$3024,5)</f>
        <v>71.63</v>
      </c>
      <c r="E840" s="98">
        <f>VLOOKUP($A840+ROUND((COLUMN()-2)/24,5),АТС!$A$41:$F$736,5)+VLOOKUP($A840+ROUND((COLUMN()-2)/24,5),'Расчет сбытовых надбавок'!$B$2281:'Расчет сбытовых надбавок'!$G$3024,5)</f>
        <v>1.31</v>
      </c>
      <c r="F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T840" s="98">
        <f>VLOOKUP($A840+ROUND((COLUMN()-2)/24,5),АТС!$A$41:$F$736,5)+VLOOKUP($A840+ROUND((COLUMN()-2)/24,5),'Расчет сбытовых надбавок'!$B$2281:'Расчет сбытовых надбавок'!$G$3024,5)</f>
        <v>20.23</v>
      </c>
      <c r="U840" s="98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8">
        <f>VLOOKUP($A840+ROUND((COLUMN()-2)/24,5),АТС!$A$41:$F$736,5)+VLOOKUP($A840+ROUND((COLUMN()-2)/24,5),'Расчет сбытовых надбавок'!$B$2281:'Расчет сбытовых надбавок'!$G$3024,5)</f>
        <v>160.79999999999998</v>
      </c>
      <c r="W840" s="98">
        <f>VLOOKUP($A840+ROUND((COLUMN()-2)/24,5),АТС!$A$41:$F$736,5)+VLOOKUP($A840+ROUND((COLUMN()-2)/24,5),'Расчет сбытовых надбавок'!$B$2281:'Расчет сбытовых надбавок'!$G$3024,5)</f>
        <v>278.90000000000003</v>
      </c>
      <c r="X840" s="98">
        <f>VLOOKUP($A840+ROUND((COLUMN()-2)/24,5),АТС!$A$41:$F$736,5)+VLOOKUP($A840+ROUND((COLUMN()-2)/24,5),'Расчет сбытовых надбавок'!$B$2281:'Расчет сбытовых надбавок'!$G$3024,5)</f>
        <v>366.12</v>
      </c>
      <c r="Y840" s="98">
        <f>VLOOKUP($A840+ROUND((COLUMN()-2)/24,5),АТС!$A$41:$F$736,5)+VLOOKUP($A840+ROUND((COLUMN()-2)/24,5),'Расчет сбытовых надбавок'!$B$2281:'Расчет сбытовых надбавок'!$G$3024,5)</f>
        <v>539.35</v>
      </c>
    </row>
    <row r="841" spans="1:25" x14ac:dyDescent="0.2">
      <c r="A841" s="79">
        <f t="shared" si="24"/>
        <v>42594</v>
      </c>
      <c r="B841" s="98">
        <f>VLOOKUP($A841+ROUND((COLUMN()-2)/24,5),АТС!$A$41:$F$736,5)+VLOOKUP($A841+ROUND((COLUMN()-2)/24,5),'Расчет сбытовых надбавок'!$B$2281:'Расчет сбытовых надбавок'!$G$3024,5)</f>
        <v>284.07</v>
      </c>
      <c r="C841" s="98">
        <f>VLOOKUP($A841+ROUND((COLUMN()-2)/24,5),АТС!$A$41:$F$736,5)+VLOOKUP($A841+ROUND((COLUMN()-2)/24,5),'Расчет сбытовых надбавок'!$B$2281:'Расчет сбытовых надбавок'!$G$3024,5)</f>
        <v>134.36000000000001</v>
      </c>
      <c r="D841" s="98">
        <f>VLOOKUP($A841+ROUND((COLUMN()-2)/24,5),АТС!$A$41:$F$736,5)+VLOOKUP($A841+ROUND((COLUMN()-2)/24,5),'Расчет сбытовых надбавок'!$B$2281:'Расчет сбытовых надбавок'!$G$3024,5)</f>
        <v>65.5</v>
      </c>
      <c r="E841" s="98">
        <f>VLOOKUP($A841+ROUND((COLUMN()-2)/24,5),АТС!$A$41:$F$736,5)+VLOOKUP($A841+ROUND((COLUMN()-2)/24,5),'Расчет сбытовых надбавок'!$B$2281:'Расчет сбытовых надбавок'!$G$3024,5)</f>
        <v>33.47</v>
      </c>
      <c r="F841" s="98">
        <f>VLOOKUP($A841+ROUND((COLUMN()-2)/24,5),АТС!$A$41:$F$736,5)+VLOOKUP($A841+ROUND((COLUMN()-2)/24,5),'Расчет сбытовых надбавок'!$B$2281:'Расчет сбытовых надбавок'!$G$3024,5)</f>
        <v>57.39</v>
      </c>
      <c r="G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8">
        <f>VLOOKUP($A841+ROUND((COLUMN()-2)/24,5),АТС!$A$41:$F$736,5)+VLOOKUP($A841+ROUND((COLUMN()-2)/24,5),'Расчет сбытовых надбавок'!$B$2281:'Расчет сбытовых надбавок'!$G$3024,5)</f>
        <v>0.01</v>
      </c>
      <c r="I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8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8">
        <f>VLOOKUP($A841+ROUND((COLUMN()-2)/24,5),АТС!$A$41:$F$736,5)+VLOOKUP($A841+ROUND((COLUMN()-2)/24,5),'Расчет сбытовых надбавок'!$B$2281:'Расчет сбытовых надбавок'!$G$3024,5)</f>
        <v>155.59</v>
      </c>
      <c r="M841" s="98">
        <f>VLOOKUP($A841+ROUND((COLUMN()-2)/24,5),АТС!$A$41:$F$736,5)+VLOOKUP($A841+ROUND((COLUMN()-2)/24,5),'Расчет сбытовых надбавок'!$B$2281:'Расчет сбытовых надбавок'!$G$3024,5)</f>
        <v>435.40999999999997</v>
      </c>
      <c r="N841" s="98">
        <f>VLOOKUP($A841+ROUND((COLUMN()-2)/24,5),АТС!$A$41:$F$736,5)+VLOOKUP($A841+ROUND((COLUMN()-2)/24,5),'Расчет сбытовых надбавок'!$B$2281:'Расчет сбытовых надбавок'!$G$3024,5)</f>
        <v>328.2</v>
      </c>
      <c r="O841" s="98">
        <f>VLOOKUP($A841+ROUND((COLUMN()-2)/24,5),АТС!$A$41:$F$736,5)+VLOOKUP($A841+ROUND((COLUMN()-2)/24,5),'Расчет сбытовых надбавок'!$B$2281:'Расчет сбытовых надбавок'!$G$3024,5)</f>
        <v>545.23</v>
      </c>
      <c r="P841" s="98">
        <f>VLOOKUP($A841+ROUND((COLUMN()-2)/24,5),АТС!$A$41:$F$736,5)+VLOOKUP($A841+ROUND((COLUMN()-2)/24,5),'Расчет сбытовых надбавок'!$B$2281:'Расчет сбытовых надбавок'!$G$3024,5)</f>
        <v>397.82</v>
      </c>
      <c r="Q841" s="98">
        <f>VLOOKUP($A841+ROUND((COLUMN()-2)/24,5),АТС!$A$41:$F$736,5)+VLOOKUP($A841+ROUND((COLUMN()-2)/24,5),'Расчет сбытовых надбавок'!$B$2281:'Расчет сбытовых надбавок'!$G$3024,5)</f>
        <v>404.22</v>
      </c>
      <c r="R841" s="98">
        <f>VLOOKUP($A841+ROUND((COLUMN()-2)/24,5),АТС!$A$41:$F$736,5)+VLOOKUP($A841+ROUND((COLUMN()-2)/24,5),'Расчет сбытовых надбавок'!$B$2281:'Расчет сбытовых надбавок'!$G$3024,5)</f>
        <v>325.29000000000002</v>
      </c>
      <c r="S841" s="98">
        <f>VLOOKUP($A841+ROUND((COLUMN()-2)/24,5),АТС!$A$41:$F$736,5)+VLOOKUP($A841+ROUND((COLUMN()-2)/24,5),'Расчет сбытовых надбавок'!$B$2281:'Расчет сбытовых надбавок'!$G$3024,5)</f>
        <v>324.53999999999996</v>
      </c>
      <c r="T841" s="98">
        <f>VLOOKUP($A841+ROUND((COLUMN()-2)/24,5),АТС!$A$41:$F$736,5)+VLOOKUP($A841+ROUND((COLUMN()-2)/24,5),'Расчет сбытовых надбавок'!$B$2281:'Расчет сбытовых надбавок'!$G$3024,5)</f>
        <v>204.97</v>
      </c>
      <c r="U841" s="98">
        <f>VLOOKUP($A841+ROUND((COLUMN()-2)/24,5),АТС!$A$41:$F$736,5)+VLOOKUP($A841+ROUND((COLUMN()-2)/24,5),'Расчет сбытовых надбавок'!$B$2281:'Расчет сбытовых надбавок'!$G$3024,5)</f>
        <v>211.09</v>
      </c>
      <c r="V841" s="98">
        <f>VLOOKUP($A841+ROUND((COLUMN()-2)/24,5),АТС!$A$41:$F$736,5)+VLOOKUP($A841+ROUND((COLUMN()-2)/24,5),'Расчет сбытовых надбавок'!$B$2281:'Расчет сбытовых надбавок'!$G$3024,5)</f>
        <v>94.97</v>
      </c>
      <c r="W841" s="98">
        <f>VLOOKUP($A841+ROUND((COLUMN()-2)/24,5),АТС!$A$41:$F$736,5)+VLOOKUP($A841+ROUND((COLUMN()-2)/24,5),'Расчет сбытовых надбавок'!$B$2281:'Расчет сбытовых надбавок'!$G$3024,5)</f>
        <v>329.38</v>
      </c>
      <c r="X841" s="98">
        <f>VLOOKUP($A841+ROUND((COLUMN()-2)/24,5),АТС!$A$41:$F$736,5)+VLOOKUP($A841+ROUND((COLUMN()-2)/24,5),'Расчет сбытовых надбавок'!$B$2281:'Расчет сбытовых надбавок'!$G$3024,5)</f>
        <v>594.98</v>
      </c>
      <c r="Y841" s="98">
        <f>VLOOKUP($A841+ROUND((COLUMN()-2)/24,5),АТС!$A$41:$F$736,5)+VLOOKUP($A841+ROUND((COLUMN()-2)/24,5),'Расчет сбытовых надбавок'!$B$2281:'Расчет сбытовых надбавок'!$G$3024,5)</f>
        <v>438.73</v>
      </c>
    </row>
    <row r="842" spans="1:25" x14ac:dyDescent="0.2">
      <c r="A842" s="79">
        <f t="shared" si="24"/>
        <v>42595</v>
      </c>
      <c r="B842" s="98">
        <f>VLOOKUP($A842+ROUND((COLUMN()-2)/24,5),АТС!$A$41:$F$736,5)+VLOOKUP($A842+ROUND((COLUMN()-2)/24,5),'Расчет сбытовых надбавок'!$B$2281:'Расчет сбытовых надбавок'!$G$3024,5)</f>
        <v>138.96</v>
      </c>
      <c r="C842" s="98">
        <f>VLOOKUP($A842+ROUND((COLUMN()-2)/24,5),АТС!$A$41:$F$736,5)+VLOOKUP($A842+ROUND((COLUMN()-2)/24,5),'Расчет сбытовых надбавок'!$B$2281:'Расчет сбытовых надбавок'!$G$3024,5)</f>
        <v>75.040000000000006</v>
      </c>
      <c r="D842" s="98">
        <f>VLOOKUP($A842+ROUND((COLUMN()-2)/24,5),АТС!$A$41:$F$736,5)+VLOOKUP($A842+ROUND((COLUMN()-2)/24,5),'Расчет сбытовых надбавок'!$B$2281:'Расчет сбытовых надбавок'!$G$3024,5)</f>
        <v>148.33000000000001</v>
      </c>
      <c r="E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F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P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Q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R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S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T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V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8">
        <f>VLOOKUP($A842+ROUND((COLUMN()-2)/24,5),АТС!$A$41:$F$736,5)+VLOOKUP($A842+ROUND((COLUMN()-2)/24,5),'Расчет сбытовых надбавок'!$B$2281:'Расчет сбытовых надбавок'!$G$3024,5)</f>
        <v>0</v>
      </c>
      <c r="X842" s="98">
        <f>VLOOKUP($A842+ROUND((COLUMN()-2)/24,5),АТС!$A$41:$F$736,5)+VLOOKUP($A842+ROUND((COLUMN()-2)/24,5),'Расчет сбытовых надбавок'!$B$2281:'Расчет сбытовых надбавок'!$G$3024,5)</f>
        <v>469.99</v>
      </c>
      <c r="Y842" s="98">
        <f>VLOOKUP($A842+ROUND((COLUMN()-2)/24,5),АТС!$A$41:$F$736,5)+VLOOKUP($A842+ROUND((COLUMN()-2)/24,5),'Расчет сбытовых надбавок'!$B$2281:'Расчет сбытовых надбавок'!$G$3024,5)</f>
        <v>232.6</v>
      </c>
    </row>
    <row r="843" spans="1:25" x14ac:dyDescent="0.2">
      <c r="A843" s="79">
        <f t="shared" si="24"/>
        <v>42596</v>
      </c>
      <c r="B843" s="98">
        <f>VLOOKUP($A843+ROUND((COLUMN()-2)/24,5),АТС!$A$41:$F$736,5)+VLOOKUP($A843+ROUND((COLUMN()-2)/24,5),'Расчет сбытовых надбавок'!$B$2281:'Расчет сбытовых надбавок'!$G$3024,5)</f>
        <v>11.89</v>
      </c>
      <c r="C843" s="98">
        <f>VLOOKUP($A843+ROUND((COLUMN()-2)/24,5),АТС!$A$41:$F$736,5)+VLOOKUP($A843+ROUND((COLUMN()-2)/24,5),'Расчет сбытовых надбавок'!$B$2281:'Расчет сбытовых надбавок'!$G$3024,5)</f>
        <v>39.980000000000004</v>
      </c>
      <c r="D843" s="98">
        <f>VLOOKUP($A843+ROUND((COLUMN()-2)/24,5),АТС!$A$41:$F$736,5)+VLOOKUP($A843+ROUND((COLUMN()-2)/24,5),'Расчет сбытовых надбавок'!$B$2281:'Расчет сбытовых надбавок'!$G$3024,5)</f>
        <v>20.39</v>
      </c>
      <c r="E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8">
        <f>VLOOKUP($A843+ROUND((COLUMN()-2)/24,5),АТС!$A$41:$F$736,5)+VLOOKUP($A843+ROUND((COLUMN()-2)/24,5),'Расчет сбытовых надбавок'!$B$2281:'Расчет сбытовых надбавок'!$G$3024,5)</f>
        <v>0.01</v>
      </c>
      <c r="J843" s="98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8">
        <f>VLOOKUP($A843+ROUND((COLUMN()-2)/24,5),АТС!$A$41:$F$736,5)+VLOOKUP($A843+ROUND((COLUMN()-2)/24,5),'Расчет сбытовых надбавок'!$B$2281:'Расчет сбытовых надбавок'!$G$3024,5)</f>
        <v>0.01</v>
      </c>
      <c r="L843" s="98">
        <f>VLOOKUP($A843+ROUND((COLUMN()-2)/24,5),АТС!$A$41:$F$736,5)+VLOOKUP($A843+ROUND((COLUMN()-2)/24,5),'Расчет сбытовых надбавок'!$B$2281:'Расчет сбытовых надбавок'!$G$3024,5)</f>
        <v>57.91</v>
      </c>
      <c r="M843" s="98">
        <f>VLOOKUP($A843+ROUND((COLUMN()-2)/24,5),АТС!$A$41:$F$736,5)+VLOOKUP($A843+ROUND((COLUMN()-2)/24,5),'Расчет сбытовых надбавок'!$B$2281:'Расчет сбытовых надбавок'!$G$3024,5)</f>
        <v>64.91</v>
      </c>
      <c r="N843" s="98">
        <f>VLOOKUP($A843+ROUND((COLUMN()-2)/24,5),АТС!$A$41:$F$736,5)+VLOOKUP($A843+ROUND((COLUMN()-2)/24,5),'Расчет сбытовых надбавок'!$B$2281:'Расчет сбытовых надбавок'!$G$3024,5)</f>
        <v>82.679999999999993</v>
      </c>
      <c r="O843" s="98">
        <f>VLOOKUP($A843+ROUND((COLUMN()-2)/24,5),АТС!$A$41:$F$736,5)+VLOOKUP($A843+ROUND((COLUMN()-2)/24,5),'Расчет сбытовых надбавок'!$B$2281:'Расчет сбытовых надбавок'!$G$3024,5)</f>
        <v>79.3</v>
      </c>
      <c r="P843" s="98">
        <f>VLOOKUP($A843+ROUND((COLUMN()-2)/24,5),АТС!$A$41:$F$736,5)+VLOOKUP($A843+ROUND((COLUMN()-2)/24,5),'Расчет сбытовых надбавок'!$B$2281:'Расчет сбытовых надбавок'!$G$3024,5)</f>
        <v>183.48999999999998</v>
      </c>
      <c r="Q843" s="98">
        <f>VLOOKUP($A843+ROUND((COLUMN()-2)/24,5),АТС!$A$41:$F$736,5)+VLOOKUP($A843+ROUND((COLUMN()-2)/24,5),'Расчет сбытовых надбавок'!$B$2281:'Расчет сбытовых надбавок'!$G$3024,5)</f>
        <v>190.62</v>
      </c>
      <c r="R843" s="98">
        <f>VLOOKUP($A843+ROUND((COLUMN()-2)/24,5),АТС!$A$41:$F$736,5)+VLOOKUP($A843+ROUND((COLUMN()-2)/24,5),'Расчет сбытовых надбавок'!$B$2281:'Расчет сбытовых надбавок'!$G$3024,5)</f>
        <v>307.77999999999997</v>
      </c>
      <c r="S843" s="98">
        <f>VLOOKUP($A843+ROUND((COLUMN()-2)/24,5),АТС!$A$41:$F$736,5)+VLOOKUP($A843+ROUND((COLUMN()-2)/24,5),'Расчет сбытовых надбавок'!$B$2281:'Расчет сбытовых надбавок'!$G$3024,5)</f>
        <v>312.85000000000002</v>
      </c>
      <c r="T843" s="98">
        <f>VLOOKUP($A843+ROUND((COLUMN()-2)/24,5),АТС!$A$41:$F$736,5)+VLOOKUP($A843+ROUND((COLUMN()-2)/24,5),'Расчет сбытовых надбавок'!$B$2281:'Расчет сбытовых надбавок'!$G$3024,5)</f>
        <v>308.92</v>
      </c>
      <c r="U843" s="98">
        <f>VLOOKUP($A843+ROUND((COLUMN()-2)/24,5),АТС!$A$41:$F$736,5)+VLOOKUP($A843+ROUND((COLUMN()-2)/24,5),'Расчет сбытовых надбавок'!$B$2281:'Расчет сбытовых надбавок'!$G$3024,5)</f>
        <v>191.82</v>
      </c>
      <c r="V843" s="98">
        <f>VLOOKUP($A843+ROUND((COLUMN()-2)/24,5),АТС!$A$41:$F$736,5)+VLOOKUP($A843+ROUND((COLUMN()-2)/24,5),'Расчет сбытовых надбавок'!$B$2281:'Расчет сбытовых надбавок'!$G$3024,5)</f>
        <v>196.31</v>
      </c>
      <c r="W843" s="98">
        <f>VLOOKUP($A843+ROUND((COLUMN()-2)/24,5),АТС!$A$41:$F$736,5)+VLOOKUP($A843+ROUND((COLUMN()-2)/24,5),'Расчет сбытовых надбавок'!$B$2281:'Расчет сбытовых надбавок'!$G$3024,5)</f>
        <v>254.5</v>
      </c>
      <c r="X843" s="98">
        <f>VLOOKUP($A843+ROUND((COLUMN()-2)/24,5),АТС!$A$41:$F$736,5)+VLOOKUP($A843+ROUND((COLUMN()-2)/24,5),'Расчет сбытовых надбавок'!$B$2281:'Расчет сбытовых надбавок'!$G$3024,5)</f>
        <v>470.21</v>
      </c>
      <c r="Y843" s="98">
        <f>VLOOKUP($A843+ROUND((COLUMN()-2)/24,5),АТС!$A$41:$F$736,5)+VLOOKUP($A843+ROUND((COLUMN()-2)/24,5),'Расчет сбытовых надбавок'!$B$2281:'Расчет сбытовых надбавок'!$G$3024,5)</f>
        <v>357.01</v>
      </c>
    </row>
    <row r="844" spans="1:25" x14ac:dyDescent="0.2">
      <c r="A844" s="79">
        <f t="shared" si="24"/>
        <v>42597</v>
      </c>
      <c r="B844" s="98">
        <f>VLOOKUP($A844+ROUND((COLUMN()-2)/24,5),АТС!$A$41:$F$736,5)+VLOOKUP($A844+ROUND((COLUMN()-2)/24,5),'Расчет сбытовых надбавок'!$B$2281:'Расчет сбытовых надбавок'!$G$3024,5)</f>
        <v>359.26</v>
      </c>
      <c r="C844" s="98">
        <f>VLOOKUP($A844+ROUND((COLUMN()-2)/24,5),АТС!$A$41:$F$736,5)+VLOOKUP($A844+ROUND((COLUMN()-2)/24,5),'Расчет сбытовых надбавок'!$B$2281:'Расчет сбытовых надбавок'!$G$3024,5)</f>
        <v>218.51</v>
      </c>
      <c r="D844" s="98">
        <f>VLOOKUP($A844+ROUND((COLUMN()-2)/24,5),АТС!$A$41:$F$736,5)+VLOOKUP($A844+ROUND((COLUMN()-2)/24,5),'Расчет сбытовых надбавок'!$B$2281:'Расчет сбытовых надбавок'!$G$3024,5)</f>
        <v>249</v>
      </c>
      <c r="E844" s="98">
        <f>VLOOKUP($A844+ROUND((COLUMN()-2)/24,5),АТС!$A$41:$F$736,5)+VLOOKUP($A844+ROUND((COLUMN()-2)/24,5),'Расчет сбытовых надбавок'!$B$2281:'Расчет сбытовых надбавок'!$G$3024,5)</f>
        <v>221.31</v>
      </c>
      <c r="F844" s="98">
        <f>VLOOKUP($A844+ROUND((COLUMN()-2)/24,5),АТС!$A$41:$F$736,5)+VLOOKUP($A844+ROUND((COLUMN()-2)/24,5),'Расчет сбытовых надбавок'!$B$2281:'Расчет сбытовых надбавок'!$G$3024,5)</f>
        <v>170.60999999999999</v>
      </c>
      <c r="G844" s="98">
        <f>VLOOKUP($A844+ROUND((COLUMN()-2)/24,5),АТС!$A$41:$F$736,5)+VLOOKUP($A844+ROUND((COLUMN()-2)/24,5),'Расчет сбытовых надбавок'!$B$2281:'Расчет сбытовых надбавок'!$G$3024,5)</f>
        <v>106.3</v>
      </c>
      <c r="H844" s="98">
        <f>VLOOKUP($A844+ROUND((COLUMN()-2)/24,5),АТС!$A$41:$F$736,5)+VLOOKUP($A844+ROUND((COLUMN()-2)/24,5),'Расчет сбытовых надбавок'!$B$2281:'Расчет сбытовых надбавок'!$G$3024,5)</f>
        <v>8.1</v>
      </c>
      <c r="I844" s="98">
        <f>VLOOKUP($A844+ROUND((COLUMN()-2)/24,5),АТС!$A$41:$F$736,5)+VLOOKUP($A844+ROUND((COLUMN()-2)/24,5),'Расчет сбытовых надбавок'!$B$2281:'Расчет сбытовых надбавок'!$G$3024,5)</f>
        <v>54.08</v>
      </c>
      <c r="J844" s="98">
        <f>VLOOKUP($A844+ROUND((COLUMN()-2)/24,5),АТС!$A$41:$F$736,5)+VLOOKUP($A844+ROUND((COLUMN()-2)/24,5),'Расчет сбытовых надбавок'!$B$2281:'Расчет сбытовых надбавок'!$G$3024,5)</f>
        <v>69.39</v>
      </c>
      <c r="K844" s="98">
        <f>VLOOKUP($A844+ROUND((COLUMN()-2)/24,5),АТС!$A$41:$F$736,5)+VLOOKUP($A844+ROUND((COLUMN()-2)/24,5),'Расчет сбытовых надбавок'!$B$2281:'Расчет сбытовых надбавок'!$G$3024,5)</f>
        <v>89.19</v>
      </c>
      <c r="L844" s="98">
        <f>VLOOKUP($A844+ROUND((COLUMN()-2)/24,5),АТС!$A$41:$F$736,5)+VLOOKUP($A844+ROUND((COLUMN()-2)/24,5),'Расчет сбытовых надбавок'!$B$2281:'Расчет сбытовых надбавок'!$G$3024,5)</f>
        <v>80.080000000000013</v>
      </c>
      <c r="M844" s="98">
        <f>VLOOKUP($A844+ROUND((COLUMN()-2)/24,5),АТС!$A$41:$F$736,5)+VLOOKUP($A844+ROUND((COLUMN()-2)/24,5),'Расчет сбытовых надбавок'!$B$2281:'Расчет сбытовых надбавок'!$G$3024,5)</f>
        <v>82.61</v>
      </c>
      <c r="N844" s="98">
        <f>VLOOKUP($A844+ROUND((COLUMN()-2)/24,5),АТС!$A$41:$F$736,5)+VLOOKUP($A844+ROUND((COLUMN()-2)/24,5),'Расчет сбытовых надбавок'!$B$2281:'Расчет сбытовых надбавок'!$G$3024,5)</f>
        <v>64.260000000000005</v>
      </c>
      <c r="O844" s="98">
        <f>VLOOKUP($A844+ROUND((COLUMN()-2)/24,5),АТС!$A$41:$F$736,5)+VLOOKUP($A844+ROUND((COLUMN()-2)/24,5),'Расчет сбытовых надбавок'!$B$2281:'Расчет сбытовых надбавок'!$G$3024,5)</f>
        <v>74.959999999999994</v>
      </c>
      <c r="P844" s="98">
        <f>VLOOKUP($A844+ROUND((COLUMN()-2)/24,5),АТС!$A$41:$F$736,5)+VLOOKUP($A844+ROUND((COLUMN()-2)/24,5),'Расчет сбытовых надбавок'!$B$2281:'Расчет сбытовых надбавок'!$G$3024,5)</f>
        <v>111.2</v>
      </c>
      <c r="Q844" s="98">
        <f>VLOOKUP($A844+ROUND((COLUMN()-2)/24,5),АТС!$A$41:$F$736,5)+VLOOKUP($A844+ROUND((COLUMN()-2)/24,5),'Расчет сбытовых надбавок'!$B$2281:'Расчет сбытовых надбавок'!$G$3024,5)</f>
        <v>123.22</v>
      </c>
      <c r="R844" s="98">
        <f>VLOOKUP($A844+ROUND((COLUMN()-2)/24,5),АТС!$A$41:$F$736,5)+VLOOKUP($A844+ROUND((COLUMN()-2)/24,5),'Расчет сбытовых надбавок'!$B$2281:'Расчет сбытовых надбавок'!$G$3024,5)</f>
        <v>148.4</v>
      </c>
      <c r="S844" s="98">
        <f>VLOOKUP($A844+ROUND((COLUMN()-2)/24,5),АТС!$A$41:$F$736,5)+VLOOKUP($A844+ROUND((COLUMN()-2)/24,5),'Расчет сбытовых надбавок'!$B$2281:'Расчет сбытовых надбавок'!$G$3024,5)</f>
        <v>141.63</v>
      </c>
      <c r="T844" s="98">
        <f>VLOOKUP($A844+ROUND((COLUMN()-2)/24,5),АТС!$A$41:$F$736,5)+VLOOKUP($A844+ROUND((COLUMN()-2)/24,5),'Расчет сбытовых надбавок'!$B$2281:'Расчет сбытовых надбавок'!$G$3024,5)</f>
        <v>104.39</v>
      </c>
      <c r="U844" s="98">
        <f>VLOOKUP($A844+ROUND((COLUMN()-2)/24,5),АТС!$A$41:$F$736,5)+VLOOKUP($A844+ROUND((COLUMN()-2)/24,5),'Расчет сбытовых надбавок'!$B$2281:'Расчет сбытовых надбавок'!$G$3024,5)</f>
        <v>35.85</v>
      </c>
      <c r="V844" s="98">
        <f>VLOOKUP($A844+ROUND((COLUMN()-2)/24,5),АТС!$A$41:$F$736,5)+VLOOKUP($A844+ROUND((COLUMN()-2)/24,5),'Расчет сбытовых надбавок'!$B$2281:'Расчет сбытовых надбавок'!$G$3024,5)</f>
        <v>129.04000000000002</v>
      </c>
      <c r="W844" s="98">
        <f>VLOOKUP($A844+ROUND((COLUMN()-2)/24,5),АТС!$A$41:$F$736,5)+VLOOKUP($A844+ROUND((COLUMN()-2)/24,5),'Расчет сбытовых надбавок'!$B$2281:'Расчет сбытовых надбавок'!$G$3024,5)</f>
        <v>173.82999999999998</v>
      </c>
      <c r="X844" s="98">
        <f>VLOOKUP($A844+ROUND((COLUMN()-2)/24,5),АТС!$A$41:$F$736,5)+VLOOKUP($A844+ROUND((COLUMN()-2)/24,5),'Расчет сбытовых надбавок'!$B$2281:'Расчет сбытовых надбавок'!$G$3024,5)</f>
        <v>554.73</v>
      </c>
      <c r="Y844" s="98">
        <f>VLOOKUP($A844+ROUND((COLUMN()-2)/24,5),АТС!$A$41:$F$736,5)+VLOOKUP($A844+ROUND((COLUMN()-2)/24,5),'Расчет сбытовых надбавок'!$B$2281:'Расчет сбытовых надбавок'!$G$3024,5)</f>
        <v>471.62</v>
      </c>
    </row>
    <row r="845" spans="1:25" x14ac:dyDescent="0.2">
      <c r="A845" s="79">
        <f t="shared" si="24"/>
        <v>42598</v>
      </c>
      <c r="B845" s="98">
        <f>VLOOKUP($A845+ROUND((COLUMN()-2)/24,5),АТС!$A$41:$F$736,5)+VLOOKUP($A845+ROUND((COLUMN()-2)/24,5),'Расчет сбытовых надбавок'!$B$2281:'Расчет сбытовых надбавок'!$G$3024,5)</f>
        <v>238.22</v>
      </c>
      <c r="C845" s="98">
        <f>VLOOKUP($A845+ROUND((COLUMN()-2)/24,5),АТС!$A$41:$F$736,5)+VLOOKUP($A845+ROUND((COLUMN()-2)/24,5),'Расчет сбытовых надбавок'!$B$2281:'Расчет сбытовых надбавок'!$G$3024,5)</f>
        <v>165.43</v>
      </c>
      <c r="D845" s="98">
        <f>VLOOKUP($A845+ROUND((COLUMN()-2)/24,5),АТС!$A$41:$F$736,5)+VLOOKUP($A845+ROUND((COLUMN()-2)/24,5),'Расчет сбытовых надбавок'!$B$2281:'Расчет сбытовых надбавок'!$G$3024,5)</f>
        <v>152.18</v>
      </c>
      <c r="E845" s="98">
        <f>VLOOKUP($A845+ROUND((COLUMN()-2)/24,5),АТС!$A$41:$F$736,5)+VLOOKUP($A845+ROUND((COLUMN()-2)/24,5),'Расчет сбытовых надбавок'!$B$2281:'Расчет сбытовых надбавок'!$G$3024,5)</f>
        <v>1082</v>
      </c>
      <c r="F845" s="98">
        <f>VLOOKUP($A845+ROUND((COLUMN()-2)/24,5),АТС!$A$41:$F$736,5)+VLOOKUP($A845+ROUND((COLUMN()-2)/24,5),'Расчет сбытовых надбавок'!$B$2281:'Расчет сбытовых надбавок'!$G$3024,5)</f>
        <v>1027.69</v>
      </c>
      <c r="G845" s="98">
        <f>VLOOKUP($A845+ROUND((COLUMN()-2)/24,5),АТС!$A$41:$F$736,5)+VLOOKUP($A845+ROUND((COLUMN()-2)/24,5),'Расчет сбытовых надбавок'!$B$2281:'Расчет сбытовых надбавок'!$G$3024,5)</f>
        <v>145.01</v>
      </c>
      <c r="H845" s="98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8">
        <f>VLOOKUP($A845+ROUND((COLUMN()-2)/24,5),АТС!$A$41:$F$736,5)+VLOOKUP($A845+ROUND((COLUMN()-2)/24,5),'Расчет сбытовых надбавок'!$B$2281:'Расчет сбытовых надбавок'!$G$3024,5)</f>
        <v>165.07</v>
      </c>
      <c r="J845" s="98">
        <f>VLOOKUP($A845+ROUND((COLUMN()-2)/24,5),АТС!$A$41:$F$736,5)+VLOOKUP($A845+ROUND((COLUMN()-2)/24,5),'Расчет сбытовых надбавок'!$B$2281:'Расчет сбытовых надбавок'!$G$3024,5)</f>
        <v>25.57</v>
      </c>
      <c r="K845" s="98">
        <f>VLOOKUP($A845+ROUND((COLUMN()-2)/24,5),АТС!$A$41:$F$736,5)+VLOOKUP($A845+ROUND((COLUMN()-2)/24,5),'Расчет сбытовых надбавок'!$B$2281:'Расчет сбытовых надбавок'!$G$3024,5)</f>
        <v>80.290000000000006</v>
      </c>
      <c r="L845" s="98">
        <f>VLOOKUP($A845+ROUND((COLUMN()-2)/24,5),АТС!$A$41:$F$736,5)+VLOOKUP($A845+ROUND((COLUMN()-2)/24,5),'Расчет сбытовых надбавок'!$B$2281:'Расчет сбытовых надбавок'!$G$3024,5)</f>
        <v>79.77</v>
      </c>
      <c r="M845" s="98">
        <f>VLOOKUP($A845+ROUND((COLUMN()-2)/24,5),АТС!$A$41:$F$736,5)+VLOOKUP($A845+ROUND((COLUMN()-2)/24,5),'Расчет сбытовых надбавок'!$B$2281:'Расчет сбытовых надбавок'!$G$3024,5)</f>
        <v>172.5</v>
      </c>
      <c r="N845" s="98">
        <f>VLOOKUP($A845+ROUND((COLUMN()-2)/24,5),АТС!$A$41:$F$736,5)+VLOOKUP($A845+ROUND((COLUMN()-2)/24,5),'Расчет сбытовых надбавок'!$B$2281:'Расчет сбытовых надбавок'!$G$3024,5)</f>
        <v>112.94</v>
      </c>
      <c r="O845" s="98">
        <f>VLOOKUP($A845+ROUND((COLUMN()-2)/24,5),АТС!$A$41:$F$736,5)+VLOOKUP($A845+ROUND((COLUMN()-2)/24,5),'Расчет сбытовых надбавок'!$B$2281:'Расчет сбытовых надбавок'!$G$3024,5)</f>
        <v>110.39</v>
      </c>
      <c r="P845" s="98">
        <f>VLOOKUP($A845+ROUND((COLUMN()-2)/24,5),АТС!$A$41:$F$736,5)+VLOOKUP($A845+ROUND((COLUMN()-2)/24,5),'Расчет сбытовых надбавок'!$B$2281:'Расчет сбытовых надбавок'!$G$3024,5)</f>
        <v>237.59</v>
      </c>
      <c r="Q845" s="98">
        <f>VLOOKUP($A845+ROUND((COLUMN()-2)/24,5),АТС!$A$41:$F$736,5)+VLOOKUP($A845+ROUND((COLUMN()-2)/24,5),'Расчет сбытовых надбавок'!$B$2281:'Расчет сбытовых надбавок'!$G$3024,5)</f>
        <v>236.61</v>
      </c>
      <c r="R845" s="98">
        <f>VLOOKUP($A845+ROUND((COLUMN()-2)/24,5),АТС!$A$41:$F$736,5)+VLOOKUP($A845+ROUND((COLUMN()-2)/24,5),'Расчет сбытовых надбавок'!$B$2281:'Расчет сбытовых надбавок'!$G$3024,5)</f>
        <v>339.99</v>
      </c>
      <c r="S845" s="98">
        <f>VLOOKUP($A845+ROUND((COLUMN()-2)/24,5),АТС!$A$41:$F$736,5)+VLOOKUP($A845+ROUND((COLUMN()-2)/24,5),'Расчет сбытовых надбавок'!$B$2281:'Расчет сбытовых надбавок'!$G$3024,5)</f>
        <v>338</v>
      </c>
      <c r="T845" s="98">
        <f>VLOOKUP($A845+ROUND((COLUMN()-2)/24,5),АТС!$A$41:$F$736,5)+VLOOKUP($A845+ROUND((COLUMN()-2)/24,5),'Расчет сбытовых надбавок'!$B$2281:'Расчет сбытовых надбавок'!$G$3024,5)</f>
        <v>525.13</v>
      </c>
      <c r="U845" s="98">
        <f>VLOOKUP($A845+ROUND((COLUMN()-2)/24,5),АТС!$A$41:$F$736,5)+VLOOKUP($A845+ROUND((COLUMN()-2)/24,5),'Расчет сбытовых надбавок'!$B$2281:'Расчет сбытовых надбавок'!$G$3024,5)</f>
        <v>306.98</v>
      </c>
      <c r="V845" s="98">
        <f>VLOOKUP($A845+ROUND((COLUMN()-2)/24,5),АТС!$A$41:$F$736,5)+VLOOKUP($A845+ROUND((COLUMN()-2)/24,5),'Расчет сбытовых надбавок'!$B$2281:'Расчет сбытовых надбавок'!$G$3024,5)</f>
        <v>402.82</v>
      </c>
      <c r="W845" s="98">
        <f>VLOOKUP($A845+ROUND((COLUMN()-2)/24,5),АТС!$A$41:$F$736,5)+VLOOKUP($A845+ROUND((COLUMN()-2)/24,5),'Расчет сбытовых надбавок'!$B$2281:'Расчет сбытовых надбавок'!$G$3024,5)</f>
        <v>417.07</v>
      </c>
      <c r="X845" s="98">
        <f>VLOOKUP($A845+ROUND((COLUMN()-2)/24,5),АТС!$A$41:$F$736,5)+VLOOKUP($A845+ROUND((COLUMN()-2)/24,5),'Расчет сбытовых надбавок'!$B$2281:'Расчет сбытовых надбавок'!$G$3024,5)</f>
        <v>437.57</v>
      </c>
      <c r="Y845" s="98">
        <f>VLOOKUP($A845+ROUND((COLUMN()-2)/24,5),АТС!$A$41:$F$736,5)+VLOOKUP($A845+ROUND((COLUMN()-2)/24,5),'Расчет сбытовых надбавок'!$B$2281:'Расчет сбытовых надбавок'!$G$3024,5)</f>
        <v>610.11</v>
      </c>
    </row>
    <row r="846" spans="1:25" x14ac:dyDescent="0.2">
      <c r="A846" s="79">
        <f t="shared" si="24"/>
        <v>42599</v>
      </c>
      <c r="B846" s="98">
        <f>VLOOKUP($A846+ROUND((COLUMN()-2)/24,5),АТС!$A$41:$F$736,5)+VLOOKUP($A846+ROUND((COLUMN()-2)/24,5),'Расчет сбытовых надбавок'!$B$2281:'Расчет сбытовых надбавок'!$G$3024,5)</f>
        <v>317.27</v>
      </c>
      <c r="C846" s="98">
        <f>VLOOKUP($A846+ROUND((COLUMN()-2)/24,5),АТС!$A$41:$F$736,5)+VLOOKUP($A846+ROUND((COLUMN()-2)/24,5),'Расчет сбытовых надбавок'!$B$2281:'Расчет сбытовых надбавок'!$G$3024,5)</f>
        <v>190.45999999999998</v>
      </c>
      <c r="D846" s="98">
        <f>VLOOKUP($A846+ROUND((COLUMN()-2)/24,5),АТС!$A$41:$F$736,5)+VLOOKUP($A846+ROUND((COLUMN()-2)/24,5),'Расчет сбытовых надбавок'!$B$2281:'Расчет сбытовых надбавок'!$G$3024,5)</f>
        <v>102.53</v>
      </c>
      <c r="E846" s="98">
        <f>VLOOKUP($A846+ROUND((COLUMN()-2)/24,5),АТС!$A$41:$F$736,5)+VLOOKUP($A846+ROUND((COLUMN()-2)/24,5),'Расчет сбытовых надбавок'!$B$2281:'Расчет сбытовых надбавок'!$G$3024,5)</f>
        <v>77.53</v>
      </c>
      <c r="F846" s="98">
        <f>VLOOKUP($A846+ROUND((COLUMN()-2)/24,5),АТС!$A$41:$F$736,5)+VLOOKUP($A846+ROUND((COLUMN()-2)/24,5),'Расчет сбытовых надбавок'!$B$2281:'Расчет сбытовых надбавок'!$G$3024,5)</f>
        <v>84.36</v>
      </c>
      <c r="G846" s="98">
        <f>VLOOKUP($A846+ROUND((COLUMN()-2)/24,5),АТС!$A$41:$F$736,5)+VLOOKUP($A846+ROUND((COLUMN()-2)/24,5),'Расчет сбытовых надбавок'!$B$2281:'Расчет сбытовых надбавок'!$G$3024,5)</f>
        <v>30.07</v>
      </c>
      <c r="H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8">
        <f>VLOOKUP($A846+ROUND((COLUMN()-2)/24,5),АТС!$A$41:$F$736,5)+VLOOKUP($A846+ROUND((COLUMN()-2)/24,5),'Расчет сбытовых надбавок'!$B$2281:'Расчет сбытовых надбавок'!$G$3024,5)</f>
        <v>33.92</v>
      </c>
      <c r="K846" s="98">
        <f>VLOOKUP($A846+ROUND((COLUMN()-2)/24,5),АТС!$A$41:$F$736,5)+VLOOKUP($A846+ROUND((COLUMN()-2)/24,5),'Расчет сбытовых надбавок'!$B$2281:'Расчет сбытовых надбавок'!$G$3024,5)</f>
        <v>425.03</v>
      </c>
      <c r="L846" s="98">
        <f>VLOOKUP($A846+ROUND((COLUMN()-2)/24,5),АТС!$A$41:$F$736,5)+VLOOKUP($A846+ROUND((COLUMN()-2)/24,5),'Расчет сбытовых надбавок'!$B$2281:'Расчет сбытовых надбавок'!$G$3024,5)</f>
        <v>422.45</v>
      </c>
      <c r="M846" s="98">
        <f>VLOOKUP($A846+ROUND((COLUMN()-2)/24,5),АТС!$A$41:$F$736,5)+VLOOKUP($A846+ROUND((COLUMN()-2)/24,5),'Расчет сбытовых надбавок'!$B$2281:'Расчет сбытовых надбавок'!$G$3024,5)</f>
        <v>584.34</v>
      </c>
      <c r="N846" s="98">
        <f>VLOOKUP($A846+ROUND((COLUMN()-2)/24,5),АТС!$A$41:$F$736,5)+VLOOKUP($A846+ROUND((COLUMN()-2)/24,5),'Расчет сбытовых надбавок'!$B$2281:'Расчет сбытовых надбавок'!$G$3024,5)</f>
        <v>619.47</v>
      </c>
      <c r="O846" s="98">
        <f>VLOOKUP($A846+ROUND((COLUMN()-2)/24,5),АТС!$A$41:$F$736,5)+VLOOKUP($A846+ROUND((COLUMN()-2)/24,5),'Расчет сбытовых надбавок'!$B$2281:'Расчет сбытовых надбавок'!$G$3024,5)</f>
        <v>502.21</v>
      </c>
      <c r="P846" s="98">
        <f>VLOOKUP($A846+ROUND((COLUMN()-2)/24,5),АТС!$A$41:$F$736,5)+VLOOKUP($A846+ROUND((COLUMN()-2)/24,5),'Расчет сбытовых надбавок'!$B$2281:'Расчет сбытовых надбавок'!$G$3024,5)</f>
        <v>452.63</v>
      </c>
      <c r="Q846" s="98">
        <f>VLOOKUP($A846+ROUND((COLUMN()-2)/24,5),АТС!$A$41:$F$736,5)+VLOOKUP($A846+ROUND((COLUMN()-2)/24,5),'Расчет сбытовых надбавок'!$B$2281:'Расчет сбытовых надбавок'!$G$3024,5)</f>
        <v>452.98</v>
      </c>
      <c r="R846" s="98">
        <f>VLOOKUP($A846+ROUND((COLUMN()-2)/24,5),АТС!$A$41:$F$736,5)+VLOOKUP($A846+ROUND((COLUMN()-2)/24,5),'Расчет сбытовых надбавок'!$B$2281:'Расчет сбытовых надбавок'!$G$3024,5)</f>
        <v>605.3599999999999</v>
      </c>
      <c r="S846" s="98">
        <f>VLOOKUP($A846+ROUND((COLUMN()-2)/24,5),АТС!$A$41:$F$736,5)+VLOOKUP($A846+ROUND((COLUMN()-2)/24,5),'Расчет сбытовых надбавок'!$B$2281:'Расчет сбытовых надбавок'!$G$3024,5)</f>
        <v>671.59999999999991</v>
      </c>
      <c r="T846" s="98">
        <f>VLOOKUP($A846+ROUND((COLUMN()-2)/24,5),АТС!$A$41:$F$736,5)+VLOOKUP($A846+ROUND((COLUMN()-2)/24,5),'Расчет сбытовых надбавок'!$B$2281:'Расчет сбытовых надбавок'!$G$3024,5)</f>
        <v>281.57000000000005</v>
      </c>
      <c r="U846" s="98">
        <f>VLOOKUP($A846+ROUND((COLUMN()-2)/24,5),АТС!$A$41:$F$736,5)+VLOOKUP($A846+ROUND((COLUMN()-2)/24,5),'Расчет сбытовых надбавок'!$B$2281:'Расчет сбытовых надбавок'!$G$3024,5)</f>
        <v>14.47</v>
      </c>
      <c r="V846" s="98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8">
        <f>VLOOKUP($A846+ROUND((COLUMN()-2)/24,5),АТС!$A$41:$F$736,5)+VLOOKUP($A846+ROUND((COLUMN()-2)/24,5),'Расчет сбытовых надбавок'!$B$2281:'Расчет сбытовых надбавок'!$G$3024,5)</f>
        <v>204.27999999999997</v>
      </c>
      <c r="X846" s="98">
        <f>VLOOKUP($A846+ROUND((COLUMN()-2)/24,5),АТС!$A$41:$F$736,5)+VLOOKUP($A846+ROUND((COLUMN()-2)/24,5),'Расчет сбытовых надбавок'!$B$2281:'Расчет сбытовых надбавок'!$G$3024,5)</f>
        <v>843.87</v>
      </c>
      <c r="Y846" s="98">
        <f>VLOOKUP($A846+ROUND((COLUMN()-2)/24,5),АТС!$A$41:$F$736,5)+VLOOKUP($A846+ROUND((COLUMN()-2)/24,5),'Расчет сбытовых надбавок'!$B$2281:'Расчет сбытовых надбавок'!$G$3024,5)</f>
        <v>366.63</v>
      </c>
    </row>
    <row r="847" spans="1:25" x14ac:dyDescent="0.2">
      <c r="A847" s="79">
        <f t="shared" si="24"/>
        <v>42600</v>
      </c>
      <c r="B847" s="98">
        <f>VLOOKUP($A847+ROUND((COLUMN()-2)/24,5),АТС!$A$41:$F$736,5)+VLOOKUP($A847+ROUND((COLUMN()-2)/24,5),'Расчет сбытовых надбавок'!$B$2281:'Расчет сбытовых надбавок'!$G$3024,5)</f>
        <v>213.71</v>
      </c>
      <c r="C847" s="98">
        <f>VLOOKUP($A847+ROUND((COLUMN()-2)/24,5),АТС!$A$41:$F$736,5)+VLOOKUP($A847+ROUND((COLUMN()-2)/24,5),'Расчет сбытовых надбавок'!$B$2281:'Расчет сбытовых надбавок'!$G$3024,5)</f>
        <v>229.78</v>
      </c>
      <c r="D847" s="98">
        <f>VLOOKUP($A847+ROUND((COLUMN()-2)/24,5),АТС!$A$41:$F$736,5)+VLOOKUP($A847+ROUND((COLUMN()-2)/24,5),'Расчет сбытовых надбавок'!$B$2281:'Расчет сбытовых надбавок'!$G$3024,5)</f>
        <v>150.62</v>
      </c>
      <c r="E847" s="98">
        <f>VLOOKUP($A847+ROUND((COLUMN()-2)/24,5),АТС!$A$41:$F$736,5)+VLOOKUP($A847+ROUND((COLUMN()-2)/24,5),'Расчет сбытовых надбавок'!$B$2281:'Расчет сбытовых надбавок'!$G$3024,5)</f>
        <v>104.64</v>
      </c>
      <c r="F847" s="98">
        <f>VLOOKUP($A847+ROUND((COLUMN()-2)/24,5),АТС!$A$41:$F$736,5)+VLOOKUP($A847+ROUND((COLUMN()-2)/24,5),'Расчет сбытовых надбавок'!$B$2281:'Расчет сбытовых надбавок'!$G$3024,5)</f>
        <v>50.42</v>
      </c>
      <c r="G847" s="98">
        <f>VLOOKUP($A847+ROUND((COLUMN()-2)/24,5),АТС!$A$41:$F$736,5)+VLOOKUP($A847+ROUND((COLUMN()-2)/24,5),'Расчет сбытовых надбавок'!$B$2281:'Расчет сбытовых надбавок'!$G$3024,5)</f>
        <v>28</v>
      </c>
      <c r="H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8">
        <f>VLOOKUP($A847+ROUND((COLUMN()-2)/24,5),АТС!$A$41:$F$736,5)+VLOOKUP($A847+ROUND((COLUMN()-2)/24,5),'Расчет сбытовых надбавок'!$B$2281:'Расчет сбытовых надбавок'!$G$3024,5)</f>
        <v>185.94</v>
      </c>
      <c r="J847" s="98">
        <f>VLOOKUP($A847+ROUND((COLUMN()-2)/24,5),АТС!$A$41:$F$736,5)+VLOOKUP($A847+ROUND((COLUMN()-2)/24,5),'Расчет сбытовых надбавок'!$B$2281:'Расчет сбытовых надбавок'!$G$3024,5)</f>
        <v>33.47</v>
      </c>
      <c r="K847" s="98">
        <f>VLOOKUP($A847+ROUND((COLUMN()-2)/24,5),АТС!$A$41:$F$736,5)+VLOOKUP($A847+ROUND((COLUMN()-2)/24,5),'Расчет сбытовых надбавок'!$B$2281:'Расчет сбытовых надбавок'!$G$3024,5)</f>
        <v>35.909999999999997</v>
      </c>
      <c r="L847" s="98">
        <f>VLOOKUP($A847+ROUND((COLUMN()-2)/24,5),АТС!$A$41:$F$736,5)+VLOOKUP($A847+ROUND((COLUMN()-2)/24,5),'Расчет сбытовых надбавок'!$B$2281:'Расчет сбытовых надбавок'!$G$3024,5)</f>
        <v>47.82</v>
      </c>
      <c r="M847" s="98">
        <f>VLOOKUP($A847+ROUND((COLUMN()-2)/24,5),АТС!$A$41:$F$736,5)+VLOOKUP($A847+ROUND((COLUMN()-2)/24,5),'Расчет сбытовых надбавок'!$B$2281:'Расчет сбытовых надбавок'!$G$3024,5)</f>
        <v>115.5</v>
      </c>
      <c r="N847" s="98">
        <f>VLOOKUP($A847+ROUND((COLUMN()-2)/24,5),АТС!$A$41:$F$736,5)+VLOOKUP($A847+ROUND((COLUMN()-2)/24,5),'Расчет сбытовых надбавок'!$B$2281:'Расчет сбытовых надбавок'!$G$3024,5)</f>
        <v>6.5200000000000005</v>
      </c>
      <c r="O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Q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8">
        <f>VLOOKUP($A847+ROUND((COLUMN()-2)/24,5),АТС!$A$41:$F$736,5)+VLOOKUP($A847+ROUND((COLUMN()-2)/24,5),'Расчет сбытовых надбавок'!$B$2281:'Расчет сбытовых надбавок'!$G$3024,5)</f>
        <v>51.85</v>
      </c>
      <c r="S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U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8">
        <f>VLOOKUP($A847+ROUND((COLUMN()-2)/24,5),АТС!$A$41:$F$736,5)+VLOOKUP($A847+ROUND((COLUMN()-2)/24,5),'Расчет сбытовых надбавок'!$B$2281:'Расчет сбытовых надбавок'!$G$3024,5)</f>
        <v>0</v>
      </c>
      <c r="X847" s="98">
        <f>VLOOKUP($A847+ROUND((COLUMN()-2)/24,5),АТС!$A$41:$F$736,5)+VLOOKUP($A847+ROUND((COLUMN()-2)/24,5),'Расчет сбытовых надбавок'!$B$2281:'Расчет сбытовых надбавок'!$G$3024,5)</f>
        <v>506.96</v>
      </c>
      <c r="Y847" s="98">
        <f>VLOOKUP($A847+ROUND((COLUMN()-2)/24,5),АТС!$A$41:$F$736,5)+VLOOKUP($A847+ROUND((COLUMN()-2)/24,5),'Расчет сбытовых надбавок'!$B$2281:'Расчет сбытовых надбавок'!$G$3024,5)</f>
        <v>296.77</v>
      </c>
    </row>
    <row r="848" spans="1:25" x14ac:dyDescent="0.2">
      <c r="A848" s="79">
        <f t="shared" si="24"/>
        <v>42601</v>
      </c>
      <c r="B848" s="98">
        <f>VLOOKUP($A848+ROUND((COLUMN()-2)/24,5),АТС!$A$41:$F$736,5)+VLOOKUP($A848+ROUND((COLUMN()-2)/24,5),'Расчет сбытовых надбавок'!$B$2281:'Расчет сбытовых надбавок'!$G$3024,5)</f>
        <v>109.07000000000001</v>
      </c>
      <c r="C848" s="98">
        <f>VLOOKUP($A848+ROUND((COLUMN()-2)/24,5),АТС!$A$41:$F$736,5)+VLOOKUP($A848+ROUND((COLUMN()-2)/24,5),'Расчет сбытовых надбавок'!$B$2281:'Расчет сбытовых надбавок'!$G$3024,5)</f>
        <v>103.99</v>
      </c>
      <c r="D848" s="98">
        <f>VLOOKUP($A848+ROUND((COLUMN()-2)/24,5),АТС!$A$41:$F$736,5)+VLOOKUP($A848+ROUND((COLUMN()-2)/24,5),'Расчет сбытовых надбавок'!$B$2281:'Расчет сбытовых надбавок'!$G$3024,5)</f>
        <v>38.65</v>
      </c>
      <c r="E848" s="98">
        <f>VLOOKUP($A848+ROUND((COLUMN()-2)/24,5),АТС!$A$41:$F$736,5)+VLOOKUP($A848+ROUND((COLUMN()-2)/24,5),'Расчет сбытовых надбавок'!$B$2281:'Расчет сбытовых надбавок'!$G$3024,5)</f>
        <v>14.540000000000001</v>
      </c>
      <c r="F848" s="98">
        <f>VLOOKUP($A848+ROUND((COLUMN()-2)/24,5),АТС!$A$41:$F$736,5)+VLOOKUP($A848+ROUND((COLUMN()-2)/24,5),'Расчет сбытовых надбавок'!$B$2281:'Расчет сбытовых надбавок'!$G$3024,5)</f>
        <v>15.280000000000001</v>
      </c>
      <c r="G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8">
        <f>VLOOKUP($A848+ROUND((COLUMN()-2)/24,5),АТС!$A$41:$F$736,5)+VLOOKUP($A848+ROUND((COLUMN()-2)/24,5),'Расчет сбытовых надбавок'!$B$2281:'Расчет сбытовых надбавок'!$G$3024,5)</f>
        <v>52.04</v>
      </c>
      <c r="K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8">
        <f>VLOOKUP($A848+ROUND((COLUMN()-2)/24,5),АТС!$A$41:$F$736,5)+VLOOKUP($A848+ROUND((COLUMN()-2)/24,5),'Расчет сбытовых надбавок'!$B$2281:'Расчет сбытовых надбавок'!$G$3024,5)</f>
        <v>79.48</v>
      </c>
      <c r="M848" s="98">
        <f>VLOOKUP($A848+ROUND((COLUMN()-2)/24,5),АТС!$A$41:$F$736,5)+VLOOKUP($A848+ROUND((COLUMN()-2)/24,5),'Расчет сбытовых надбавок'!$B$2281:'Расчет сбытовых надбавок'!$G$3024,5)</f>
        <v>326.94</v>
      </c>
      <c r="N848" s="98">
        <f>VLOOKUP($A848+ROUND((COLUMN()-2)/24,5),АТС!$A$41:$F$736,5)+VLOOKUP($A848+ROUND((COLUMN()-2)/24,5),'Расчет сбытовых надбавок'!$B$2281:'Расчет сбытовых надбавок'!$G$3024,5)</f>
        <v>166.82999999999998</v>
      </c>
      <c r="O848" s="98">
        <f>VLOOKUP($A848+ROUND((COLUMN()-2)/24,5),АТС!$A$41:$F$736,5)+VLOOKUP($A848+ROUND((COLUMN()-2)/24,5),'Расчет сбытовых надбавок'!$B$2281:'Расчет сбытовых надбавок'!$G$3024,5)</f>
        <v>129.21</v>
      </c>
      <c r="P848" s="98">
        <f>VLOOKUP($A848+ROUND((COLUMN()-2)/24,5),АТС!$A$41:$F$736,5)+VLOOKUP($A848+ROUND((COLUMN()-2)/24,5),'Расчет сбытовых надбавок'!$B$2281:'Расчет сбытовых надбавок'!$G$3024,5)</f>
        <v>106.85</v>
      </c>
      <c r="Q848" s="98">
        <f>VLOOKUP($A848+ROUND((COLUMN()-2)/24,5),АТС!$A$41:$F$736,5)+VLOOKUP($A848+ROUND((COLUMN()-2)/24,5),'Расчет сбытовых надбавок'!$B$2281:'Расчет сбытовых надбавок'!$G$3024,5)</f>
        <v>106.27</v>
      </c>
      <c r="R848" s="98">
        <f>VLOOKUP($A848+ROUND((COLUMN()-2)/24,5),АТС!$A$41:$F$736,5)+VLOOKUP($A848+ROUND((COLUMN()-2)/24,5),'Расчет сбытовых надбавок'!$B$2281:'Расчет сбытовых надбавок'!$G$3024,5)</f>
        <v>189.57999999999998</v>
      </c>
      <c r="S848" s="98">
        <f>VLOOKUP($A848+ROUND((COLUMN()-2)/24,5),АТС!$A$41:$F$736,5)+VLOOKUP($A848+ROUND((COLUMN()-2)/24,5),'Расчет сбытовых надбавок'!$B$2281:'Расчет сбытовых надбавок'!$G$3024,5)</f>
        <v>205.67</v>
      </c>
      <c r="T848" s="98">
        <f>VLOOKUP($A848+ROUND((COLUMN()-2)/24,5),АТС!$A$41:$F$736,5)+VLOOKUP($A848+ROUND((COLUMN()-2)/24,5),'Расчет сбытовых надбавок'!$B$2281:'Расчет сбытовых надбавок'!$G$3024,5)</f>
        <v>23.44</v>
      </c>
      <c r="U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8">
        <f>VLOOKUP($A848+ROUND((COLUMN()-2)/24,5),АТС!$A$41:$F$736,5)+VLOOKUP($A848+ROUND((COLUMN()-2)/24,5),'Расчет сбытовых надбавок'!$B$2281:'Расчет сбытовых надбавок'!$G$3024,5)</f>
        <v>0</v>
      </c>
      <c r="X848" s="98">
        <f>VLOOKUP($A848+ROUND((COLUMN()-2)/24,5),АТС!$A$41:$F$736,5)+VLOOKUP($A848+ROUND((COLUMN()-2)/24,5),'Расчет сбытовых надбавок'!$B$2281:'Расчет сбытовых надбавок'!$G$3024,5)</f>
        <v>465.99</v>
      </c>
      <c r="Y848" s="98">
        <f>VLOOKUP($A848+ROUND((COLUMN()-2)/24,5),АТС!$A$41:$F$736,5)+VLOOKUP($A848+ROUND((COLUMN()-2)/24,5),'Расчет сбытовых надбавок'!$B$2281:'Расчет сбытовых надбавок'!$G$3024,5)</f>
        <v>337.40999999999997</v>
      </c>
    </row>
    <row r="849" spans="1:25" x14ac:dyDescent="0.2">
      <c r="A849" s="79">
        <f t="shared" si="24"/>
        <v>42602</v>
      </c>
      <c r="B849" s="98">
        <f>VLOOKUP($A849+ROUND((COLUMN()-2)/24,5),АТС!$A$41:$F$736,5)+VLOOKUP($A849+ROUND((COLUMN()-2)/24,5),'Расчет сбытовых надбавок'!$B$2281:'Расчет сбытовых надбавок'!$G$3024,5)</f>
        <v>311.35000000000002</v>
      </c>
      <c r="C849" s="98">
        <f>VLOOKUP($A849+ROUND((COLUMN()-2)/24,5),АТС!$A$41:$F$736,5)+VLOOKUP($A849+ROUND((COLUMN()-2)/24,5),'Расчет сбытовых надбавок'!$B$2281:'Расчет сбытовых надбавок'!$G$3024,5)</f>
        <v>174.53</v>
      </c>
      <c r="D849" s="98">
        <f>VLOOKUP($A849+ROUND((COLUMN()-2)/24,5),АТС!$A$41:$F$736,5)+VLOOKUP($A849+ROUND((COLUMN()-2)/24,5),'Расчет сбытовых надбавок'!$B$2281:'Расчет сбытовых надбавок'!$G$3024,5)</f>
        <v>220.7</v>
      </c>
      <c r="E849" s="98">
        <f>VLOOKUP($A849+ROUND((COLUMN()-2)/24,5),АТС!$A$41:$F$736,5)+VLOOKUP($A849+ROUND((COLUMN()-2)/24,5),'Расчет сбытовых надбавок'!$B$2281:'Расчет сбытовых надбавок'!$G$3024,5)</f>
        <v>220.91</v>
      </c>
      <c r="F849" s="98">
        <f>VLOOKUP($A849+ROUND((COLUMN()-2)/24,5),АТС!$A$41:$F$736,5)+VLOOKUP($A849+ROUND((COLUMN()-2)/24,5),'Расчет сбытовых надбавок'!$B$2281:'Расчет сбытовых надбавок'!$G$3024,5)</f>
        <v>249.72</v>
      </c>
      <c r="G849" s="98">
        <f>VLOOKUP($A849+ROUND((COLUMN()-2)/24,5),АТС!$A$41:$F$736,5)+VLOOKUP($A849+ROUND((COLUMN()-2)/24,5),'Расчет сбытовых надбавок'!$B$2281:'Расчет сбытовых надбавок'!$G$3024,5)</f>
        <v>109.91999999999999</v>
      </c>
      <c r="H849" s="98">
        <f>VLOOKUP($A849+ROUND((COLUMN()-2)/24,5),АТС!$A$41:$F$736,5)+VLOOKUP($A849+ROUND((COLUMN()-2)/24,5),'Расчет сбытовых надбавок'!$B$2281:'Расчет сбытовых надбавок'!$G$3024,5)</f>
        <v>1.1200000000000001</v>
      </c>
      <c r="I849" s="98">
        <f>VLOOKUP($A849+ROUND((COLUMN()-2)/24,5),АТС!$A$41:$F$736,5)+VLOOKUP($A849+ROUND((COLUMN()-2)/24,5),'Расчет сбытовых надбавок'!$B$2281:'Расчет сбытовых надбавок'!$G$3024,5)</f>
        <v>0.82000000000000006</v>
      </c>
      <c r="J849" s="98">
        <f>VLOOKUP($A849+ROUND((COLUMN()-2)/24,5),АТС!$A$41:$F$736,5)+VLOOKUP($A849+ROUND((COLUMN()-2)/24,5),'Расчет сбытовых надбавок'!$B$2281:'Расчет сбытовых надбавок'!$G$3024,5)</f>
        <v>78.290000000000006</v>
      </c>
      <c r="K849" s="98">
        <f>VLOOKUP($A849+ROUND((COLUMN()-2)/24,5),АТС!$A$41:$F$736,5)+VLOOKUP($A849+ROUND((COLUMN()-2)/24,5),'Расчет сбытовых надбавок'!$B$2281:'Расчет сбытовых надбавок'!$G$3024,5)</f>
        <v>13.27</v>
      </c>
      <c r="L849" s="98">
        <f>VLOOKUP($A849+ROUND((COLUMN()-2)/24,5),АТС!$A$41:$F$736,5)+VLOOKUP($A849+ROUND((COLUMN()-2)/24,5),'Расчет сбытовых надбавок'!$B$2281:'Расчет сбытовых надбавок'!$G$3024,5)</f>
        <v>427.05999999999995</v>
      </c>
      <c r="M849" s="98">
        <f>VLOOKUP($A849+ROUND((COLUMN()-2)/24,5),АТС!$A$41:$F$736,5)+VLOOKUP($A849+ROUND((COLUMN()-2)/24,5),'Расчет сбытовых надбавок'!$B$2281:'Расчет сбытовых надбавок'!$G$3024,5)</f>
        <v>388.24</v>
      </c>
      <c r="N849" s="98">
        <f>VLOOKUP($A849+ROUND((COLUMN()-2)/24,5),АТС!$A$41:$F$736,5)+VLOOKUP($A849+ROUND((COLUMN()-2)/24,5),'Расчет сбытовых надбавок'!$B$2281:'Расчет сбытовых надбавок'!$G$3024,5)</f>
        <v>444.70000000000005</v>
      </c>
      <c r="O849" s="98">
        <f>VLOOKUP($A849+ROUND((COLUMN()-2)/24,5),АТС!$A$41:$F$736,5)+VLOOKUP($A849+ROUND((COLUMN()-2)/24,5),'Расчет сбытовых надбавок'!$B$2281:'Расчет сбытовых надбавок'!$G$3024,5)</f>
        <v>362.11</v>
      </c>
      <c r="P849" s="98">
        <f>VLOOKUP($A849+ROUND((COLUMN()-2)/24,5),АТС!$A$41:$F$736,5)+VLOOKUP($A849+ROUND((COLUMN()-2)/24,5),'Расчет сбытовых надбавок'!$B$2281:'Расчет сбытовых надбавок'!$G$3024,5)</f>
        <v>216.22</v>
      </c>
      <c r="Q849" s="98">
        <f>VLOOKUP($A849+ROUND((COLUMN()-2)/24,5),АТС!$A$41:$F$736,5)+VLOOKUP($A849+ROUND((COLUMN()-2)/24,5),'Расчет сбытовых надбавок'!$B$2281:'Расчет сбытовых надбавок'!$G$3024,5)</f>
        <v>188.04</v>
      </c>
      <c r="R849" s="98">
        <f>VLOOKUP($A849+ROUND((COLUMN()-2)/24,5),АТС!$A$41:$F$736,5)+VLOOKUP($A849+ROUND((COLUMN()-2)/24,5),'Расчет сбытовых надбавок'!$B$2281:'Расчет сбытовых надбавок'!$G$3024,5)</f>
        <v>52.930000000000007</v>
      </c>
      <c r="S849" s="98">
        <f>VLOOKUP($A849+ROUND((COLUMN()-2)/24,5),АТС!$A$41:$F$736,5)+VLOOKUP($A849+ROUND((COLUMN()-2)/24,5),'Расчет сбытовых надбавок'!$B$2281:'Расчет сбытовых надбавок'!$G$3024,5)</f>
        <v>65.460000000000008</v>
      </c>
      <c r="T849" s="98">
        <f>VLOOKUP($A849+ROUND((COLUMN()-2)/24,5),АТС!$A$41:$F$736,5)+VLOOKUP($A849+ROUND((COLUMN()-2)/24,5),'Расчет сбытовых надбавок'!$B$2281:'Расчет сбытовых надбавок'!$G$3024,5)</f>
        <v>0.06</v>
      </c>
      <c r="U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8">
        <f>VLOOKUP($A849+ROUND((COLUMN()-2)/24,5),АТС!$A$41:$F$736,5)+VLOOKUP($A849+ROUND((COLUMN()-2)/24,5),'Расчет сбытовых надбавок'!$B$2281:'Расчет сбытовых надбавок'!$G$3024,5)</f>
        <v>0</v>
      </c>
      <c r="X849" s="98">
        <f>VLOOKUP($A849+ROUND((COLUMN()-2)/24,5),АТС!$A$41:$F$736,5)+VLOOKUP($A849+ROUND((COLUMN()-2)/24,5),'Расчет сбытовых надбавок'!$B$2281:'Расчет сбытовых надбавок'!$G$3024,5)</f>
        <v>483.52000000000004</v>
      </c>
      <c r="Y849" s="98">
        <f>VLOOKUP($A849+ROUND((COLUMN()-2)/24,5),АТС!$A$41:$F$736,5)+VLOOKUP($A849+ROUND((COLUMN()-2)/24,5),'Расчет сбытовых надбавок'!$B$2281:'Расчет сбытовых надбавок'!$G$3024,5)</f>
        <v>475.21000000000004</v>
      </c>
    </row>
    <row r="850" spans="1:25" x14ac:dyDescent="0.2">
      <c r="A850" s="79">
        <f t="shared" si="24"/>
        <v>42603</v>
      </c>
      <c r="B850" s="98">
        <f>VLOOKUP($A850+ROUND((COLUMN()-2)/24,5),АТС!$A$41:$F$736,5)+VLOOKUP($A850+ROUND((COLUMN()-2)/24,5),'Расчет сбытовых надбавок'!$B$2281:'Расчет сбытовых надбавок'!$G$3024,5)</f>
        <v>249.1</v>
      </c>
      <c r="C850" s="98">
        <f>VLOOKUP($A850+ROUND((COLUMN()-2)/24,5),АТС!$A$41:$F$736,5)+VLOOKUP($A850+ROUND((COLUMN()-2)/24,5),'Расчет сбытовых надбавок'!$B$2281:'Расчет сбытовых надбавок'!$G$3024,5)</f>
        <v>451.33000000000004</v>
      </c>
      <c r="D850" s="98">
        <f>VLOOKUP($A850+ROUND((COLUMN()-2)/24,5),АТС!$A$41:$F$736,5)+VLOOKUP($A850+ROUND((COLUMN()-2)/24,5),'Расчет сбытовых надбавок'!$B$2281:'Расчет сбытовых надбавок'!$G$3024,5)</f>
        <v>295</v>
      </c>
      <c r="E850" s="98">
        <f>VLOOKUP($A850+ROUND((COLUMN()-2)/24,5),АТС!$A$41:$F$736,5)+VLOOKUP($A850+ROUND((COLUMN()-2)/24,5),'Расчет сбытовых надбавок'!$B$2281:'Расчет сбытовых надбавок'!$G$3024,5)</f>
        <v>153.66999999999999</v>
      </c>
      <c r="F850" s="98">
        <f>VLOOKUP($A850+ROUND((COLUMN()-2)/24,5),АТС!$A$41:$F$736,5)+VLOOKUP($A850+ROUND((COLUMN()-2)/24,5),'Расчет сбытовых надбавок'!$B$2281:'Расчет сбытовых надбавок'!$G$3024,5)</f>
        <v>67.430000000000007</v>
      </c>
      <c r="G850" s="98">
        <f>VLOOKUP($A850+ROUND((COLUMN()-2)/24,5),АТС!$A$41:$F$736,5)+VLOOKUP($A850+ROUND((COLUMN()-2)/24,5),'Расчет сбытовых надбавок'!$B$2281:'Расчет сбытовых надбавок'!$G$3024,5)</f>
        <v>33.22</v>
      </c>
      <c r="H850" s="98">
        <f>VLOOKUP($A850+ROUND((COLUMN()-2)/24,5),АТС!$A$41:$F$736,5)+VLOOKUP($A850+ROUND((COLUMN()-2)/24,5),'Расчет сбытовых надбавок'!$B$2281:'Расчет сбытовых надбавок'!$G$3024,5)</f>
        <v>4.5599999999999996</v>
      </c>
      <c r="I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8">
        <f>VLOOKUP($A850+ROUND((COLUMN()-2)/24,5),АТС!$A$41:$F$736,5)+VLOOKUP($A850+ROUND((COLUMN()-2)/24,5),'Расчет сбытовых надбавок'!$B$2281:'Расчет сбытовых надбавок'!$G$3024,5)</f>
        <v>290.16000000000003</v>
      </c>
      <c r="K850" s="98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8">
        <f>VLOOKUP($A850+ROUND((COLUMN()-2)/24,5),АТС!$A$41:$F$736,5)+VLOOKUP($A850+ROUND((COLUMN()-2)/24,5),'Расчет сбытовых надбавок'!$B$2281:'Расчет сбытовых надбавок'!$G$3024,5)</f>
        <v>18.830000000000002</v>
      </c>
      <c r="M850" s="98">
        <f>VLOOKUP($A850+ROUND((COLUMN()-2)/24,5),АТС!$A$41:$F$736,5)+VLOOKUP($A850+ROUND((COLUMN()-2)/24,5),'Расчет сбытовых надбавок'!$B$2281:'Расчет сбытовых надбавок'!$G$3024,5)</f>
        <v>21.240000000000002</v>
      </c>
      <c r="N850" s="98">
        <f>VLOOKUP($A850+ROUND((COLUMN()-2)/24,5),АТС!$A$41:$F$736,5)+VLOOKUP($A850+ROUND((COLUMN()-2)/24,5),'Расчет сбытовых надбавок'!$B$2281:'Расчет сбытовых надбавок'!$G$3024,5)</f>
        <v>98.949999999999989</v>
      </c>
      <c r="O850" s="98">
        <f>VLOOKUP($A850+ROUND((COLUMN()-2)/24,5),АТС!$A$41:$F$736,5)+VLOOKUP($A850+ROUND((COLUMN()-2)/24,5),'Расчет сбытовых надбавок'!$B$2281:'Расчет сбытовых надбавок'!$G$3024,5)</f>
        <v>112.37</v>
      </c>
      <c r="P850" s="98">
        <f>VLOOKUP($A850+ROUND((COLUMN()-2)/24,5),АТС!$A$41:$F$736,5)+VLOOKUP($A850+ROUND((COLUMN()-2)/24,5),'Расчет сбытовых надбавок'!$B$2281:'Расчет сбытовых надбавок'!$G$3024,5)</f>
        <v>146.34</v>
      </c>
      <c r="Q850" s="98">
        <f>VLOOKUP($A850+ROUND((COLUMN()-2)/24,5),АТС!$A$41:$F$736,5)+VLOOKUP($A850+ROUND((COLUMN()-2)/24,5),'Расчет сбытовых надбавок'!$B$2281:'Расчет сбытовых надбавок'!$G$3024,5)</f>
        <v>142.80000000000001</v>
      </c>
      <c r="R850" s="98">
        <f>VLOOKUP($A850+ROUND((COLUMN()-2)/24,5),АТС!$A$41:$F$736,5)+VLOOKUP($A850+ROUND((COLUMN()-2)/24,5),'Расчет сбытовых надбавок'!$B$2281:'Расчет сбытовых надбавок'!$G$3024,5)</f>
        <v>169.67</v>
      </c>
      <c r="S850" s="98">
        <f>VLOOKUP($A850+ROUND((COLUMN()-2)/24,5),АТС!$A$41:$F$736,5)+VLOOKUP($A850+ROUND((COLUMN()-2)/24,5),'Расчет сбытовых надбавок'!$B$2281:'Расчет сбытовых надбавок'!$G$3024,5)</f>
        <v>190.07999999999998</v>
      </c>
      <c r="T850" s="98">
        <f>VLOOKUP($A850+ROUND((COLUMN()-2)/24,5),АТС!$A$41:$F$736,5)+VLOOKUP($A850+ROUND((COLUMN()-2)/24,5),'Расчет сбытовых надбавок'!$B$2281:'Расчет сбытовых надбавок'!$G$3024,5)</f>
        <v>82.97</v>
      </c>
      <c r="U850" s="98">
        <f>VLOOKUP($A850+ROUND((COLUMN()-2)/24,5),АТС!$A$41:$F$736,5)+VLOOKUP($A850+ROUND((COLUMN()-2)/24,5),'Расчет сбытовых надбавок'!$B$2281:'Расчет сбытовых надбавок'!$G$3024,5)</f>
        <v>0.36000000000000004</v>
      </c>
      <c r="V850" s="98">
        <f>VLOOKUP($A850+ROUND((COLUMN()-2)/24,5),АТС!$A$41:$F$736,5)+VLOOKUP($A850+ROUND((COLUMN()-2)/24,5),'Расчет сбытовых надбавок'!$B$2281:'Расчет сбытовых надбавок'!$G$3024,5)</f>
        <v>61.78</v>
      </c>
      <c r="W850" s="98">
        <f>VLOOKUP($A850+ROUND((COLUMN()-2)/24,5),АТС!$A$41:$F$736,5)+VLOOKUP($A850+ROUND((COLUMN()-2)/24,5),'Расчет сбытовых надбавок'!$B$2281:'Расчет сбытовых надбавок'!$G$3024,5)</f>
        <v>140.19999999999999</v>
      </c>
      <c r="X850" s="98">
        <f>VLOOKUP($A850+ROUND((COLUMN()-2)/24,5),АТС!$A$41:$F$736,5)+VLOOKUP($A850+ROUND((COLUMN()-2)/24,5),'Расчет сбытовых надбавок'!$B$2281:'Расчет сбытовых надбавок'!$G$3024,5)</f>
        <v>262.74</v>
      </c>
      <c r="Y850" s="98">
        <f>VLOOKUP($A850+ROUND((COLUMN()-2)/24,5),АТС!$A$41:$F$736,5)+VLOOKUP($A850+ROUND((COLUMN()-2)/24,5),'Расчет сбытовых надбавок'!$B$2281:'Расчет сбытовых надбавок'!$G$3024,5)</f>
        <v>477.07</v>
      </c>
    </row>
    <row r="851" spans="1:25" x14ac:dyDescent="0.2">
      <c r="A851" s="79">
        <f t="shared" si="24"/>
        <v>42604</v>
      </c>
      <c r="B851" s="98">
        <f>VLOOKUP($A851+ROUND((COLUMN()-2)/24,5),АТС!$A$41:$F$736,5)+VLOOKUP($A851+ROUND((COLUMN()-2)/24,5),'Расчет сбытовых надбавок'!$B$2281:'Расчет сбытовых надбавок'!$G$3024,5)</f>
        <v>215.82</v>
      </c>
      <c r="C851" s="98">
        <f>VLOOKUP($A851+ROUND((COLUMN()-2)/24,5),АТС!$A$41:$F$736,5)+VLOOKUP($A851+ROUND((COLUMN()-2)/24,5),'Расчет сбытовых надбавок'!$B$2281:'Расчет сбытовых надбавок'!$G$3024,5)</f>
        <v>365.27</v>
      </c>
      <c r="D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E851" s="98">
        <f>VLOOKUP($A851+ROUND((COLUMN()-2)/24,5),АТС!$A$41:$F$736,5)+VLOOKUP($A851+ROUND((COLUMN()-2)/24,5),'Расчет сбытовых надбавок'!$B$2281:'Расчет сбытовых надбавок'!$G$3024,5)</f>
        <v>22.16</v>
      </c>
      <c r="F851" s="98">
        <f>VLOOKUP($A851+ROUND((COLUMN()-2)/24,5),АТС!$A$41:$F$736,5)+VLOOKUP($A851+ROUND((COLUMN()-2)/24,5),'Расчет сбытовых надбавок'!$B$2281:'Расчет сбытовых надбавок'!$G$3024,5)</f>
        <v>10.97</v>
      </c>
      <c r="G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8">
        <f>VLOOKUP($A851+ROUND((COLUMN()-2)/24,5),АТС!$A$41:$F$736,5)+VLOOKUP($A851+ROUND((COLUMN()-2)/24,5),'Расчет сбытовых надбавок'!$B$2281:'Расчет сбытовых надбавок'!$G$3024,5)</f>
        <v>1.7400000000000002</v>
      </c>
      <c r="N851" s="98">
        <f>VLOOKUP($A851+ROUND((COLUMN()-2)/24,5),АТС!$A$41:$F$736,5)+VLOOKUP($A851+ROUND((COLUMN()-2)/24,5),'Расчет сбытовых надбавок'!$B$2281:'Расчет сбытовых надбавок'!$G$3024,5)</f>
        <v>284.82</v>
      </c>
      <c r="O851" s="98">
        <f>VLOOKUP($A851+ROUND((COLUMN()-2)/24,5),АТС!$A$41:$F$736,5)+VLOOKUP($A851+ROUND((COLUMN()-2)/24,5),'Расчет сбытовых надбавок'!$B$2281:'Расчет сбытовых надбавок'!$G$3024,5)</f>
        <v>431.61</v>
      </c>
      <c r="P851" s="98">
        <f>VLOOKUP($A851+ROUND((COLUMN()-2)/24,5),АТС!$A$41:$F$736,5)+VLOOKUP($A851+ROUND((COLUMN()-2)/24,5),'Расчет сбытовых надбавок'!$B$2281:'Расчет сбытовых надбавок'!$G$3024,5)</f>
        <v>244.03</v>
      </c>
      <c r="Q851" s="98">
        <f>VLOOKUP($A851+ROUND((COLUMN()-2)/24,5),АТС!$A$41:$F$736,5)+VLOOKUP($A851+ROUND((COLUMN()-2)/24,5),'Расчет сбытовых надбавок'!$B$2281:'Расчет сбытовых надбавок'!$G$3024,5)</f>
        <v>270.5</v>
      </c>
      <c r="R851" s="98">
        <f>VLOOKUP($A851+ROUND((COLUMN()-2)/24,5),АТС!$A$41:$F$736,5)+VLOOKUP($A851+ROUND((COLUMN()-2)/24,5),'Расчет сбытовых надбавок'!$B$2281:'Расчет сбытовых надбавок'!$G$3024,5)</f>
        <v>121.47999999999999</v>
      </c>
      <c r="S851" s="98">
        <f>VLOOKUP($A851+ROUND((COLUMN()-2)/24,5),АТС!$A$41:$F$736,5)+VLOOKUP($A851+ROUND((COLUMN()-2)/24,5),'Расчет сбытовых надбавок'!$B$2281:'Расчет сбытовых надбавок'!$G$3024,5)</f>
        <v>281.62</v>
      </c>
      <c r="T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8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8">
        <f>VLOOKUP($A851+ROUND((COLUMN()-2)/24,5),АТС!$A$41:$F$736,5)+VLOOKUP($A851+ROUND((COLUMN()-2)/24,5),'Расчет сбытовых надбавок'!$B$2281:'Расчет сбытовых надбавок'!$G$3024,5)</f>
        <v>0.01</v>
      </c>
      <c r="X851" s="98">
        <f>VLOOKUP($A851+ROUND((COLUMN()-2)/24,5),АТС!$A$41:$F$736,5)+VLOOKUP($A851+ROUND((COLUMN()-2)/24,5),'Расчет сбытовых надбавок'!$B$2281:'Расчет сбытовых надбавок'!$G$3024,5)</f>
        <v>261.58999999999997</v>
      </c>
      <c r="Y851" s="98">
        <f>VLOOKUP($A851+ROUND((COLUMN()-2)/24,5),АТС!$A$41:$F$736,5)+VLOOKUP($A851+ROUND((COLUMN()-2)/24,5),'Расчет сбытовых надбавок'!$B$2281:'Расчет сбытовых надбавок'!$G$3024,5)</f>
        <v>613.68999999999994</v>
      </c>
    </row>
    <row r="852" spans="1:25" x14ac:dyDescent="0.2">
      <c r="A852" s="79">
        <f t="shared" si="24"/>
        <v>42605</v>
      </c>
      <c r="B852" s="98">
        <f>VLOOKUP($A852+ROUND((COLUMN()-2)/24,5),АТС!$A$41:$F$736,5)+VLOOKUP($A852+ROUND((COLUMN()-2)/24,5),'Расчет сбытовых надбавок'!$B$2281:'Расчет сбытовых надбавок'!$G$3024,5)</f>
        <v>133.01</v>
      </c>
      <c r="C852" s="98">
        <f>VLOOKUP($A852+ROUND((COLUMN()-2)/24,5),АТС!$A$41:$F$736,5)+VLOOKUP($A852+ROUND((COLUMN()-2)/24,5),'Расчет сбытовых надбавок'!$B$2281:'Расчет сбытовых надбавок'!$G$3024,5)</f>
        <v>76.839999999999989</v>
      </c>
      <c r="D852" s="98">
        <f>VLOOKUP($A852+ROUND((COLUMN()-2)/24,5),АТС!$A$41:$F$736,5)+VLOOKUP($A852+ROUND((COLUMN()-2)/24,5),'Расчет сбытовых надбавок'!$B$2281:'Расчет сбытовых надбавок'!$G$3024,5)</f>
        <v>9.4400000000000013</v>
      </c>
      <c r="E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8">
        <f>VLOOKUP($A852+ROUND((COLUMN()-2)/24,5),АТС!$A$41:$F$736,5)+VLOOKUP($A852+ROUND((COLUMN()-2)/24,5),'Расчет сбытовых надбавок'!$B$2281:'Расчет сбытовых надбавок'!$G$3024,5)</f>
        <v>156.06</v>
      </c>
      <c r="L852" s="98">
        <f>VLOOKUP($A852+ROUND((COLUMN()-2)/24,5),АТС!$A$41:$F$736,5)+VLOOKUP($A852+ROUND((COLUMN()-2)/24,5),'Расчет сбытовых надбавок'!$B$2281:'Расчет сбытовых надбавок'!$G$3024,5)</f>
        <v>245.36</v>
      </c>
      <c r="M852" s="98">
        <f>VLOOKUP($A852+ROUND((COLUMN()-2)/24,5),АТС!$A$41:$F$736,5)+VLOOKUP($A852+ROUND((COLUMN()-2)/24,5),'Расчет сбытовых надбавок'!$B$2281:'Расчет сбытовых надбавок'!$G$3024,5)</f>
        <v>259.89</v>
      </c>
      <c r="N852" s="98">
        <f>VLOOKUP($A852+ROUND((COLUMN()-2)/24,5),АТС!$A$41:$F$736,5)+VLOOKUP($A852+ROUND((COLUMN()-2)/24,5),'Расчет сбытовых надбавок'!$B$2281:'Расчет сбытовых надбавок'!$G$3024,5)</f>
        <v>165.28</v>
      </c>
      <c r="O852" s="98">
        <f>VLOOKUP($A852+ROUND((COLUMN()-2)/24,5),АТС!$A$41:$F$736,5)+VLOOKUP($A852+ROUND((COLUMN()-2)/24,5),'Расчет сбытовых надбавок'!$B$2281:'Расчет сбытовых надбавок'!$G$3024,5)</f>
        <v>303.03000000000003</v>
      </c>
      <c r="P852" s="98">
        <f>VLOOKUP($A852+ROUND((COLUMN()-2)/24,5),АТС!$A$41:$F$736,5)+VLOOKUP($A852+ROUND((COLUMN()-2)/24,5),'Расчет сбытовых надбавок'!$B$2281:'Расчет сбытовых надбавок'!$G$3024,5)</f>
        <v>0.21000000000000002</v>
      </c>
      <c r="Q852" s="98">
        <f>VLOOKUP($A852+ROUND((COLUMN()-2)/24,5),АТС!$A$41:$F$736,5)+VLOOKUP($A852+ROUND((COLUMN()-2)/24,5),'Расчет сбытовых надбавок'!$B$2281:'Расчет сбытовых надбавок'!$G$3024,5)</f>
        <v>2.7</v>
      </c>
      <c r="R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8">
        <f>VLOOKUP($A852+ROUND((COLUMN()-2)/24,5),АТС!$A$41:$F$736,5)+VLOOKUP($A852+ROUND((COLUMN()-2)/24,5),'Расчет сбытовых надбавок'!$B$2281:'Расчет сбытовых надбавок'!$G$3024,5)</f>
        <v>246.52</v>
      </c>
      <c r="T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V852" s="98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8">
        <f>VLOOKUP($A852+ROUND((COLUMN()-2)/24,5),АТС!$A$41:$F$736,5)+VLOOKUP($A852+ROUND((COLUMN()-2)/24,5),'Расчет сбытовых надбавок'!$B$2281:'Расчет сбытовых надбавок'!$G$3024,5)</f>
        <v>478.42</v>
      </c>
      <c r="X852" s="98">
        <f>VLOOKUP($A852+ROUND((COLUMN()-2)/24,5),АТС!$A$41:$F$736,5)+VLOOKUP($A852+ROUND((COLUMN()-2)/24,5),'Расчет сбытовых надбавок'!$B$2281:'Расчет сбытовых надбавок'!$G$3024,5)</f>
        <v>701.04</v>
      </c>
      <c r="Y852" s="98">
        <f>VLOOKUP($A852+ROUND((COLUMN()-2)/24,5),АТС!$A$41:$F$736,5)+VLOOKUP($A852+ROUND((COLUMN()-2)/24,5),'Расчет сбытовых надбавок'!$B$2281:'Расчет сбытовых надбавок'!$G$3024,5)</f>
        <v>523.84</v>
      </c>
    </row>
    <row r="853" spans="1:25" x14ac:dyDescent="0.2">
      <c r="A853" s="79">
        <f t="shared" si="24"/>
        <v>42606</v>
      </c>
      <c r="B853" s="98">
        <f>VLOOKUP($A853+ROUND((COLUMN()-2)/24,5),АТС!$A$41:$F$736,5)+VLOOKUP($A853+ROUND((COLUMN()-2)/24,5),'Расчет сбытовых надбавок'!$B$2281:'Расчет сбытовых надбавок'!$G$3024,5)</f>
        <v>122.25999999999999</v>
      </c>
      <c r="C853" s="98">
        <f>VLOOKUP($A853+ROUND((COLUMN()-2)/24,5),АТС!$A$41:$F$736,5)+VLOOKUP($A853+ROUND((COLUMN()-2)/24,5),'Расчет сбытовых надбавок'!$B$2281:'Расчет сбытовых надбавок'!$G$3024,5)</f>
        <v>167.51</v>
      </c>
      <c r="D853" s="98">
        <f>VLOOKUP($A853+ROUND((COLUMN()-2)/24,5),АТС!$A$41:$F$736,5)+VLOOKUP($A853+ROUND((COLUMN()-2)/24,5),'Расчет сбытовых надбавок'!$B$2281:'Расчет сбытовых надбавок'!$G$3024,5)</f>
        <v>55.98</v>
      </c>
      <c r="E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F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8">
        <f>VLOOKUP($A853+ROUND((COLUMN()-2)/24,5),АТС!$A$41:$F$736,5)+VLOOKUP($A853+ROUND((COLUMN()-2)/24,5),'Расчет сбытовых надбавок'!$B$2281:'Расчет сбытовых надбавок'!$G$3024,5)</f>
        <v>56.94</v>
      </c>
      <c r="S853" s="98">
        <f>VLOOKUP($A853+ROUND((COLUMN()-2)/24,5),АТС!$A$41:$F$736,5)+VLOOKUP($A853+ROUND((COLUMN()-2)/24,5),'Расчет сбытовых надбавок'!$B$2281:'Расчет сбытовых надбавок'!$G$3024,5)</f>
        <v>68.319999999999993</v>
      </c>
      <c r="T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8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8">
        <f>VLOOKUP($A853+ROUND((COLUMN()-2)/24,5),АТС!$A$41:$F$736,5)+VLOOKUP($A853+ROUND((COLUMN()-2)/24,5),'Расчет сбытовых надбавок'!$B$2281:'Расчет сбытовых надбавок'!$G$3024,5)</f>
        <v>0.06</v>
      </c>
      <c r="W853" s="98">
        <f>VLOOKUP($A853+ROUND((COLUMN()-2)/24,5),АТС!$A$41:$F$736,5)+VLOOKUP($A853+ROUND((COLUMN()-2)/24,5),'Расчет сбытовых надбавок'!$B$2281:'Расчет сбытовых надбавок'!$G$3024,5)</f>
        <v>127.9</v>
      </c>
      <c r="X853" s="98">
        <f>VLOOKUP($A853+ROUND((COLUMN()-2)/24,5),АТС!$A$41:$F$736,5)+VLOOKUP($A853+ROUND((COLUMN()-2)/24,5),'Расчет сбытовых надбавок'!$B$2281:'Расчет сбытовых надбавок'!$G$3024,5)</f>
        <v>566.99</v>
      </c>
      <c r="Y853" s="98">
        <f>VLOOKUP($A853+ROUND((COLUMN()-2)/24,5),АТС!$A$41:$F$736,5)+VLOOKUP($A853+ROUND((COLUMN()-2)/24,5),'Расчет сбытовых надбавок'!$B$2281:'Расчет сбытовых надбавок'!$G$3024,5)</f>
        <v>524.36</v>
      </c>
    </row>
    <row r="854" spans="1:25" x14ac:dyDescent="0.2">
      <c r="A854" s="79">
        <f t="shared" si="24"/>
        <v>42607</v>
      </c>
      <c r="B854" s="98">
        <f>VLOOKUP($A854+ROUND((COLUMN()-2)/24,5),АТС!$A$41:$F$736,5)+VLOOKUP($A854+ROUND((COLUMN()-2)/24,5),'Расчет сбытовых надбавок'!$B$2281:'Расчет сбытовых надбавок'!$G$3024,5)</f>
        <v>178.63</v>
      </c>
      <c r="C854" s="98">
        <f>VLOOKUP($A854+ROUND((COLUMN()-2)/24,5),АТС!$A$41:$F$736,5)+VLOOKUP($A854+ROUND((COLUMN()-2)/24,5),'Расчет сбытовых надбавок'!$B$2281:'Расчет сбытовых надбавок'!$G$3024,5)</f>
        <v>259.95</v>
      </c>
      <c r="D854" s="98">
        <f>VLOOKUP($A854+ROUND((COLUMN()-2)/24,5),АТС!$A$41:$F$736,5)+VLOOKUP($A854+ROUND((COLUMN()-2)/24,5),'Расчет сбытовых надбавок'!$B$2281:'Расчет сбытовых надбавок'!$G$3024,5)</f>
        <v>212.33</v>
      </c>
      <c r="E854" s="98">
        <f>VLOOKUP($A854+ROUND((COLUMN()-2)/24,5),АТС!$A$41:$F$736,5)+VLOOKUP($A854+ROUND((COLUMN()-2)/24,5),'Расчет сбытовых надбавок'!$B$2281:'Расчет сбытовых надбавок'!$G$3024,5)</f>
        <v>109.27</v>
      </c>
      <c r="F854" s="98">
        <f>VLOOKUP($A854+ROUND((COLUMN()-2)/24,5),АТС!$A$41:$F$736,5)+VLOOKUP($A854+ROUND((COLUMN()-2)/24,5),'Расчет сбытовых надбавок'!$B$2281:'Расчет сбытовых надбавок'!$G$3024,5)</f>
        <v>23.09</v>
      </c>
      <c r="G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8">
        <f>VLOOKUP($A854+ROUND((COLUMN()-2)/24,5),АТС!$A$41:$F$736,5)+VLOOKUP($A854+ROUND((COLUMN()-2)/24,5),'Расчет сбытовых надбавок'!$B$2281:'Расчет сбытовых надбавок'!$G$3024,5)</f>
        <v>3.39</v>
      </c>
      <c r="M854" s="98">
        <f>VLOOKUP($A854+ROUND((COLUMN()-2)/24,5),АТС!$A$41:$F$736,5)+VLOOKUP($A854+ROUND((COLUMN()-2)/24,5),'Расчет сбытовых надбавок'!$B$2281:'Расчет сбытовых надбавок'!$G$3024,5)</f>
        <v>0.34</v>
      </c>
      <c r="N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8">
        <f>VLOOKUP($A854+ROUND((COLUMN()-2)/24,5),АТС!$A$41:$F$736,5)+VLOOKUP($A854+ROUND((COLUMN()-2)/24,5),'Расчет сбытовых надбавок'!$B$2281:'Расчет сбытовых надбавок'!$G$3024,5)</f>
        <v>9.9999999999999992E-2</v>
      </c>
      <c r="Q854" s="98">
        <f>VLOOKUP($A854+ROUND((COLUMN()-2)/24,5),АТС!$A$41:$F$736,5)+VLOOKUP($A854+ROUND((COLUMN()-2)/24,5),'Расчет сбытовых надбавок'!$B$2281:'Расчет сбытовых надбавок'!$G$3024,5)</f>
        <v>0.4</v>
      </c>
      <c r="R854" s="98">
        <f>VLOOKUP($A854+ROUND((COLUMN()-2)/24,5),АТС!$A$41:$F$736,5)+VLOOKUP($A854+ROUND((COLUMN()-2)/24,5),'Расчет сбытовых надбавок'!$B$2281:'Расчет сбытовых надбавок'!$G$3024,5)</f>
        <v>0.13</v>
      </c>
      <c r="S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V854" s="98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8">
        <f>VLOOKUP($A854+ROUND((COLUMN()-2)/24,5),АТС!$A$41:$F$736,5)+VLOOKUP($A854+ROUND((COLUMN()-2)/24,5),'Расчет сбытовых надбавок'!$B$2281:'Расчет сбытовых надбавок'!$G$3024,5)</f>
        <v>5.47</v>
      </c>
      <c r="X854" s="98">
        <f>VLOOKUP($A854+ROUND((COLUMN()-2)/24,5),АТС!$A$41:$F$736,5)+VLOOKUP($A854+ROUND((COLUMN()-2)/24,5),'Расчет сбытовых надбавок'!$B$2281:'Расчет сбытовых надбавок'!$G$3024,5)</f>
        <v>204.59</v>
      </c>
      <c r="Y854" s="98">
        <f>VLOOKUP($A854+ROUND((COLUMN()-2)/24,5),АТС!$A$41:$F$736,5)+VLOOKUP($A854+ROUND((COLUMN()-2)/24,5),'Расчет сбытовых надбавок'!$B$2281:'Расчет сбытовых надбавок'!$G$3024,5)</f>
        <v>539.86</v>
      </c>
    </row>
    <row r="855" spans="1:25" x14ac:dyDescent="0.2">
      <c r="A855" s="79">
        <f t="shared" si="24"/>
        <v>42608</v>
      </c>
      <c r="B855" s="98">
        <f>VLOOKUP($A855+ROUND((COLUMN()-2)/24,5),АТС!$A$41:$F$736,5)+VLOOKUP($A855+ROUND((COLUMN()-2)/24,5),'Расчет сбытовых надбавок'!$B$2281:'Расчет сбытовых надбавок'!$G$3024,5)</f>
        <v>131.05000000000001</v>
      </c>
      <c r="C855" s="98">
        <f>VLOOKUP($A855+ROUND((COLUMN()-2)/24,5),АТС!$A$41:$F$736,5)+VLOOKUP($A855+ROUND((COLUMN()-2)/24,5),'Расчет сбытовых надбавок'!$B$2281:'Расчет сбытовых надбавок'!$G$3024,5)</f>
        <v>19.47</v>
      </c>
      <c r="D855" s="98">
        <f>VLOOKUP($A855+ROUND((COLUMN()-2)/24,5),АТС!$A$41:$F$736,5)+VLOOKUP($A855+ROUND((COLUMN()-2)/24,5),'Расчет сбытовых надбавок'!$B$2281:'Расчет сбытовых надбавок'!$G$3024,5)</f>
        <v>0.01</v>
      </c>
      <c r="E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8">
        <f>VLOOKUP($A855+ROUND((COLUMN()-2)/24,5),АТС!$A$41:$F$736,5)+VLOOKUP($A855+ROUND((COLUMN()-2)/24,5),'Расчет сбытовых надбавок'!$B$2281:'Расчет сбытовых надбавок'!$G$3024,5)</f>
        <v>0.16</v>
      </c>
      <c r="G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8">
        <f>VLOOKUP($A855+ROUND((COLUMN()-2)/24,5),АТС!$A$41:$F$736,5)+VLOOKUP($A855+ROUND((COLUMN()-2)/24,5),'Расчет сбытовых надбавок'!$B$2281:'Расчет сбытовых надбавок'!$G$3024,5)</f>
        <v>6.22</v>
      </c>
      <c r="O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P855" s="98">
        <f>VLOOKUP($A855+ROUND((COLUMN()-2)/24,5),АТС!$A$41:$F$736,5)+VLOOKUP($A855+ROUND((COLUMN()-2)/24,5),'Расчет сбытовых надбавок'!$B$2281:'Расчет сбытовых надбавок'!$G$3024,5)</f>
        <v>110.85</v>
      </c>
      <c r="Q855" s="98">
        <f>VLOOKUP($A855+ROUND((COLUMN()-2)/24,5),АТС!$A$41:$F$736,5)+VLOOKUP($A855+ROUND((COLUMN()-2)/24,5),'Расчет сбытовых надбавок'!$B$2281:'Расчет сбытовых надбавок'!$G$3024,5)</f>
        <v>154.19</v>
      </c>
      <c r="R855" s="98">
        <f>VLOOKUP($A855+ROUND((COLUMN()-2)/24,5),АТС!$A$41:$F$736,5)+VLOOKUP($A855+ROUND((COLUMN()-2)/24,5),'Расчет сбытовых надбавок'!$B$2281:'Расчет сбытовых надбавок'!$G$3024,5)</f>
        <v>187.03</v>
      </c>
      <c r="S855" s="98">
        <f>VLOOKUP($A855+ROUND((COLUMN()-2)/24,5),АТС!$A$41:$F$736,5)+VLOOKUP($A855+ROUND((COLUMN()-2)/24,5),'Расчет сбытовых надбавок'!$B$2281:'Расчет сбытовых надбавок'!$G$3024,5)</f>
        <v>242.51999999999998</v>
      </c>
      <c r="T855" s="98">
        <f>VLOOKUP($A855+ROUND((COLUMN()-2)/24,5),АТС!$A$41:$F$736,5)+VLOOKUP($A855+ROUND((COLUMN()-2)/24,5),'Расчет сбытовых надбавок'!$B$2281:'Расчет сбытовых надбавок'!$G$3024,5)</f>
        <v>158.97</v>
      </c>
      <c r="U855" s="98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8">
        <f>VLOOKUP($A855+ROUND((COLUMN()-2)/24,5),АТС!$A$41:$F$736,5)+VLOOKUP($A855+ROUND((COLUMN()-2)/24,5),'Расчет сбытовых надбавок'!$B$2281:'Расчет сбытовых надбавок'!$G$3024,5)</f>
        <v>173.69</v>
      </c>
      <c r="W855" s="98">
        <f>VLOOKUP($A855+ROUND((COLUMN()-2)/24,5),АТС!$A$41:$F$736,5)+VLOOKUP($A855+ROUND((COLUMN()-2)/24,5),'Расчет сбытовых надбавок'!$B$2281:'Расчет сбытовых надбавок'!$G$3024,5)</f>
        <v>670.13</v>
      </c>
      <c r="X855" s="98">
        <f>VLOOKUP($A855+ROUND((COLUMN()-2)/24,5),АТС!$A$41:$F$736,5)+VLOOKUP($A855+ROUND((COLUMN()-2)/24,5),'Расчет сбытовых надбавок'!$B$2281:'Расчет сбытовых надбавок'!$G$3024,5)</f>
        <v>465.69</v>
      </c>
      <c r="Y855" s="98">
        <f>VLOOKUP($A855+ROUND((COLUMN()-2)/24,5),АТС!$A$41:$F$736,5)+VLOOKUP($A855+ROUND((COLUMN()-2)/24,5),'Расчет сбытовых надбавок'!$B$2281:'Расчет сбытовых надбавок'!$G$3024,5)</f>
        <v>539.21</v>
      </c>
    </row>
    <row r="856" spans="1:25" x14ac:dyDescent="0.2">
      <c r="A856" s="79">
        <f t="shared" si="24"/>
        <v>42609</v>
      </c>
      <c r="B856" s="98">
        <f>VLOOKUP($A856+ROUND((COLUMN()-2)/24,5),АТС!$A$41:$F$736,5)+VLOOKUP($A856+ROUND((COLUMN()-2)/24,5),'Расчет сбытовых надбавок'!$B$2281:'Расчет сбытовых надбавок'!$G$3024,5)</f>
        <v>211.51999999999998</v>
      </c>
      <c r="C856" s="98">
        <f>VLOOKUP($A856+ROUND((COLUMN()-2)/24,5),АТС!$A$41:$F$736,5)+VLOOKUP($A856+ROUND((COLUMN()-2)/24,5),'Расчет сбытовых надбавок'!$B$2281:'Расчет сбытовых надбавок'!$G$3024,5)</f>
        <v>239.55</v>
      </c>
      <c r="D856" s="98">
        <f>VLOOKUP($A856+ROUND((COLUMN()-2)/24,5),АТС!$A$41:$F$736,5)+VLOOKUP($A856+ROUND((COLUMN()-2)/24,5),'Расчет сбытовых надбавок'!$B$2281:'Расчет сбытовых надбавок'!$G$3024,5)</f>
        <v>215.44</v>
      </c>
      <c r="E856" s="98">
        <f>VLOOKUP($A856+ROUND((COLUMN()-2)/24,5),АТС!$A$41:$F$736,5)+VLOOKUP($A856+ROUND((COLUMN()-2)/24,5),'Расчет сбытовых надбавок'!$B$2281:'Расчет сбытовых надбавок'!$G$3024,5)</f>
        <v>144.9</v>
      </c>
      <c r="F856" s="98">
        <f>VLOOKUP($A856+ROUND((COLUMN()-2)/24,5),АТС!$A$41:$F$736,5)+VLOOKUP($A856+ROUND((COLUMN()-2)/24,5),'Расчет сбытовых надбавок'!$B$2281:'Расчет сбытовых надбавок'!$G$3024,5)</f>
        <v>23.259999999999998</v>
      </c>
      <c r="G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8">
        <f>VLOOKUP($A856+ROUND((COLUMN()-2)/24,5),АТС!$A$41:$F$736,5)+VLOOKUP($A856+ROUND((COLUMN()-2)/24,5),'Расчет сбытовых надбавок'!$B$2281:'Расчет сбытовых надбавок'!$G$3024,5)</f>
        <v>44.69</v>
      </c>
      <c r="I856" s="98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8">
        <f>VLOOKUP($A856+ROUND((COLUMN()-2)/24,5),АТС!$A$41:$F$736,5)+VLOOKUP($A856+ROUND((COLUMN()-2)/24,5),'Расчет сбытовых надбавок'!$B$2281:'Расчет сбытовых надбавок'!$G$3024,5)</f>
        <v>111.89</v>
      </c>
      <c r="K856" s="98">
        <f>VLOOKUP($A856+ROUND((COLUMN()-2)/24,5),АТС!$A$41:$F$736,5)+VLOOKUP($A856+ROUND((COLUMN()-2)/24,5),'Расчет сбытовых надбавок'!$B$2281:'Расчет сбытовых надбавок'!$G$3024,5)</f>
        <v>97.19</v>
      </c>
      <c r="L856" s="98">
        <f>VLOOKUP($A856+ROUND((COLUMN()-2)/24,5),АТС!$A$41:$F$736,5)+VLOOKUP($A856+ROUND((COLUMN()-2)/24,5),'Расчет сбытовых надбавок'!$B$2281:'Расчет сбытовых надбавок'!$G$3024,5)</f>
        <v>101.38</v>
      </c>
      <c r="M856" s="98">
        <f>VLOOKUP($A856+ROUND((COLUMN()-2)/24,5),АТС!$A$41:$F$736,5)+VLOOKUP($A856+ROUND((COLUMN()-2)/24,5),'Расчет сбытовых надбавок'!$B$2281:'Расчет сбытовых надбавок'!$G$3024,5)</f>
        <v>77.83</v>
      </c>
      <c r="N856" s="98">
        <f>VLOOKUP($A856+ROUND((COLUMN()-2)/24,5),АТС!$A$41:$F$736,5)+VLOOKUP($A856+ROUND((COLUMN()-2)/24,5),'Расчет сбытовых надбавок'!$B$2281:'Расчет сбытовых надбавок'!$G$3024,5)</f>
        <v>113.38</v>
      </c>
      <c r="O856" s="98">
        <f>VLOOKUP($A856+ROUND((COLUMN()-2)/24,5),АТС!$A$41:$F$736,5)+VLOOKUP($A856+ROUND((COLUMN()-2)/24,5),'Расчет сбытовых надбавок'!$B$2281:'Расчет сбытовых надбавок'!$G$3024,5)</f>
        <v>131.88</v>
      </c>
      <c r="P856" s="98">
        <f>VLOOKUP($A856+ROUND((COLUMN()-2)/24,5),АТС!$A$41:$F$736,5)+VLOOKUP($A856+ROUND((COLUMN()-2)/24,5),'Расчет сбытовых надбавок'!$B$2281:'Расчет сбытовых надбавок'!$G$3024,5)</f>
        <v>105.11999999999999</v>
      </c>
      <c r="Q856" s="98">
        <f>VLOOKUP($A856+ROUND((COLUMN()-2)/24,5),АТС!$A$41:$F$736,5)+VLOOKUP($A856+ROUND((COLUMN()-2)/24,5),'Расчет сбытовых надбавок'!$B$2281:'Расчет сбытовых надбавок'!$G$3024,5)</f>
        <v>109.69</v>
      </c>
      <c r="R856" s="98">
        <f>VLOOKUP($A856+ROUND((COLUMN()-2)/24,5),АТС!$A$41:$F$736,5)+VLOOKUP($A856+ROUND((COLUMN()-2)/24,5),'Расчет сбытовых надбавок'!$B$2281:'Расчет сбытовых надбавок'!$G$3024,5)</f>
        <v>221.76</v>
      </c>
      <c r="S856" s="98">
        <f>VLOOKUP($A856+ROUND((COLUMN()-2)/24,5),АТС!$A$41:$F$736,5)+VLOOKUP($A856+ROUND((COLUMN()-2)/24,5),'Расчет сбытовых надбавок'!$B$2281:'Расчет сбытовых надбавок'!$G$3024,5)</f>
        <v>216.89000000000001</v>
      </c>
      <c r="T856" s="98">
        <f>VLOOKUP($A856+ROUND((COLUMN()-2)/24,5),АТС!$A$41:$F$736,5)+VLOOKUP($A856+ROUND((COLUMN()-2)/24,5),'Расчет сбытовых надбавок'!$B$2281:'Расчет сбытовых надбавок'!$G$3024,5)</f>
        <v>142.38</v>
      </c>
      <c r="U856" s="98">
        <f>VLOOKUP($A856+ROUND((COLUMN()-2)/24,5),АТС!$A$41:$F$736,5)+VLOOKUP($A856+ROUND((COLUMN()-2)/24,5),'Расчет сбытовых надбавок'!$B$2281:'Расчет сбытовых надбавок'!$G$3024,5)</f>
        <v>121.36</v>
      </c>
      <c r="V856" s="98">
        <f>VLOOKUP($A856+ROUND((COLUMN()-2)/24,5),АТС!$A$41:$F$736,5)+VLOOKUP($A856+ROUND((COLUMN()-2)/24,5),'Расчет сбытовых надбавок'!$B$2281:'Расчет сбытовых надбавок'!$G$3024,5)</f>
        <v>192.49</v>
      </c>
      <c r="W856" s="98">
        <f>VLOOKUP($A856+ROUND((COLUMN()-2)/24,5),АТС!$A$41:$F$736,5)+VLOOKUP($A856+ROUND((COLUMN()-2)/24,5),'Расчет сбытовых надбавок'!$B$2281:'Расчет сбытовых надбавок'!$G$3024,5)</f>
        <v>253.73000000000002</v>
      </c>
      <c r="X856" s="98">
        <f>VLOOKUP($A856+ROUND((COLUMN()-2)/24,5),АТС!$A$41:$F$736,5)+VLOOKUP($A856+ROUND((COLUMN()-2)/24,5),'Расчет сбытовых надбавок'!$B$2281:'Расчет сбытовых надбавок'!$G$3024,5)</f>
        <v>486.08000000000004</v>
      </c>
      <c r="Y856" s="98">
        <f>VLOOKUP($A856+ROUND((COLUMN()-2)/24,5),АТС!$A$41:$F$736,5)+VLOOKUP($A856+ROUND((COLUMN()-2)/24,5),'Расчет сбытовых надбавок'!$B$2281:'Расчет сбытовых надбавок'!$G$3024,5)</f>
        <v>521.54000000000008</v>
      </c>
    </row>
    <row r="857" spans="1:25" x14ac:dyDescent="0.2">
      <c r="A857" s="79">
        <f t="shared" si="24"/>
        <v>42610</v>
      </c>
      <c r="B857" s="98">
        <f>VLOOKUP($A857+ROUND((COLUMN()-2)/24,5),АТС!$A$41:$F$736,5)+VLOOKUP($A857+ROUND((COLUMN()-2)/24,5),'Расчет сбытовых надбавок'!$B$2281:'Расчет сбытовых надбавок'!$G$3024,5)</f>
        <v>376.90999999999997</v>
      </c>
      <c r="C857" s="98">
        <f>VLOOKUP($A857+ROUND((COLUMN()-2)/24,5),АТС!$A$41:$F$736,5)+VLOOKUP($A857+ROUND((COLUMN()-2)/24,5),'Расчет сбытовых надбавок'!$B$2281:'Расчет сбытовых надбавок'!$G$3024,5)</f>
        <v>356.21000000000004</v>
      </c>
      <c r="D857" s="98">
        <f>VLOOKUP($A857+ROUND((COLUMN()-2)/24,5),АТС!$A$41:$F$736,5)+VLOOKUP($A857+ROUND((COLUMN()-2)/24,5),'Расчет сбытовых надбавок'!$B$2281:'Расчет сбытовых надбавок'!$G$3024,5)</f>
        <v>197.07</v>
      </c>
      <c r="E857" s="98">
        <f>VLOOKUP($A857+ROUND((COLUMN()-2)/24,5),АТС!$A$41:$F$736,5)+VLOOKUP($A857+ROUND((COLUMN()-2)/24,5),'Расчет сбытовых надбавок'!$B$2281:'Расчет сбытовых надбавок'!$G$3024,5)</f>
        <v>146.34</v>
      </c>
      <c r="F857" s="98">
        <f>VLOOKUP($A857+ROUND((COLUMN()-2)/24,5),АТС!$A$41:$F$736,5)+VLOOKUP($A857+ROUND((COLUMN()-2)/24,5),'Расчет сбытовых надбавок'!$B$2281:'Расчет сбытовых надбавок'!$G$3024,5)</f>
        <v>184.5</v>
      </c>
      <c r="G857" s="98">
        <f>VLOOKUP($A857+ROUND((COLUMN()-2)/24,5),АТС!$A$41:$F$736,5)+VLOOKUP($A857+ROUND((COLUMN()-2)/24,5),'Расчет сбытовых надбавок'!$B$2281:'Расчет сбытовых надбавок'!$G$3024,5)</f>
        <v>66.55</v>
      </c>
      <c r="H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8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8">
        <f>VLOOKUP($A857+ROUND((COLUMN()-2)/24,5),АТС!$A$41:$F$736,5)+VLOOKUP($A857+ROUND((COLUMN()-2)/24,5),'Расчет сбытовых надбавок'!$B$2281:'Расчет сбытовых надбавок'!$G$3024,5)</f>
        <v>107.61</v>
      </c>
      <c r="L857" s="98">
        <f>VLOOKUP($A857+ROUND((COLUMN()-2)/24,5),АТС!$A$41:$F$736,5)+VLOOKUP($A857+ROUND((COLUMN()-2)/24,5),'Расчет сбытовых надбавок'!$B$2281:'Расчет сбытовых надбавок'!$G$3024,5)</f>
        <v>108.36</v>
      </c>
      <c r="M857" s="98">
        <f>VLOOKUP($A857+ROUND((COLUMN()-2)/24,5),АТС!$A$41:$F$736,5)+VLOOKUP($A857+ROUND((COLUMN()-2)/24,5),'Расчет сбытовых надбавок'!$B$2281:'Расчет сбытовых надбавок'!$G$3024,5)</f>
        <v>86.01</v>
      </c>
      <c r="N857" s="98">
        <f>VLOOKUP($A857+ROUND((COLUMN()-2)/24,5),АТС!$A$41:$F$736,5)+VLOOKUP($A857+ROUND((COLUMN()-2)/24,5),'Расчет сбытовых надбавок'!$B$2281:'Расчет сбытовых надбавок'!$G$3024,5)</f>
        <v>119.61</v>
      </c>
      <c r="O857" s="98">
        <f>VLOOKUP($A857+ROUND((COLUMN()-2)/24,5),АТС!$A$41:$F$736,5)+VLOOKUP($A857+ROUND((COLUMN()-2)/24,5),'Расчет сбытовых надбавок'!$B$2281:'Расчет сбытовых надбавок'!$G$3024,5)</f>
        <v>118.57</v>
      </c>
      <c r="P857" s="98">
        <f>VLOOKUP($A857+ROUND((COLUMN()-2)/24,5),АТС!$A$41:$F$736,5)+VLOOKUP($A857+ROUND((COLUMN()-2)/24,5),'Расчет сбытовых надбавок'!$B$2281:'Расчет сбытовых надбавок'!$G$3024,5)</f>
        <v>284.89</v>
      </c>
      <c r="Q857" s="98">
        <f>VLOOKUP($A857+ROUND((COLUMN()-2)/24,5),АТС!$A$41:$F$736,5)+VLOOKUP($A857+ROUND((COLUMN()-2)/24,5),'Расчет сбытовых надбавок'!$B$2281:'Расчет сбытовых надбавок'!$G$3024,5)</f>
        <v>273.70999999999998</v>
      </c>
      <c r="R857" s="98">
        <f>VLOOKUP($A857+ROUND((COLUMN()-2)/24,5),АТС!$A$41:$F$736,5)+VLOOKUP($A857+ROUND((COLUMN()-2)/24,5),'Расчет сбытовых надбавок'!$B$2281:'Расчет сбытовых надбавок'!$G$3024,5)</f>
        <v>339.64000000000004</v>
      </c>
      <c r="S857" s="98">
        <f>VLOOKUP($A857+ROUND((COLUMN()-2)/24,5),АТС!$A$41:$F$736,5)+VLOOKUP($A857+ROUND((COLUMN()-2)/24,5),'Расчет сбытовых надбавок'!$B$2281:'Расчет сбытовых надбавок'!$G$3024,5)</f>
        <v>366.22999999999996</v>
      </c>
      <c r="T857" s="98">
        <f>VLOOKUP($A857+ROUND((COLUMN()-2)/24,5),АТС!$A$41:$F$736,5)+VLOOKUP($A857+ROUND((COLUMN()-2)/24,5),'Расчет сбытовых надбавок'!$B$2281:'Расчет сбытовых надбавок'!$G$3024,5)</f>
        <v>77.259999999999991</v>
      </c>
      <c r="U857" s="98">
        <f>VLOOKUP($A857+ROUND((COLUMN()-2)/24,5),АТС!$A$41:$F$736,5)+VLOOKUP($A857+ROUND((COLUMN()-2)/24,5),'Расчет сбытовых надбавок'!$B$2281:'Расчет сбытовых надбавок'!$G$3024,5)</f>
        <v>37.74</v>
      </c>
      <c r="V857" s="98">
        <f>VLOOKUP($A857+ROUND((COLUMN()-2)/24,5),АТС!$A$41:$F$736,5)+VLOOKUP($A857+ROUND((COLUMN()-2)/24,5),'Расчет сбытовых надбавок'!$B$2281:'Расчет сбытовых надбавок'!$G$3024,5)</f>
        <v>227.97</v>
      </c>
      <c r="W857" s="98">
        <f>VLOOKUP($A857+ROUND((COLUMN()-2)/24,5),АТС!$A$41:$F$736,5)+VLOOKUP($A857+ROUND((COLUMN()-2)/24,5),'Расчет сбытовых надбавок'!$B$2281:'Расчет сбытовых надбавок'!$G$3024,5)</f>
        <v>280.79000000000002</v>
      </c>
      <c r="X857" s="98">
        <f>VLOOKUP($A857+ROUND((COLUMN()-2)/24,5),АТС!$A$41:$F$736,5)+VLOOKUP($A857+ROUND((COLUMN()-2)/24,5),'Расчет сбытовых надбавок'!$B$2281:'Расчет сбытовых надбавок'!$G$3024,5)</f>
        <v>230.27</v>
      </c>
      <c r="Y857" s="98">
        <f>VLOOKUP($A857+ROUND((COLUMN()-2)/24,5),АТС!$A$41:$F$736,5)+VLOOKUP($A857+ROUND((COLUMN()-2)/24,5),'Расчет сбытовых надбавок'!$B$2281:'Расчет сбытовых надбавок'!$G$3024,5)</f>
        <v>493.35999999999996</v>
      </c>
    </row>
    <row r="858" spans="1:25" x14ac:dyDescent="0.2">
      <c r="A858" s="79">
        <f t="shared" si="24"/>
        <v>42611</v>
      </c>
      <c r="B858" s="98">
        <f>VLOOKUP($A858+ROUND((COLUMN()-2)/24,5),АТС!$A$41:$F$736,5)+VLOOKUP($A858+ROUND((COLUMN()-2)/24,5),'Расчет сбытовых надбавок'!$B$2281:'Расчет сбытовых надбавок'!$G$3024,5)</f>
        <v>194.69</v>
      </c>
      <c r="C858" s="98">
        <f>VLOOKUP($A858+ROUND((COLUMN()-2)/24,5),АТС!$A$41:$F$736,5)+VLOOKUP($A858+ROUND((COLUMN()-2)/24,5),'Расчет сбытовых надбавок'!$B$2281:'Расчет сбытовых надбавок'!$G$3024,5)</f>
        <v>351.97</v>
      </c>
      <c r="D858" s="98">
        <f>VLOOKUP($A858+ROUND((COLUMN()-2)/24,5),АТС!$A$41:$F$736,5)+VLOOKUP($A858+ROUND((COLUMN()-2)/24,5),'Расчет сбытовых надбавок'!$B$2281:'Расчет сбытовых надбавок'!$G$3024,5)</f>
        <v>145.65</v>
      </c>
      <c r="E858" s="98">
        <f>VLOOKUP($A858+ROUND((COLUMN()-2)/24,5),АТС!$A$41:$F$736,5)+VLOOKUP($A858+ROUND((COLUMN()-2)/24,5),'Расчет сбытовых надбавок'!$B$2281:'Расчет сбытовых надбавок'!$G$3024,5)</f>
        <v>94.55</v>
      </c>
      <c r="F858" s="98">
        <f>VLOOKUP($A858+ROUND((COLUMN()-2)/24,5),АТС!$A$41:$F$736,5)+VLOOKUP($A858+ROUND((COLUMN()-2)/24,5),'Расчет сбытовых надбавок'!$B$2281:'Расчет сбытовых надбавок'!$G$3024,5)</f>
        <v>59.910000000000004</v>
      </c>
      <c r="G858" s="98">
        <f>VLOOKUP($A858+ROUND((COLUMN()-2)/24,5),АТС!$A$41:$F$736,5)+VLOOKUP($A858+ROUND((COLUMN()-2)/24,5),'Расчет сбытовых надбавок'!$B$2281:'Расчет сбытовых надбавок'!$G$3024,5)</f>
        <v>12.07</v>
      </c>
      <c r="H858" s="98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8">
        <f>VLOOKUP($A858+ROUND((COLUMN()-2)/24,5),АТС!$A$41:$F$736,5)+VLOOKUP($A858+ROUND((COLUMN()-2)/24,5),'Расчет сбытовых надбавок'!$B$2281:'Расчет сбытовых надбавок'!$G$3024,5)</f>
        <v>358.7</v>
      </c>
      <c r="J858" s="98">
        <f>VLOOKUP($A858+ROUND((COLUMN()-2)/24,5),АТС!$A$41:$F$736,5)+VLOOKUP($A858+ROUND((COLUMN()-2)/24,5),'Расчет сбытовых надбавок'!$B$2281:'Расчет сбытовых надбавок'!$G$3024,5)</f>
        <v>103.1</v>
      </c>
      <c r="K858" s="98">
        <f>VLOOKUP($A858+ROUND((COLUMN()-2)/24,5),АТС!$A$41:$F$736,5)+VLOOKUP($A858+ROUND((COLUMN()-2)/24,5),'Расчет сбытовых надбавок'!$B$2281:'Расчет сбытовых надбавок'!$G$3024,5)</f>
        <v>35.489999999999995</v>
      </c>
      <c r="L858" s="98">
        <f>VLOOKUP($A858+ROUND((COLUMN()-2)/24,5),АТС!$A$41:$F$736,5)+VLOOKUP($A858+ROUND((COLUMN()-2)/24,5),'Расчет сбытовых надбавок'!$B$2281:'Расчет сбытовых надбавок'!$G$3024,5)</f>
        <v>98.01</v>
      </c>
      <c r="M858" s="98">
        <f>VLOOKUP($A858+ROUND((COLUMN()-2)/24,5),АТС!$A$41:$F$736,5)+VLOOKUP($A858+ROUND((COLUMN()-2)/24,5),'Расчет сбытовых надбавок'!$B$2281:'Расчет сбытовых надбавок'!$G$3024,5)</f>
        <v>439.82</v>
      </c>
      <c r="N858" s="98">
        <f>VLOOKUP($A858+ROUND((COLUMN()-2)/24,5),АТС!$A$41:$F$736,5)+VLOOKUP($A858+ROUND((COLUMN()-2)/24,5),'Расчет сбытовых надбавок'!$B$2281:'Расчет сбытовых надбавок'!$G$3024,5)</f>
        <v>511.57</v>
      </c>
      <c r="O858" s="98">
        <f>VLOOKUP($A858+ROUND((COLUMN()-2)/24,5),АТС!$A$41:$F$736,5)+VLOOKUP($A858+ROUND((COLUMN()-2)/24,5),'Расчет сбытовых надбавок'!$B$2281:'Расчет сбытовых надбавок'!$G$3024,5)</f>
        <v>457.71000000000004</v>
      </c>
      <c r="P858" s="98">
        <f>VLOOKUP($A858+ROUND((COLUMN()-2)/24,5),АТС!$A$41:$F$736,5)+VLOOKUP($A858+ROUND((COLUMN()-2)/24,5),'Расчет сбытовых надбавок'!$B$2281:'Расчет сбытовых надбавок'!$G$3024,5)</f>
        <v>500.16</v>
      </c>
      <c r="Q858" s="98">
        <f>VLOOKUP($A858+ROUND((COLUMN()-2)/24,5),АТС!$A$41:$F$736,5)+VLOOKUP($A858+ROUND((COLUMN()-2)/24,5),'Расчет сбытовых надбавок'!$B$2281:'Расчет сбытовых надбавок'!$G$3024,5)</f>
        <v>504.89</v>
      </c>
      <c r="R858" s="98">
        <f>VLOOKUP($A858+ROUND((COLUMN()-2)/24,5),АТС!$A$41:$F$736,5)+VLOOKUP($A858+ROUND((COLUMN()-2)/24,5),'Расчет сбытовых надбавок'!$B$2281:'Расчет сбытовых надбавок'!$G$3024,5)</f>
        <v>660.56</v>
      </c>
      <c r="S858" s="98">
        <f>VLOOKUP($A858+ROUND((COLUMN()-2)/24,5),АТС!$A$41:$F$736,5)+VLOOKUP($A858+ROUND((COLUMN()-2)/24,5),'Расчет сбытовых надбавок'!$B$2281:'Расчет сбытовых надбавок'!$G$3024,5)</f>
        <v>679.96</v>
      </c>
      <c r="T858" s="98">
        <f>VLOOKUP($A858+ROUND((COLUMN()-2)/24,5),АТС!$A$41:$F$736,5)+VLOOKUP($A858+ROUND((COLUMN()-2)/24,5),'Расчет сбытовых надбавок'!$B$2281:'Расчет сбытовых надбавок'!$G$3024,5)</f>
        <v>517.41999999999996</v>
      </c>
      <c r="U858" s="98">
        <f>VLOOKUP($A858+ROUND((COLUMN()-2)/24,5),АТС!$A$41:$F$736,5)+VLOOKUP($A858+ROUND((COLUMN()-2)/24,5),'Расчет сбытовых надбавок'!$B$2281:'Расчет сбытовых надбавок'!$G$3024,5)</f>
        <v>164.47</v>
      </c>
      <c r="V858" s="98">
        <f>VLOOKUP($A858+ROUND((COLUMN()-2)/24,5),АТС!$A$41:$F$736,5)+VLOOKUP($A858+ROUND((COLUMN()-2)/24,5),'Расчет сбытовых надбавок'!$B$2281:'Расчет сбытовых надбавок'!$G$3024,5)</f>
        <v>833.99</v>
      </c>
      <c r="W858" s="98">
        <f>VLOOKUP($A858+ROUND((COLUMN()-2)/24,5),АТС!$A$41:$F$736,5)+VLOOKUP($A858+ROUND((COLUMN()-2)/24,5),'Расчет сбытовых надбавок'!$B$2281:'Расчет сбытовых надбавок'!$G$3024,5)</f>
        <v>891.83</v>
      </c>
      <c r="X858" s="98">
        <f>VLOOKUP($A858+ROUND((COLUMN()-2)/24,5),АТС!$A$41:$F$736,5)+VLOOKUP($A858+ROUND((COLUMN()-2)/24,5),'Расчет сбытовых надбавок'!$B$2281:'Расчет сбытовых надбавок'!$G$3024,5)</f>
        <v>737.81999999999994</v>
      </c>
      <c r="Y858" s="98">
        <f>VLOOKUP($A858+ROUND((COLUMN()-2)/24,5),АТС!$A$41:$F$736,5)+VLOOKUP($A858+ROUND((COLUMN()-2)/24,5),'Расчет сбытовых надбавок'!$B$2281:'Расчет сбытовых надбавок'!$G$3024,5)</f>
        <v>617</v>
      </c>
    </row>
    <row r="859" spans="1:25" x14ac:dyDescent="0.2">
      <c r="A859" s="79">
        <f t="shared" si="24"/>
        <v>42612</v>
      </c>
      <c r="B859" s="98">
        <f>VLOOKUP($A859+ROUND((COLUMN()-2)/24,5),АТС!$A$41:$F$784,5)+VLOOKUP($A859+ROUND((COLUMN()-2)/24,5),'Расчет сбытовых надбавок'!$B$2281:'Расчет сбытовых надбавок'!$G$3024,5)</f>
        <v>439.24</v>
      </c>
      <c r="C859" s="98">
        <f>VLOOKUP($A859+ROUND((COLUMN()-2)/24,5),АТС!$A$41:$F$784,5)+VLOOKUP($A859+ROUND((COLUMN()-2)/24,5),'Расчет сбытовых надбавок'!$B$2281:'Расчет сбытовых надбавок'!$G$3024,5)</f>
        <v>617.20000000000005</v>
      </c>
      <c r="D859" s="98">
        <f>VLOOKUP($A859+ROUND((COLUMN()-2)/24,5),АТС!$A$41:$F$784,5)+VLOOKUP($A859+ROUND((COLUMN()-2)/24,5),'Расчет сбытовых надбавок'!$B$2281:'Расчет сбытовых надбавок'!$G$3024,5)</f>
        <v>1117.51</v>
      </c>
      <c r="E859" s="98">
        <f>VLOOKUP($A859+ROUND((COLUMN()-2)/24,5),АТС!$A$41:$F$784,5)+VLOOKUP($A859+ROUND((COLUMN()-2)/24,5),'Расчет сбытовых надбавок'!$B$2281:'Расчет сбытовых надбавок'!$G$3024,5)</f>
        <v>664.97</v>
      </c>
      <c r="F859" s="98">
        <f>VLOOKUP($A859+ROUND((COLUMN()-2)/24,5),АТС!$A$41:$F$784,5)+VLOOKUP($A859+ROUND((COLUMN()-2)/24,5),'Расчет сбытовых надбавок'!$B$2281:'Расчет сбытовых надбавок'!$G$3024,5)</f>
        <v>134.15</v>
      </c>
      <c r="G859" s="98">
        <f>VLOOKUP($A859+ROUND((COLUMN()-2)/24,5),АТС!$A$41:$F$784,5)+VLOOKUP($A859+ROUND((COLUMN()-2)/24,5),'Расчет сбытовых надбавок'!$B$2281:'Расчет сбытовых надбавок'!$G$3024,5)</f>
        <v>10.11</v>
      </c>
      <c r="H859" s="98">
        <f>VLOOKUP($A859+ROUND((COLUMN()-2)/24,5),АТС!$A$41:$F$784,5)+VLOOKUP($A859+ROUND((COLUMN()-2)/24,5),'Расчет сбытовых надбавок'!$B$2281:'Расчет сбытовых надбавок'!$G$3024,5)</f>
        <v>0</v>
      </c>
      <c r="I859" s="98">
        <f>VLOOKUP($A859+ROUND((COLUMN()-2)/24,5),АТС!$A$41:$F$784,5)+VLOOKUP($A859+ROUND((COLUMN()-2)/24,5),'Расчет сбытовых надбавок'!$B$2281:'Расчет сбытовых надбавок'!$G$3024,5)</f>
        <v>0</v>
      </c>
      <c r="J859" s="98">
        <f>VLOOKUP($A859+ROUND((COLUMN()-2)/24,5),АТС!$A$41:$F$784,5)+VLOOKUP($A859+ROUND((COLUMN()-2)/24,5),'Расчет сбытовых надбавок'!$B$2281:'Расчет сбытовых надбавок'!$G$3024,5)</f>
        <v>110.02</v>
      </c>
      <c r="K859" s="98">
        <f>VLOOKUP($A859+ROUND((COLUMN()-2)/24,5),АТС!$A$41:$F$784,5)+VLOOKUP($A859+ROUND((COLUMN()-2)/24,5),'Расчет сбытовых надбавок'!$B$2281:'Расчет сбытовых надбавок'!$G$3024,5)</f>
        <v>121.34</v>
      </c>
      <c r="L859" s="98">
        <f>VLOOKUP($A859+ROUND((COLUMN()-2)/24,5),АТС!$A$41:$F$784,5)+VLOOKUP($A859+ROUND((COLUMN()-2)/24,5),'Расчет сбытовых надбавок'!$B$2281:'Расчет сбытовых надбавок'!$G$3024,5)</f>
        <v>295.27</v>
      </c>
      <c r="M859" s="98">
        <f>VLOOKUP($A859+ROUND((COLUMN()-2)/24,5),АТС!$A$41:$F$784,5)+VLOOKUP($A859+ROUND((COLUMN()-2)/24,5),'Расчет сбытовых надбавок'!$B$2281:'Расчет сбытовых надбавок'!$G$3024,5)</f>
        <v>162.6</v>
      </c>
      <c r="N859" s="98">
        <f>VLOOKUP($A859+ROUND((COLUMN()-2)/24,5),АТС!$A$41:$F$784,5)+VLOOKUP($A859+ROUND((COLUMN()-2)/24,5),'Расчет сбытовых надбавок'!$B$2281:'Расчет сбытовых надбавок'!$G$3024,5)</f>
        <v>149.43</v>
      </c>
      <c r="O859" s="98">
        <f>VLOOKUP($A859+ROUND((COLUMN()-2)/24,5),АТС!$A$41:$F$784,5)+VLOOKUP($A859+ROUND((COLUMN()-2)/24,5),'Расчет сбытовых надбавок'!$B$2281:'Расчет сбытовых надбавок'!$G$3024,5)</f>
        <v>122.86</v>
      </c>
      <c r="P859" s="98">
        <f>VLOOKUP($A859+ROUND((COLUMN()-2)/24,5),АТС!$A$41:$F$784,5)+VLOOKUP($A859+ROUND((COLUMN()-2)/24,5),'Расчет сбытовых надбавок'!$B$2281:'Расчет сбытовых надбавок'!$G$3024,5)</f>
        <v>140.19</v>
      </c>
      <c r="Q859" s="98">
        <f>VLOOKUP($A859+ROUND((COLUMN()-2)/24,5),АТС!$A$41:$F$784,5)+VLOOKUP($A859+ROUND((COLUMN()-2)/24,5),'Расчет сбытовых надбавок'!$B$2281:'Расчет сбытовых надбавок'!$G$3024,5)</f>
        <v>138.47000000000003</v>
      </c>
      <c r="R859" s="98">
        <f>VLOOKUP($A859+ROUND((COLUMN()-2)/24,5),АТС!$A$41:$F$784,5)+VLOOKUP($A859+ROUND((COLUMN()-2)/24,5),'Расчет сбытовых надбавок'!$B$2281:'Расчет сбытовых надбавок'!$G$3024,5)</f>
        <v>186.73</v>
      </c>
      <c r="S859" s="98">
        <f>VLOOKUP($A859+ROUND((COLUMN()-2)/24,5),АТС!$A$41:$F$784,5)+VLOOKUP($A859+ROUND((COLUMN()-2)/24,5),'Расчет сбытовых надбавок'!$B$2281:'Расчет сбытовых надбавок'!$G$3024,5)</f>
        <v>232.66</v>
      </c>
      <c r="T859" s="98">
        <f>VLOOKUP($A859+ROUND((COLUMN()-2)/24,5),АТС!$A$41:$F$784,5)+VLOOKUP($A859+ROUND((COLUMN()-2)/24,5),'Расчет сбытовых надбавок'!$B$2281:'Расчет сбытовых надбавок'!$G$3024,5)</f>
        <v>245.57</v>
      </c>
      <c r="U859" s="98">
        <f>VLOOKUP($A859+ROUND((COLUMN()-2)/24,5),АТС!$A$41:$F$784,5)+VLOOKUP($A859+ROUND((COLUMN()-2)/24,5),'Расчет сбытовых надбавок'!$B$2281:'Расчет сбытовых надбавок'!$G$3024,5)</f>
        <v>388.07</v>
      </c>
      <c r="V859" s="98">
        <f>VLOOKUP($A859+ROUND((COLUMN()-2)/24,5),АТС!$A$41:$F$784,5)+VLOOKUP($A859+ROUND((COLUMN()-2)/24,5),'Расчет сбытовых надбавок'!$B$2281:'Расчет сбытовых надбавок'!$G$3024,5)</f>
        <v>505</v>
      </c>
      <c r="W859" s="98">
        <f>VLOOKUP($A859+ROUND((COLUMN()-2)/24,5),АТС!$A$41:$F$784,5)+VLOOKUP($A859+ROUND((COLUMN()-2)/24,5),'Расчет сбытовых надбавок'!$B$2281:'Расчет сбытовых надбавок'!$G$3024,5)</f>
        <v>530.75</v>
      </c>
      <c r="X859" s="98">
        <f>VLOOKUP($A859+ROUND((COLUMN()-2)/24,5),АТС!$A$41:$F$784,5)+VLOOKUP($A859+ROUND((COLUMN()-2)/24,5),'Расчет сбытовых надбавок'!$B$2281:'Расчет сбытовых надбавок'!$G$3024,5)</f>
        <v>516.16</v>
      </c>
      <c r="Y859" s="98">
        <f>VLOOKUP($A859+ROUND((COLUMN()-2)/24,5),АТС!$A$41:$F$784,5)+VLOOKUP($A859+ROUND((COLUMN()-2)/24,5),'Расчет сбытовых надбавок'!$B$2281:'Расчет сбытовых надбавок'!$G$3024,5)</f>
        <v>695.37</v>
      </c>
    </row>
    <row r="860" spans="1:25" x14ac:dyDescent="0.2">
      <c r="A860" s="79">
        <f t="shared" si="24"/>
        <v>42613</v>
      </c>
      <c r="B860" s="98">
        <f>VLOOKUP($A860+ROUND((COLUMN()-2)/24,5),АТС!$A$41:$F$784,5)+VLOOKUP($A860+ROUND((COLUMN()-2)/24,5),'Расчет сбытовых надбавок'!$B$2281:'Расчет сбытовых надбавок'!$G$3024,5)</f>
        <v>292.14</v>
      </c>
      <c r="C860" s="98">
        <f>VLOOKUP($A860+ROUND((COLUMN()-2)/24,5),АТС!$A$41:$F$784,5)+VLOOKUP($A860+ROUND((COLUMN()-2)/24,5),'Расчет сбытовых надбавок'!$B$2281:'Расчет сбытовых надбавок'!$G$3024,5)</f>
        <v>213.24</v>
      </c>
      <c r="D860" s="98">
        <f>VLOOKUP($A860+ROUND((COLUMN()-2)/24,5),АТС!$A$41:$F$784,5)+VLOOKUP($A860+ROUND((COLUMN()-2)/24,5),'Расчет сбытовых надбавок'!$B$2281:'Расчет сбытовых надбавок'!$G$3024,5)</f>
        <v>167.38</v>
      </c>
      <c r="E860" s="98">
        <f>VLOOKUP($A860+ROUND((COLUMN()-2)/24,5),АТС!$A$41:$F$784,5)+VLOOKUP($A860+ROUND((COLUMN()-2)/24,5),'Расчет сбытовых надбавок'!$B$2281:'Расчет сбытовых надбавок'!$G$3024,5)</f>
        <v>86.22</v>
      </c>
      <c r="F860" s="98">
        <f>VLOOKUP($A860+ROUND((COLUMN()-2)/24,5),АТС!$A$41:$F$784,5)+VLOOKUP($A860+ROUND((COLUMN()-2)/24,5),'Расчет сбытовых надбавок'!$B$2281:'Расчет сбытовых надбавок'!$G$3024,5)</f>
        <v>33.51</v>
      </c>
      <c r="G860" s="98">
        <f>VLOOKUP($A860+ROUND((COLUMN()-2)/24,5),АТС!$A$41:$F$784,5)+VLOOKUP($A860+ROUND((COLUMN()-2)/24,5),'Расчет сбытовых надбавок'!$B$2281:'Расчет сбытовых надбавок'!$G$3024,5)</f>
        <v>0</v>
      </c>
      <c r="H860" s="98">
        <f>VLOOKUP($A860+ROUND((COLUMN()-2)/24,5),АТС!$A$41:$F$784,5)+VLOOKUP($A860+ROUND((COLUMN()-2)/24,5),'Расчет сбытовых надбавок'!$B$2281:'Расчет сбытовых надбавок'!$G$3024,5)</f>
        <v>0</v>
      </c>
      <c r="I860" s="98">
        <f>VLOOKUP($A860+ROUND((COLUMN()-2)/24,5),АТС!$A$41:$F$784,5)+VLOOKUP($A860+ROUND((COLUMN()-2)/24,5),'Расчет сбытовых надбавок'!$B$2281:'Расчет сбытовых надбавок'!$G$3024,5)</f>
        <v>0.01</v>
      </c>
      <c r="J860" s="98">
        <f>VLOOKUP($A860+ROUND((COLUMN()-2)/24,5),АТС!$A$41:$F$784,5)+VLOOKUP($A860+ROUND((COLUMN()-2)/24,5),'Расчет сбытовых надбавок'!$B$2281:'Расчет сбытовых надбавок'!$G$3024,5)</f>
        <v>173.10000000000002</v>
      </c>
      <c r="K860" s="98">
        <f>VLOOKUP($A860+ROUND((COLUMN()-2)/24,5),АТС!$A$41:$F$784,5)+VLOOKUP($A860+ROUND((COLUMN()-2)/24,5),'Расчет сбытовых надбавок'!$B$2281:'Расчет сбытовых надбавок'!$G$3024,5)</f>
        <v>199.43</v>
      </c>
      <c r="L860" s="98">
        <f>VLOOKUP($A860+ROUND((COLUMN()-2)/24,5),АТС!$A$41:$F$784,5)+VLOOKUP($A860+ROUND((COLUMN()-2)/24,5),'Расчет сбытовых надбавок'!$B$2281:'Расчет сбытовых надбавок'!$G$3024,5)</f>
        <v>187.49</v>
      </c>
      <c r="M860" s="98">
        <f>VLOOKUP($A860+ROUND((COLUMN()-2)/24,5),АТС!$A$41:$F$784,5)+VLOOKUP($A860+ROUND((COLUMN()-2)/24,5),'Расчет сбытовых надбавок'!$B$2281:'Расчет сбытовых надбавок'!$G$3024,5)</f>
        <v>217.13</v>
      </c>
      <c r="N860" s="98">
        <f>VLOOKUP($A860+ROUND((COLUMN()-2)/24,5),АТС!$A$41:$F$784,5)+VLOOKUP($A860+ROUND((COLUMN()-2)/24,5),'Расчет сбытовых надбавок'!$B$2281:'Расчет сбытовых надбавок'!$G$3024,5)</f>
        <v>295.08999999999997</v>
      </c>
      <c r="O860" s="98">
        <f>VLOOKUP($A860+ROUND((COLUMN()-2)/24,5),АТС!$A$41:$F$784,5)+VLOOKUP($A860+ROUND((COLUMN()-2)/24,5),'Расчет сбытовых надбавок'!$B$2281:'Расчет сбытовых надбавок'!$G$3024,5)</f>
        <v>449.16999999999996</v>
      </c>
      <c r="P860" s="98">
        <f>VLOOKUP($A860+ROUND((COLUMN()-2)/24,5),АТС!$A$41:$F$784,5)+VLOOKUP($A860+ROUND((COLUMN()-2)/24,5),'Расчет сбытовых надбавок'!$B$2281:'Расчет сбытовых надбавок'!$G$3024,5)</f>
        <v>497.53</v>
      </c>
      <c r="Q860" s="98">
        <f>VLOOKUP($A860+ROUND((COLUMN()-2)/24,5),АТС!$A$41:$F$784,5)+VLOOKUP($A860+ROUND((COLUMN()-2)/24,5),'Расчет сбытовых надбавок'!$B$2281:'Расчет сбытовых надбавок'!$G$3024,5)</f>
        <v>363.6</v>
      </c>
      <c r="R860" s="98">
        <f>VLOOKUP($A860+ROUND((COLUMN()-2)/24,5),АТС!$A$41:$F$784,5)+VLOOKUP($A860+ROUND((COLUMN()-2)/24,5),'Расчет сбытовых надбавок'!$B$2281:'Расчет сбытовых надбавок'!$G$3024,5)</f>
        <v>152.25</v>
      </c>
      <c r="S860" s="98">
        <f>VLOOKUP($A860+ROUND((COLUMN()-2)/24,5),АТС!$A$41:$F$784,5)+VLOOKUP($A860+ROUND((COLUMN()-2)/24,5),'Расчет сбытовых надбавок'!$B$2281:'Расчет сбытовых надбавок'!$G$3024,5)</f>
        <v>74.55</v>
      </c>
      <c r="T860" s="98">
        <f>VLOOKUP($A860+ROUND((COLUMN()-2)/24,5),АТС!$A$41:$F$784,5)+VLOOKUP($A860+ROUND((COLUMN()-2)/24,5),'Расчет сбытовых надбавок'!$B$2281:'Расчет сбытовых надбавок'!$G$3024,5)</f>
        <v>326.95</v>
      </c>
      <c r="U860" s="98">
        <f>VLOOKUP($A860+ROUND((COLUMN()-2)/24,5),АТС!$A$41:$F$784,5)+VLOOKUP($A860+ROUND((COLUMN()-2)/24,5),'Расчет сбытовых надбавок'!$B$2281:'Расчет сбытовых надбавок'!$G$3024,5)</f>
        <v>228.36</v>
      </c>
      <c r="V860" s="98">
        <f>VLOOKUP($A860+ROUND((COLUMN()-2)/24,5),АТС!$A$41:$F$784,5)+VLOOKUP($A860+ROUND((COLUMN()-2)/24,5),'Расчет сбытовых надбавок'!$B$2281:'Расчет сбытовых надбавок'!$G$3024,5)</f>
        <v>657.01</v>
      </c>
      <c r="W860" s="98">
        <f>VLOOKUP($A860+ROUND((COLUMN()-2)/24,5),АТС!$A$41:$F$784,5)+VLOOKUP($A860+ROUND((COLUMN()-2)/24,5),'Расчет сбытовых надбавок'!$B$2281:'Расчет сбытовых надбавок'!$G$3024,5)</f>
        <v>865.89</v>
      </c>
      <c r="X860" s="98">
        <f>VLOOKUP($A860+ROUND((COLUMN()-2)/24,5),АТС!$A$41:$F$784,5)+VLOOKUP($A860+ROUND((COLUMN()-2)/24,5),'Расчет сбытовых надбавок'!$B$2281:'Расчет сбытовых надбавок'!$G$3024,5)</f>
        <v>616.30999999999995</v>
      </c>
      <c r="Y860" s="98">
        <f>VLOOKUP($A860+ROUND((COLUMN()-2)/24,5),АТС!$A$41:$F$784,5)+VLOOKUP($A860+ROUND((COLUMN()-2)/24,5),'Расчет сбытовых надбавок'!$B$2281:'Расчет сбытовых надбавок'!$G$3024,5)</f>
        <v>688.06999999999994</v>
      </c>
    </row>
    <row r="861" spans="1:25" x14ac:dyDescent="0.25">
      <c r="A861" s="94"/>
      <c r="B861" s="78"/>
      <c r="C861" s="78"/>
      <c r="D861" s="78"/>
    </row>
    <row r="862" spans="1:25" x14ac:dyDescent="0.25">
      <c r="A862" s="87" t="s">
        <v>153</v>
      </c>
      <c r="B862" s="78"/>
      <c r="C862" s="78"/>
      <c r="D862" s="78"/>
    </row>
    <row r="863" spans="1:25" ht="12.75" customHeight="1" x14ac:dyDescent="0.2">
      <c r="A863" s="165" t="s">
        <v>48</v>
      </c>
      <c r="B863" s="168" t="s">
        <v>155</v>
      </c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70"/>
    </row>
    <row r="864" spans="1:25" ht="12.75" customHeight="1" x14ac:dyDescent="0.2">
      <c r="A864" s="166"/>
      <c r="B864" s="171"/>
      <c r="C864" s="172"/>
      <c r="D864" s="172"/>
      <c r="E864" s="172"/>
      <c r="F864" s="172"/>
      <c r="G864" s="172"/>
      <c r="H864" s="172"/>
      <c r="I864" s="172"/>
      <c r="J864" s="172"/>
      <c r="K864" s="172"/>
      <c r="L864" s="172"/>
      <c r="M864" s="172"/>
      <c r="N864" s="172"/>
      <c r="O864" s="172"/>
      <c r="P864" s="172"/>
      <c r="Q864" s="172"/>
      <c r="R864" s="172"/>
      <c r="S864" s="172"/>
      <c r="T864" s="172"/>
      <c r="U864" s="172"/>
      <c r="V864" s="172"/>
      <c r="W864" s="172"/>
      <c r="X864" s="172"/>
      <c r="Y864" s="173"/>
    </row>
    <row r="865" spans="1:27" s="111" customFormat="1" ht="12.75" customHeight="1" x14ac:dyDescent="0.2">
      <c r="A865" s="166"/>
      <c r="B865" s="206" t="s">
        <v>123</v>
      </c>
      <c r="C865" s="202" t="s">
        <v>124</v>
      </c>
      <c r="D865" s="202" t="s">
        <v>125</v>
      </c>
      <c r="E865" s="202" t="s">
        <v>126</v>
      </c>
      <c r="F865" s="202" t="s">
        <v>127</v>
      </c>
      <c r="G865" s="202" t="s">
        <v>128</v>
      </c>
      <c r="H865" s="202" t="s">
        <v>129</v>
      </c>
      <c r="I865" s="202" t="s">
        <v>130</v>
      </c>
      <c r="J865" s="202" t="s">
        <v>131</v>
      </c>
      <c r="K865" s="202" t="s">
        <v>132</v>
      </c>
      <c r="L865" s="202" t="s">
        <v>133</v>
      </c>
      <c r="M865" s="202" t="s">
        <v>134</v>
      </c>
      <c r="N865" s="204" t="s">
        <v>135</v>
      </c>
      <c r="O865" s="202" t="s">
        <v>136</v>
      </c>
      <c r="P865" s="202" t="s">
        <v>137</v>
      </c>
      <c r="Q865" s="202" t="s">
        <v>138</v>
      </c>
      <c r="R865" s="202" t="s">
        <v>139</v>
      </c>
      <c r="S865" s="202" t="s">
        <v>140</v>
      </c>
      <c r="T865" s="202" t="s">
        <v>141</v>
      </c>
      <c r="U865" s="202" t="s">
        <v>142</v>
      </c>
      <c r="V865" s="202" t="s">
        <v>143</v>
      </c>
      <c r="W865" s="202" t="s">
        <v>144</v>
      </c>
      <c r="X865" s="202" t="s">
        <v>145</v>
      </c>
      <c r="Y865" s="202" t="s">
        <v>146</v>
      </c>
    </row>
    <row r="866" spans="1:27" s="111" customFormat="1" ht="11.25" customHeight="1" x14ac:dyDescent="0.2">
      <c r="A866" s="167"/>
      <c r="B866" s="207"/>
      <c r="C866" s="203"/>
      <c r="D866" s="203"/>
      <c r="E866" s="203"/>
      <c r="F866" s="203"/>
      <c r="G866" s="203"/>
      <c r="H866" s="203"/>
      <c r="I866" s="203"/>
      <c r="J866" s="203"/>
      <c r="K866" s="203"/>
      <c r="L866" s="203"/>
      <c r="M866" s="203"/>
      <c r="N866" s="205"/>
      <c r="O866" s="203"/>
      <c r="P866" s="203"/>
      <c r="Q866" s="203"/>
      <c r="R866" s="203"/>
      <c r="S866" s="203"/>
      <c r="T866" s="203"/>
      <c r="U866" s="203"/>
      <c r="V866" s="203"/>
      <c r="W866" s="203"/>
      <c r="X866" s="203"/>
      <c r="Y866" s="203"/>
    </row>
    <row r="867" spans="1:27" ht="15.75" customHeight="1" x14ac:dyDescent="0.2">
      <c r="A867" s="79">
        <f>A830</f>
        <v>42583</v>
      </c>
      <c r="B867" s="98">
        <f>VLOOKUP($A867+ROUND((COLUMN()-2)/24,5),АТС!$A$41:$F$736,5)+VLOOKUP($A867+ROUND((COLUMN()-2)/24,5),'Расчет сбытовых надбавок'!$B$2281:'Расчет сбытовых надбавок'!$G$3024,6)</f>
        <v>233.16</v>
      </c>
      <c r="C867" s="98">
        <f>VLOOKUP($A867+ROUND((COLUMN()-2)/24,5),АТС!$A$41:$F$736,5)+VLOOKUP($A867+ROUND((COLUMN()-2)/24,5),'Расчет сбытовых надбавок'!$B$2281:'Расчет сбытовых надбавок'!$G$3024,6)</f>
        <v>67.009999999999991</v>
      </c>
      <c r="D867" s="98">
        <f>VLOOKUP($A867+ROUND((COLUMN()-2)/24,5),АТС!$A$41:$F$736,5)+VLOOKUP($A867+ROUND((COLUMN()-2)/24,5),'Расчет сбытовых надбавок'!$B$2281:'Расчет сбытовых надбавок'!$G$3024,6)</f>
        <v>52.06</v>
      </c>
      <c r="E867" s="98">
        <f>VLOOKUP($A867+ROUND((COLUMN()-2)/24,5),АТС!$A$41:$F$736,5)+VLOOKUP($A867+ROUND((COLUMN()-2)/24,5),'Расчет сбытовых надбавок'!$B$2281:'Расчет сбытовых надбавок'!$G$3024,6)</f>
        <v>53.5</v>
      </c>
      <c r="F867" s="98">
        <f>VLOOKUP($A867+ROUND((COLUMN()-2)/24,5),АТС!$A$41:$F$736,5)+VLOOKUP($A867+ROUND((COLUMN()-2)/24,5),'Расчет сбытовых надбавок'!$B$2281:'Расчет сбытовых надбавок'!$G$3024,6)</f>
        <v>31.42</v>
      </c>
      <c r="G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H867" s="98">
        <f>VLOOKUP($A867+ROUND((COLUMN()-2)/24,5),АТС!$A$41:$F$736,5)+VLOOKUP($A867+ROUND((COLUMN()-2)/24,5),'Расчет сбытовых надбавок'!$B$2281:'Расчет сбытовых надбавок'!$G$3024,6)</f>
        <v>57.14</v>
      </c>
      <c r="I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J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K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L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M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N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O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P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Q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R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S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T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U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V867" s="98">
        <f>VLOOKUP($A867+ROUND((COLUMN()-2)/24,5),АТС!$A$41:$F$736,5)+VLOOKUP($A867+ROUND((COLUMN()-2)/24,5),'Расчет сбытовых надбавок'!$B$2281:'Расчет сбытовых надбавок'!$G$3024,6)</f>
        <v>15.870000000000001</v>
      </c>
      <c r="W867" s="98">
        <f>VLOOKUP($A867+ROUND((COLUMN()-2)/24,5),АТС!$A$41:$F$736,5)+VLOOKUP($A867+ROUND((COLUMN()-2)/24,5),'Расчет сбытовых надбавок'!$B$2281:'Расчет сбытовых надбавок'!$G$3024,6)</f>
        <v>0</v>
      </c>
      <c r="X867" s="98">
        <f>VLOOKUP($A867+ROUND((COLUMN()-2)/24,5),АТС!$A$41:$F$736,5)+VLOOKUP($A867+ROUND((COLUMN()-2)/24,5),'Расчет сбытовых надбавок'!$B$2281:'Расчет сбытовых надбавок'!$G$3024,6)</f>
        <v>388.2</v>
      </c>
      <c r="Y867" s="98">
        <f>VLOOKUP($A867+ROUND((COLUMN()-2)/24,5),АТС!$A$41:$F$736,5)+VLOOKUP($A867+ROUND((COLUMN()-2)/24,5),'Расчет сбытовых надбавок'!$B$2281:'Расчет сбытовых надбавок'!$G$3024,6)</f>
        <v>466.47</v>
      </c>
      <c r="AA867" s="80"/>
    </row>
    <row r="868" spans="1:27" x14ac:dyDescent="0.2">
      <c r="A868" s="79">
        <f>A867+1</f>
        <v>42584</v>
      </c>
      <c r="B868" s="98">
        <f>VLOOKUP($A868+ROUND((COLUMN()-2)/24,5),АТС!$A$41:$F$736,5)+VLOOKUP($A868+ROUND((COLUMN()-2)/24,5),'Расчет сбытовых надбавок'!$B$2281:'Расчет сбытовых надбавок'!$G$3024,6)</f>
        <v>182.38</v>
      </c>
      <c r="C868" s="98">
        <f>VLOOKUP($A868+ROUND((COLUMN()-2)/24,5),АТС!$A$41:$F$736,5)+VLOOKUP($A868+ROUND((COLUMN()-2)/24,5),'Расчет сбытовых надбавок'!$B$2281:'Расчет сбытовых надбавок'!$G$3024,6)</f>
        <v>96.160000000000011</v>
      </c>
      <c r="D868" s="98">
        <f>VLOOKUP($A868+ROUND((COLUMN()-2)/24,5),АТС!$A$41:$F$736,5)+VLOOKUP($A868+ROUND((COLUMN()-2)/24,5),'Расчет сбытовых надбавок'!$B$2281:'Расчет сбытовых надбавок'!$G$3024,6)</f>
        <v>12.75</v>
      </c>
      <c r="E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F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G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H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I868" s="98">
        <f>VLOOKUP($A868+ROUND((COLUMN()-2)/24,5),АТС!$A$41:$F$736,5)+VLOOKUP($A868+ROUND((COLUMN()-2)/24,5),'Расчет сбытовых надбавок'!$B$2281:'Расчет сбытовых надбавок'!$G$3024,6)</f>
        <v>9.09</v>
      </c>
      <c r="J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K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L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M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N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O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P868" s="98">
        <f>VLOOKUP($A868+ROUND((COLUMN()-2)/24,5),АТС!$A$41:$F$736,5)+VLOOKUP($A868+ROUND((COLUMN()-2)/24,5),'Расчет сбытовых надбавок'!$B$2281:'Расчет сбытовых надбавок'!$G$3024,6)</f>
        <v>295.49</v>
      </c>
      <c r="Q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R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S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T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U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V868" s="98">
        <f>VLOOKUP($A868+ROUND((COLUMN()-2)/24,5),АТС!$A$41:$F$736,5)+VLOOKUP($A868+ROUND((COLUMN()-2)/24,5),'Расчет сбытовых надбавок'!$B$2281:'Расчет сбытовых надбавок'!$G$3024,6)</f>
        <v>126.52</v>
      </c>
      <c r="W868" s="98">
        <f>VLOOKUP($A868+ROUND((COLUMN()-2)/24,5),АТС!$A$41:$F$736,5)+VLOOKUP($A868+ROUND((COLUMN()-2)/24,5),'Расчет сбытовых надбавок'!$B$2281:'Расчет сбытовых надбавок'!$G$3024,6)</f>
        <v>0</v>
      </c>
      <c r="X868" s="98">
        <f>VLOOKUP($A868+ROUND((COLUMN()-2)/24,5),АТС!$A$41:$F$736,5)+VLOOKUP($A868+ROUND((COLUMN()-2)/24,5),'Расчет сбытовых надбавок'!$B$2281:'Расчет сбытовых надбавок'!$G$3024,6)</f>
        <v>309.98</v>
      </c>
      <c r="Y868" s="98">
        <f>VLOOKUP($A868+ROUND((COLUMN()-2)/24,5),АТС!$A$41:$F$736,5)+VLOOKUP($A868+ROUND((COLUMN()-2)/24,5),'Расчет сбытовых надбавок'!$B$2281:'Расчет сбытовых надбавок'!$G$3024,6)</f>
        <v>442.46999999999997</v>
      </c>
    </row>
    <row r="869" spans="1:27" x14ac:dyDescent="0.2">
      <c r="A869" s="79">
        <f t="shared" ref="A869:A897" si="25">A868+1</f>
        <v>42585</v>
      </c>
      <c r="B869" s="98">
        <f>VLOOKUP($A869+ROUND((COLUMN()-2)/24,5),АТС!$A$41:$F$736,5)+VLOOKUP($A869+ROUND((COLUMN()-2)/24,5),'Расчет сбытовых надбавок'!$B$2281:'Расчет сбытовых надбавок'!$G$3024,6)</f>
        <v>118.17999999999999</v>
      </c>
      <c r="C869" s="98">
        <f>VLOOKUP($A869+ROUND((COLUMN()-2)/24,5),АТС!$A$41:$F$736,5)+VLOOKUP($A869+ROUND((COLUMN()-2)/24,5),'Расчет сбытовых надбавок'!$B$2281:'Расчет сбытовых надбавок'!$G$3024,6)</f>
        <v>27.400000000000002</v>
      </c>
      <c r="D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E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8">
        <f>VLOOKUP($A869+ROUND((COLUMN()-2)/24,5),АТС!$A$41:$F$736,5)+VLOOKUP($A869+ROUND((COLUMN()-2)/24,5),'Расчет сбытовых надбавок'!$B$2281:'Расчет сбытовых надбавок'!$G$3024,6)</f>
        <v>0.01</v>
      </c>
      <c r="J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M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N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O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P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Q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R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8">
        <f>VLOOKUP($A869+ROUND((COLUMN()-2)/24,5),АТС!$A$41:$F$736,5)+VLOOKUP($A869+ROUND((COLUMN()-2)/24,5),'Расчет сбытовых надбавок'!$B$2281:'Расчет сбытовых надбавок'!$G$3024,6)</f>
        <v>1.06</v>
      </c>
      <c r="U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8">
        <f>VLOOKUP($A869+ROUND((COLUMN()-2)/24,5),АТС!$A$41:$F$736,5)+VLOOKUP($A869+ROUND((COLUMN()-2)/24,5),'Расчет сбытовых надбавок'!$B$2281:'Расчет сбытовых надбавок'!$G$3024,6)</f>
        <v>375.13</v>
      </c>
      <c r="W869" s="98">
        <f>VLOOKUP($A869+ROUND((COLUMN()-2)/24,5),АТС!$A$41:$F$736,5)+VLOOKUP($A869+ROUND((COLUMN()-2)/24,5),'Расчет сбытовых надбавок'!$B$2281:'Расчет сбытовых надбавок'!$G$3024,6)</f>
        <v>0</v>
      </c>
      <c r="X869" s="98">
        <f>VLOOKUP($A869+ROUND((COLUMN()-2)/24,5),АТС!$A$41:$F$736,5)+VLOOKUP($A869+ROUND((COLUMN()-2)/24,5),'Расчет сбытовых надбавок'!$B$2281:'Расчет сбытовых надбавок'!$G$3024,6)</f>
        <v>239.77</v>
      </c>
      <c r="Y869" s="98">
        <f>VLOOKUP($A869+ROUND((COLUMN()-2)/24,5),АТС!$A$41:$F$736,5)+VLOOKUP($A869+ROUND((COLUMN()-2)/24,5),'Расчет сбытовых надбавок'!$B$2281:'Расчет сбытовых надбавок'!$G$3024,6)</f>
        <v>270.55</v>
      </c>
    </row>
    <row r="870" spans="1:27" x14ac:dyDescent="0.2">
      <c r="A870" s="79">
        <f t="shared" si="25"/>
        <v>42586</v>
      </c>
      <c r="B870" s="98">
        <f>VLOOKUP($A870+ROUND((COLUMN()-2)/24,5),АТС!$A$41:$F$736,5)+VLOOKUP($A870+ROUND((COLUMN()-2)/24,5),'Расчет сбытовых надбавок'!$B$2281:'Расчет сбытовых надбавок'!$G$3024,6)</f>
        <v>106.9</v>
      </c>
      <c r="C870" s="98">
        <f>VLOOKUP($A870+ROUND((COLUMN()-2)/24,5),АТС!$A$41:$F$736,5)+VLOOKUP($A870+ROUND((COLUMN()-2)/24,5),'Расчет сбытовых надбавок'!$B$2281:'Расчет сбытовых надбавок'!$G$3024,6)</f>
        <v>72.339999999999989</v>
      </c>
      <c r="D870" s="98">
        <f>VLOOKUP($A870+ROUND((COLUMN()-2)/24,5),АТС!$A$41:$F$736,5)+VLOOKUP($A870+ROUND((COLUMN()-2)/24,5),'Расчет сбытовых надбавок'!$B$2281:'Расчет сбытовых надбавок'!$G$3024,6)</f>
        <v>5.7</v>
      </c>
      <c r="E870" s="98">
        <f>VLOOKUP($A870+ROUND((COLUMN()-2)/24,5),АТС!$A$41:$F$736,5)+VLOOKUP($A870+ROUND((COLUMN()-2)/24,5),'Расчет сбытовых надбавок'!$B$2281:'Расчет сбытовых надбавок'!$G$3024,6)</f>
        <v>44.85</v>
      </c>
      <c r="F870" s="98">
        <f>VLOOKUP($A870+ROUND((COLUMN()-2)/24,5),АТС!$A$41:$F$736,5)+VLOOKUP($A870+ROUND((COLUMN()-2)/24,5),'Расчет сбытовых надбавок'!$B$2281:'Расчет сбытовых надбавок'!$G$3024,6)</f>
        <v>37.9</v>
      </c>
      <c r="G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M870" s="98">
        <f>VLOOKUP($A870+ROUND((COLUMN()-2)/24,5),АТС!$A$41:$F$736,5)+VLOOKUP($A870+ROUND((COLUMN()-2)/24,5),'Расчет сбытовых надбавок'!$B$2281:'Расчет сбытовых надбавок'!$G$3024,6)</f>
        <v>0.18000000000000002</v>
      </c>
      <c r="N870" s="98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8">
        <f>VLOOKUP($A870+ROUND((COLUMN()-2)/24,5),АТС!$A$41:$F$736,5)+VLOOKUP($A870+ROUND((COLUMN()-2)/24,5),'Расчет сбытовых надбавок'!$B$2281:'Расчет сбытовых надбавок'!$G$3024,6)</f>
        <v>286.39</v>
      </c>
      <c r="P870" s="98">
        <f>VLOOKUP($A870+ROUND((COLUMN()-2)/24,5),АТС!$A$41:$F$736,5)+VLOOKUP($A870+ROUND((COLUMN()-2)/24,5),'Расчет сбытовых надбавок'!$B$2281:'Расчет сбытовых надбавок'!$G$3024,6)</f>
        <v>343.26</v>
      </c>
      <c r="Q870" s="98">
        <f>VLOOKUP($A870+ROUND((COLUMN()-2)/24,5),АТС!$A$41:$F$736,5)+VLOOKUP($A870+ROUND((COLUMN()-2)/24,5),'Расчет сбытовых надбавок'!$B$2281:'Расчет сбытовых надбавок'!$G$3024,6)</f>
        <v>110.13</v>
      </c>
      <c r="R870" s="98">
        <f>VLOOKUP($A870+ROUND((COLUMN()-2)/24,5),АТС!$A$41:$F$736,5)+VLOOKUP($A870+ROUND((COLUMN()-2)/24,5),'Расчет сбытовых надбавок'!$B$2281:'Расчет сбытовых надбавок'!$G$3024,6)</f>
        <v>197.8</v>
      </c>
      <c r="S870" s="98">
        <f>VLOOKUP($A870+ROUND((COLUMN()-2)/24,5),АТС!$A$41:$F$736,5)+VLOOKUP($A870+ROUND((COLUMN()-2)/24,5),'Расчет сбытовых надбавок'!$B$2281:'Расчет сбытовых надбавок'!$G$3024,6)</f>
        <v>42.41</v>
      </c>
      <c r="T870" s="98">
        <f>VLOOKUP($A870+ROUND((COLUMN()-2)/24,5),АТС!$A$41:$F$736,5)+VLOOKUP($A870+ROUND((COLUMN()-2)/24,5),'Расчет сбытовых надбавок'!$B$2281:'Расчет сбытовых надбавок'!$G$3024,6)</f>
        <v>132.66999999999999</v>
      </c>
      <c r="U870" s="98">
        <f>VLOOKUP($A870+ROUND((COLUMN()-2)/24,5),АТС!$A$41:$F$736,5)+VLOOKUP($A870+ROUND((COLUMN()-2)/24,5),'Расчет сбытовых надбавок'!$B$2281:'Расчет сбытовых надбавок'!$G$3024,6)</f>
        <v>59.669999999999995</v>
      </c>
      <c r="V870" s="98">
        <f>VLOOKUP($A870+ROUND((COLUMN()-2)/24,5),АТС!$A$41:$F$736,5)+VLOOKUP($A870+ROUND((COLUMN()-2)/24,5),'Расчет сбытовых надбавок'!$B$2281:'Расчет сбытовых надбавок'!$G$3024,6)</f>
        <v>24.36</v>
      </c>
      <c r="W870" s="98">
        <f>VLOOKUP($A870+ROUND((COLUMN()-2)/24,5),АТС!$A$41:$F$736,5)+VLOOKUP($A870+ROUND((COLUMN()-2)/24,5),'Расчет сбытовых надбавок'!$B$2281:'Расчет сбытовых надбавок'!$G$3024,6)</f>
        <v>102.92999999999999</v>
      </c>
      <c r="X870" s="98">
        <f>VLOOKUP($A870+ROUND((COLUMN()-2)/24,5),АТС!$A$41:$F$736,5)+VLOOKUP($A870+ROUND((COLUMN()-2)/24,5),'Расчет сбытовых надбавок'!$B$2281:'Расчет сбытовых надбавок'!$G$3024,6)</f>
        <v>319.63</v>
      </c>
      <c r="Y870" s="98">
        <f>VLOOKUP($A870+ROUND((COLUMN()-2)/24,5),АТС!$A$41:$F$736,5)+VLOOKUP($A870+ROUND((COLUMN()-2)/24,5),'Расчет сбытовых надбавок'!$B$2281:'Расчет сбытовых надбавок'!$G$3024,6)</f>
        <v>509.65999999999997</v>
      </c>
    </row>
    <row r="871" spans="1:27" x14ac:dyDescent="0.2">
      <c r="A871" s="79">
        <f t="shared" si="25"/>
        <v>42587</v>
      </c>
      <c r="B871" s="98">
        <f>VLOOKUP($A871+ROUND((COLUMN()-2)/24,5),АТС!$A$41:$F$736,5)+VLOOKUP($A871+ROUND((COLUMN()-2)/24,5),'Расчет сбытовых надбавок'!$B$2281:'Расчет сбытовых надбавок'!$G$3024,6)</f>
        <v>475.67</v>
      </c>
      <c r="C871" s="98">
        <f>VLOOKUP($A871+ROUND((COLUMN()-2)/24,5),АТС!$A$41:$F$736,5)+VLOOKUP($A871+ROUND((COLUMN()-2)/24,5),'Расчет сбытовых надбавок'!$B$2281:'Расчет сбытовых надбавок'!$G$3024,6)</f>
        <v>344.46</v>
      </c>
      <c r="D871" s="98">
        <f>VLOOKUP($A871+ROUND((COLUMN()-2)/24,5),АТС!$A$41:$F$736,5)+VLOOKUP($A871+ROUND((COLUMN()-2)/24,5),'Расчет сбытовых надбавок'!$B$2281:'Расчет сбытовых надбавок'!$G$3024,6)</f>
        <v>258.11</v>
      </c>
      <c r="E871" s="98">
        <f>VLOOKUP($A871+ROUND((COLUMN()-2)/24,5),АТС!$A$41:$F$736,5)+VLOOKUP($A871+ROUND((COLUMN()-2)/24,5),'Расчет сбытовых надбавок'!$B$2281:'Расчет сбытовых надбавок'!$G$3024,6)</f>
        <v>151.52000000000001</v>
      </c>
      <c r="F871" s="98">
        <f>VLOOKUP($A871+ROUND((COLUMN()-2)/24,5),АТС!$A$41:$F$736,5)+VLOOKUP($A871+ROUND((COLUMN()-2)/24,5),'Расчет сбытовых надбавок'!$B$2281:'Расчет сбытовых надбавок'!$G$3024,6)</f>
        <v>128.22</v>
      </c>
      <c r="G871" s="98">
        <f>VLOOKUP($A871+ROUND((COLUMN()-2)/24,5),АТС!$A$41:$F$736,5)+VLOOKUP($A871+ROUND((COLUMN()-2)/24,5),'Расчет сбытовых надбавок'!$B$2281:'Расчет сбытовых надбавок'!$G$3024,6)</f>
        <v>19.369999999999997</v>
      </c>
      <c r="H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8">
        <f>VLOOKUP($A871+ROUND((COLUMN()-2)/24,5),АТС!$A$41:$F$736,5)+VLOOKUP($A871+ROUND((COLUMN()-2)/24,5),'Расчет сбытовых надбавок'!$B$2281:'Расчет сбытовых надбавок'!$G$3024,6)</f>
        <v>30.84</v>
      </c>
      <c r="K871" s="98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8">
        <f>VLOOKUP($A871+ROUND((COLUMN()-2)/24,5),АТС!$A$41:$F$736,5)+VLOOKUP($A871+ROUND((COLUMN()-2)/24,5),'Расчет сбытовых надбавок'!$B$2281:'Расчет сбытовых надбавок'!$G$3024,6)</f>
        <v>3.3400000000000003</v>
      </c>
      <c r="M871" s="98">
        <f>VLOOKUP($A871+ROUND((COLUMN()-2)/24,5),АТС!$A$41:$F$736,5)+VLOOKUP($A871+ROUND((COLUMN()-2)/24,5),'Расчет сбытовых надбавок'!$B$2281:'Расчет сбытовых надбавок'!$G$3024,6)</f>
        <v>24.34</v>
      </c>
      <c r="N871" s="98">
        <f>VLOOKUP($A871+ROUND((COLUMN()-2)/24,5),АТС!$A$41:$F$736,5)+VLOOKUP($A871+ROUND((COLUMN()-2)/24,5),'Расчет сбытовых надбавок'!$B$2281:'Расчет сбытовых надбавок'!$G$3024,6)</f>
        <v>50.42</v>
      </c>
      <c r="O871" s="98">
        <f>VLOOKUP($A871+ROUND((COLUMN()-2)/24,5),АТС!$A$41:$F$736,5)+VLOOKUP($A871+ROUND((COLUMN()-2)/24,5),'Расчет сбытовых надбавок'!$B$2281:'Расчет сбытовых надбавок'!$G$3024,6)</f>
        <v>65.069999999999993</v>
      </c>
      <c r="P871" s="98">
        <f>VLOOKUP($A871+ROUND((COLUMN()-2)/24,5),АТС!$A$41:$F$736,5)+VLOOKUP($A871+ROUND((COLUMN()-2)/24,5),'Расчет сбытовых надбавок'!$B$2281:'Расчет сбытовых надбавок'!$G$3024,6)</f>
        <v>67.31</v>
      </c>
      <c r="Q871" s="98">
        <f>VLOOKUP($A871+ROUND((COLUMN()-2)/24,5),АТС!$A$41:$F$736,5)+VLOOKUP($A871+ROUND((COLUMN()-2)/24,5),'Расчет сбытовых надбавок'!$B$2281:'Расчет сбытовых надбавок'!$G$3024,6)</f>
        <v>54.33</v>
      </c>
      <c r="R871" s="98">
        <f>VLOOKUP($A871+ROUND((COLUMN()-2)/24,5),АТС!$A$41:$F$736,5)+VLOOKUP($A871+ROUND((COLUMN()-2)/24,5),'Расчет сбытовых надбавок'!$B$2281:'Расчет сбытовых надбавок'!$G$3024,6)</f>
        <v>190.87</v>
      </c>
      <c r="S871" s="98">
        <f>VLOOKUP($A871+ROUND((COLUMN()-2)/24,5),АТС!$A$41:$F$736,5)+VLOOKUP($A871+ROUND((COLUMN()-2)/24,5),'Расчет сбытовых надбавок'!$B$2281:'Расчет сбытовых надбавок'!$G$3024,6)</f>
        <v>132.94</v>
      </c>
      <c r="T871" s="98">
        <f>VLOOKUP($A871+ROUND((COLUMN()-2)/24,5),АТС!$A$41:$F$736,5)+VLOOKUP($A871+ROUND((COLUMN()-2)/24,5),'Расчет сбытовых надбавок'!$B$2281:'Расчет сбытовых надбавок'!$G$3024,6)</f>
        <v>165.12</v>
      </c>
      <c r="U871" s="98">
        <f>VLOOKUP($A871+ROUND((COLUMN()-2)/24,5),АТС!$A$41:$F$736,5)+VLOOKUP($A871+ROUND((COLUMN()-2)/24,5),'Расчет сбытовых надбавок'!$B$2281:'Расчет сбытовых надбавок'!$G$3024,6)</f>
        <v>56.089999999999996</v>
      </c>
      <c r="V871" s="98">
        <f>VLOOKUP($A871+ROUND((COLUMN()-2)/24,5),АТС!$A$41:$F$736,5)+VLOOKUP($A871+ROUND((COLUMN()-2)/24,5),'Расчет сбытовых надбавок'!$B$2281:'Расчет сбытовых надбавок'!$G$3024,6)</f>
        <v>77.98</v>
      </c>
      <c r="W871" s="98">
        <f>VLOOKUP($A871+ROUND((COLUMN()-2)/24,5),АТС!$A$41:$F$736,5)+VLOOKUP($A871+ROUND((COLUMN()-2)/24,5),'Расчет сбытовых надбавок'!$B$2281:'Расчет сбытовых надбавок'!$G$3024,6)</f>
        <v>204.31</v>
      </c>
      <c r="X871" s="98">
        <f>VLOOKUP($A871+ROUND((COLUMN()-2)/24,5),АТС!$A$41:$F$736,5)+VLOOKUP($A871+ROUND((COLUMN()-2)/24,5),'Расчет сбытовых надбавок'!$B$2281:'Расчет сбытовых надбавок'!$G$3024,6)</f>
        <v>623.32000000000005</v>
      </c>
      <c r="Y871" s="98">
        <f>VLOOKUP($A871+ROUND((COLUMN()-2)/24,5),АТС!$A$41:$F$736,5)+VLOOKUP($A871+ROUND((COLUMN()-2)/24,5),'Расчет сбытовых надбавок'!$B$2281:'Расчет сбытовых надбавок'!$G$3024,6)</f>
        <v>528.54</v>
      </c>
    </row>
    <row r="872" spans="1:27" x14ac:dyDescent="0.2">
      <c r="A872" s="79">
        <f t="shared" si="25"/>
        <v>42588</v>
      </c>
      <c r="B872" s="98">
        <f>VLOOKUP($A872+ROUND((COLUMN()-2)/24,5),АТС!$A$41:$F$736,5)+VLOOKUP($A872+ROUND((COLUMN()-2)/24,5),'Расчет сбытовых надбавок'!$B$2281:'Расчет сбытовых надбавок'!$G$3024,6)</f>
        <v>288.14</v>
      </c>
      <c r="C872" s="98">
        <f>VLOOKUP($A872+ROUND((COLUMN()-2)/24,5),АТС!$A$41:$F$736,5)+VLOOKUP($A872+ROUND((COLUMN()-2)/24,5),'Расчет сбытовых надбавок'!$B$2281:'Расчет сбытовых надбавок'!$G$3024,6)</f>
        <v>243.53</v>
      </c>
      <c r="D872" s="98">
        <f>VLOOKUP($A872+ROUND((COLUMN()-2)/24,5),АТС!$A$41:$F$736,5)+VLOOKUP($A872+ROUND((COLUMN()-2)/24,5),'Расчет сбытовых надбавок'!$B$2281:'Расчет сбытовых надбавок'!$G$3024,6)</f>
        <v>304.09000000000003</v>
      </c>
      <c r="E872" s="98">
        <f>VLOOKUP($A872+ROUND((COLUMN()-2)/24,5),АТС!$A$41:$F$736,5)+VLOOKUP($A872+ROUND((COLUMN()-2)/24,5),'Расчет сбытовых надбавок'!$B$2281:'Расчет сбытовых надбавок'!$G$3024,6)</f>
        <v>246.65</v>
      </c>
      <c r="F872" s="98">
        <f>VLOOKUP($A872+ROUND((COLUMN()-2)/24,5),АТС!$A$41:$F$736,5)+VLOOKUP($A872+ROUND((COLUMN()-2)/24,5),'Расчет сбытовых надбавок'!$B$2281:'Расчет сбытовых надбавок'!$G$3024,6)</f>
        <v>234.28</v>
      </c>
      <c r="G872" s="98">
        <f>VLOOKUP($A872+ROUND((COLUMN()-2)/24,5),АТС!$A$41:$F$736,5)+VLOOKUP($A872+ROUND((COLUMN()-2)/24,5),'Расчет сбытовых надбавок'!$B$2281:'Расчет сбытовых надбавок'!$G$3024,6)</f>
        <v>71.55</v>
      </c>
      <c r="H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8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8">
        <f>VLOOKUP($A872+ROUND((COLUMN()-2)/24,5),АТС!$A$41:$F$736,5)+VLOOKUP($A872+ROUND((COLUMN()-2)/24,5),'Расчет сбытовых надбавок'!$B$2281:'Расчет сбытовых надбавок'!$G$3024,6)</f>
        <v>25.56</v>
      </c>
      <c r="K872" s="98">
        <f>VLOOKUP($A872+ROUND((COLUMN()-2)/24,5),АТС!$A$41:$F$736,5)+VLOOKUP($A872+ROUND((COLUMN()-2)/24,5),'Расчет сбытовых надбавок'!$B$2281:'Расчет сбытовых надбавок'!$G$3024,6)</f>
        <v>113.9</v>
      </c>
      <c r="L872" s="98">
        <f>VLOOKUP($A872+ROUND((COLUMN()-2)/24,5),АТС!$A$41:$F$736,5)+VLOOKUP($A872+ROUND((COLUMN()-2)/24,5),'Расчет сбытовых надбавок'!$B$2281:'Расчет сбытовых надбавок'!$G$3024,6)</f>
        <v>69.47</v>
      </c>
      <c r="M872" s="98">
        <f>VLOOKUP($A872+ROUND((COLUMN()-2)/24,5),АТС!$A$41:$F$736,5)+VLOOKUP($A872+ROUND((COLUMN()-2)/24,5),'Расчет сбытовых надбавок'!$B$2281:'Расчет сбытовых надбавок'!$G$3024,6)</f>
        <v>126.34</v>
      </c>
      <c r="N872" s="98">
        <f>VLOOKUP($A872+ROUND((COLUMN()-2)/24,5),АТС!$A$41:$F$736,5)+VLOOKUP($A872+ROUND((COLUMN()-2)/24,5),'Расчет сбытовых надбавок'!$B$2281:'Расчет сбытовых надбавок'!$G$3024,6)</f>
        <v>54.18</v>
      </c>
      <c r="O872" s="98">
        <f>VLOOKUP($A872+ROUND((COLUMN()-2)/24,5),АТС!$A$41:$F$736,5)+VLOOKUP($A872+ROUND((COLUMN()-2)/24,5),'Расчет сбытовых надбавок'!$B$2281:'Расчет сбытовых надбавок'!$G$3024,6)</f>
        <v>56.39</v>
      </c>
      <c r="P872" s="98">
        <f>VLOOKUP($A872+ROUND((COLUMN()-2)/24,5),АТС!$A$41:$F$736,5)+VLOOKUP($A872+ROUND((COLUMN()-2)/24,5),'Расчет сбытовых надбавок'!$B$2281:'Расчет сбытовых надбавок'!$G$3024,6)</f>
        <v>57</v>
      </c>
      <c r="Q872" s="98">
        <f>VLOOKUP($A872+ROUND((COLUMN()-2)/24,5),АТС!$A$41:$F$736,5)+VLOOKUP($A872+ROUND((COLUMN()-2)/24,5),'Расчет сбытовых надбавок'!$B$2281:'Расчет сбытовых надбавок'!$G$3024,6)</f>
        <v>64.61</v>
      </c>
      <c r="R872" s="98">
        <f>VLOOKUP($A872+ROUND((COLUMN()-2)/24,5),АТС!$A$41:$F$736,5)+VLOOKUP($A872+ROUND((COLUMN()-2)/24,5),'Расчет сбытовых надбавок'!$B$2281:'Расчет сбытовых надбавок'!$G$3024,6)</f>
        <v>60.53</v>
      </c>
      <c r="S872" s="98">
        <f>VLOOKUP($A872+ROUND((COLUMN()-2)/24,5),АТС!$A$41:$F$736,5)+VLOOKUP($A872+ROUND((COLUMN()-2)/24,5),'Расчет сбытовых надбавок'!$B$2281:'Расчет сбытовых надбавок'!$G$3024,6)</f>
        <v>68.97</v>
      </c>
      <c r="T872" s="98">
        <f>VLOOKUP($A872+ROUND((COLUMN()-2)/24,5),АТС!$A$41:$F$736,5)+VLOOKUP($A872+ROUND((COLUMN()-2)/24,5),'Расчет сбытовых надбавок'!$B$2281:'Расчет сбытовых надбавок'!$G$3024,6)</f>
        <v>90.839999999999989</v>
      </c>
      <c r="U872" s="98">
        <f>VLOOKUP($A872+ROUND((COLUMN()-2)/24,5),АТС!$A$41:$F$736,5)+VLOOKUP($A872+ROUND((COLUMN()-2)/24,5),'Расчет сбытовых надбавок'!$B$2281:'Расчет сбытовых надбавок'!$G$3024,6)</f>
        <v>19.739999999999998</v>
      </c>
      <c r="V872" s="98">
        <f>VLOOKUP($A872+ROUND((COLUMN()-2)/24,5),АТС!$A$41:$F$736,5)+VLOOKUP($A872+ROUND((COLUMN()-2)/24,5),'Расчет сбытовых надбавок'!$B$2281:'Расчет сбытовых надбавок'!$G$3024,6)</f>
        <v>42.580000000000005</v>
      </c>
      <c r="W872" s="98">
        <f>VLOOKUP($A872+ROUND((COLUMN()-2)/24,5),АТС!$A$41:$F$736,5)+VLOOKUP($A872+ROUND((COLUMN()-2)/24,5),'Расчет сбытовых надбавок'!$B$2281:'Расчет сбытовых надбавок'!$G$3024,6)</f>
        <v>141.55000000000001</v>
      </c>
      <c r="X872" s="98">
        <f>VLOOKUP($A872+ROUND((COLUMN()-2)/24,5),АТС!$A$41:$F$736,5)+VLOOKUP($A872+ROUND((COLUMN()-2)/24,5),'Расчет сбытовых надбавок'!$B$2281:'Расчет сбытовых надбавок'!$G$3024,6)</f>
        <v>373.28</v>
      </c>
      <c r="Y872" s="98">
        <f>VLOOKUP($A872+ROUND((COLUMN()-2)/24,5),АТС!$A$41:$F$736,5)+VLOOKUP($A872+ROUND((COLUMN()-2)/24,5),'Расчет сбытовых надбавок'!$B$2281:'Расчет сбытовых надбавок'!$G$3024,6)</f>
        <v>301.97999999999996</v>
      </c>
    </row>
    <row r="873" spans="1:27" x14ac:dyDescent="0.2">
      <c r="A873" s="79">
        <f t="shared" si="25"/>
        <v>42589</v>
      </c>
      <c r="B873" s="98">
        <f>VLOOKUP($A873+ROUND((COLUMN()-2)/24,5),АТС!$A$41:$F$736,5)+VLOOKUP($A873+ROUND((COLUMN()-2)/24,5),'Расчет сбытовых надбавок'!$B$2281:'Расчет сбытовых надбавок'!$G$3024,6)</f>
        <v>197.47</v>
      </c>
      <c r="C873" s="98">
        <f>VLOOKUP($A873+ROUND((COLUMN()-2)/24,5),АТС!$A$41:$F$736,5)+VLOOKUP($A873+ROUND((COLUMN()-2)/24,5),'Расчет сбытовых надбавок'!$B$2281:'Расчет сбытовых надбавок'!$G$3024,6)</f>
        <v>165.87</v>
      </c>
      <c r="D873" s="98">
        <f>VLOOKUP($A873+ROUND((COLUMN()-2)/24,5),АТС!$A$41:$F$736,5)+VLOOKUP($A873+ROUND((COLUMN()-2)/24,5),'Расчет сбытовых надбавок'!$B$2281:'Расчет сбытовых надбавок'!$G$3024,6)</f>
        <v>161.46</v>
      </c>
      <c r="E873" s="98">
        <f>VLOOKUP($A873+ROUND((COLUMN()-2)/24,5),АТС!$A$41:$F$736,5)+VLOOKUP($A873+ROUND((COLUMN()-2)/24,5),'Расчет сбытовых надбавок'!$B$2281:'Расчет сбытовых надбавок'!$G$3024,6)</f>
        <v>177.01999999999998</v>
      </c>
      <c r="F873" s="98">
        <f>VLOOKUP($A873+ROUND((COLUMN()-2)/24,5),АТС!$A$41:$F$736,5)+VLOOKUP($A873+ROUND((COLUMN()-2)/24,5),'Расчет сбытовых надбавок'!$B$2281:'Расчет сбытовых надбавок'!$G$3024,6)</f>
        <v>104.76</v>
      </c>
      <c r="G873" s="98">
        <f>VLOOKUP($A873+ROUND((COLUMN()-2)/24,5),АТС!$A$41:$F$736,5)+VLOOKUP($A873+ROUND((COLUMN()-2)/24,5),'Расчет сбытовых надбавок'!$B$2281:'Расчет сбытовых надбавок'!$G$3024,6)</f>
        <v>26.74</v>
      </c>
      <c r="H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8">
        <f>VLOOKUP($A873+ROUND((COLUMN()-2)/24,5),АТС!$A$41:$F$736,5)+VLOOKUP($A873+ROUND((COLUMN()-2)/24,5),'Расчет сбытовых надбавок'!$B$2281:'Расчет сбытовых надбавок'!$G$3024,6)</f>
        <v>57.69</v>
      </c>
      <c r="K873" s="98">
        <f>VLOOKUP($A873+ROUND((COLUMN()-2)/24,5),АТС!$A$41:$F$736,5)+VLOOKUP($A873+ROUND((COLUMN()-2)/24,5),'Расчет сбытовых надбавок'!$B$2281:'Расчет сбытовых надбавок'!$G$3024,6)</f>
        <v>92.28</v>
      </c>
      <c r="L873" s="98">
        <f>VLOOKUP($A873+ROUND((COLUMN()-2)/24,5),АТС!$A$41:$F$736,5)+VLOOKUP($A873+ROUND((COLUMN()-2)/24,5),'Расчет сбытовых надбавок'!$B$2281:'Расчет сбытовых надбавок'!$G$3024,6)</f>
        <v>93.210000000000008</v>
      </c>
      <c r="M873" s="98">
        <f>VLOOKUP($A873+ROUND((COLUMN()-2)/24,5),АТС!$A$41:$F$736,5)+VLOOKUP($A873+ROUND((COLUMN()-2)/24,5),'Расчет сбытовых надбавок'!$B$2281:'Расчет сбытовых надбавок'!$G$3024,6)</f>
        <v>80.540000000000006</v>
      </c>
      <c r="N873" s="98">
        <f>VLOOKUP($A873+ROUND((COLUMN()-2)/24,5),АТС!$A$41:$F$736,5)+VLOOKUP($A873+ROUND((COLUMN()-2)/24,5),'Расчет сбытовых надбавок'!$B$2281:'Расчет сбытовых надбавок'!$G$3024,6)</f>
        <v>3.91</v>
      </c>
      <c r="O873" s="98">
        <f>VLOOKUP($A873+ROUND((COLUMN()-2)/24,5),АТС!$A$41:$F$736,5)+VLOOKUP($A873+ROUND((COLUMN()-2)/24,5),'Расчет сбытовых надбавок'!$B$2281:'Расчет сбытовых надбавок'!$G$3024,6)</f>
        <v>5.6800000000000006</v>
      </c>
      <c r="P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Q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R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8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8">
        <f>VLOOKUP($A873+ROUND((COLUMN()-2)/24,5),АТС!$A$41:$F$736,5)+VLOOKUP($A873+ROUND((COLUMN()-2)/24,5),'Расчет сбытовых надбавок'!$B$2281:'Расчет сбытовых надбавок'!$G$3024,6)</f>
        <v>73.17</v>
      </c>
      <c r="X873" s="98">
        <f>VLOOKUP($A873+ROUND((COLUMN()-2)/24,5),АТС!$A$41:$F$736,5)+VLOOKUP($A873+ROUND((COLUMN()-2)/24,5),'Расчет сбытовых надбавок'!$B$2281:'Расчет сбытовых надбавок'!$G$3024,6)</f>
        <v>225.62</v>
      </c>
      <c r="Y873" s="98">
        <f>VLOOKUP($A873+ROUND((COLUMN()-2)/24,5),АТС!$A$41:$F$736,5)+VLOOKUP($A873+ROUND((COLUMN()-2)/24,5),'Расчет сбытовых надбавок'!$B$2281:'Расчет сбытовых надбавок'!$G$3024,6)</f>
        <v>501.65</v>
      </c>
    </row>
    <row r="874" spans="1:27" x14ac:dyDescent="0.2">
      <c r="A874" s="79">
        <f t="shared" si="25"/>
        <v>42590</v>
      </c>
      <c r="B874" s="98">
        <f>VLOOKUP($A874+ROUND((COLUMN()-2)/24,5),АТС!$A$41:$F$736,5)+VLOOKUP($A874+ROUND((COLUMN()-2)/24,5),'Расчет сбытовых надбавок'!$B$2281:'Расчет сбытовых надбавок'!$G$3024,6)</f>
        <v>126.34</v>
      </c>
      <c r="C874" s="98">
        <f>VLOOKUP($A874+ROUND((COLUMN()-2)/24,5),АТС!$A$41:$F$736,5)+VLOOKUP($A874+ROUND((COLUMN()-2)/24,5),'Расчет сбытовых надбавок'!$B$2281:'Расчет сбытовых надбавок'!$G$3024,6)</f>
        <v>126.68</v>
      </c>
      <c r="D874" s="98">
        <f>VLOOKUP($A874+ROUND((COLUMN()-2)/24,5),АТС!$A$41:$F$736,5)+VLOOKUP($A874+ROUND((COLUMN()-2)/24,5),'Расчет сбытовых надбавок'!$B$2281:'Расчет сбытовых надбавок'!$G$3024,6)</f>
        <v>117.91</v>
      </c>
      <c r="E874" s="98">
        <f>VLOOKUP($A874+ROUND((COLUMN()-2)/24,5),АТС!$A$41:$F$736,5)+VLOOKUP($A874+ROUND((COLUMN()-2)/24,5),'Расчет сбытовых надбавок'!$B$2281:'Расчет сбытовых надбавок'!$G$3024,6)</f>
        <v>109.21</v>
      </c>
      <c r="F874" s="98">
        <f>VLOOKUP($A874+ROUND((COLUMN()-2)/24,5),АТС!$A$41:$F$736,5)+VLOOKUP($A874+ROUND((COLUMN()-2)/24,5),'Расчет сбытовых надбавок'!$B$2281:'Расчет сбытовых надбавок'!$G$3024,6)</f>
        <v>71.460000000000008</v>
      </c>
      <c r="G874" s="98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8">
        <f>VLOOKUP($A874+ROUND((COLUMN()-2)/24,5),АТС!$A$41:$F$736,5)+VLOOKUP($A874+ROUND((COLUMN()-2)/24,5),'Расчет сбытовых надбавок'!$B$2281:'Расчет сбытовых надбавок'!$G$3024,6)</f>
        <v>0.01</v>
      </c>
      <c r="I874" s="98">
        <f>VLOOKUP($A874+ROUND((COLUMN()-2)/24,5),АТС!$A$41:$F$736,5)+VLOOKUP($A874+ROUND((COLUMN()-2)/24,5),'Расчет сбытовых надбавок'!$B$2281:'Расчет сбытовых надбавок'!$G$3024,6)</f>
        <v>2.79</v>
      </c>
      <c r="J874" s="98">
        <f>VLOOKUP($A874+ROUND((COLUMN()-2)/24,5),АТС!$A$41:$F$736,5)+VLOOKUP($A874+ROUND((COLUMN()-2)/24,5),'Расчет сбытовых надбавок'!$B$2281:'Расчет сбытовых надбавок'!$G$3024,6)</f>
        <v>19.98</v>
      </c>
      <c r="K874" s="98">
        <f>VLOOKUP($A874+ROUND((COLUMN()-2)/24,5),АТС!$A$41:$F$736,5)+VLOOKUP($A874+ROUND((COLUMN()-2)/24,5),'Расчет сбытовых надбавок'!$B$2281:'Расчет сбытовых надбавок'!$G$3024,6)</f>
        <v>93.22</v>
      </c>
      <c r="L874" s="98">
        <f>VLOOKUP($A874+ROUND((COLUMN()-2)/24,5),АТС!$A$41:$F$736,5)+VLOOKUP($A874+ROUND((COLUMN()-2)/24,5),'Расчет сбытовых надбавок'!$B$2281:'Расчет сбытовых надбавок'!$G$3024,6)</f>
        <v>135.20000000000002</v>
      </c>
      <c r="M874" s="98">
        <f>VLOOKUP($A874+ROUND((COLUMN()-2)/24,5),АТС!$A$41:$F$736,5)+VLOOKUP($A874+ROUND((COLUMN()-2)/24,5),'Расчет сбытовых надбавок'!$B$2281:'Расчет сбытовых надбавок'!$G$3024,6)</f>
        <v>118.02000000000001</v>
      </c>
      <c r="N874" s="98">
        <f>VLOOKUP($A874+ROUND((COLUMN()-2)/24,5),АТС!$A$41:$F$736,5)+VLOOKUP($A874+ROUND((COLUMN()-2)/24,5),'Расчет сбытовых надбавок'!$B$2281:'Расчет сбытовых надбавок'!$G$3024,6)</f>
        <v>75.929999999999993</v>
      </c>
      <c r="O874" s="98">
        <f>VLOOKUP($A874+ROUND((COLUMN()-2)/24,5),АТС!$A$41:$F$736,5)+VLOOKUP($A874+ROUND((COLUMN()-2)/24,5),'Расчет сбытовых надбавок'!$B$2281:'Расчет сбытовых надбавок'!$G$3024,6)</f>
        <v>51.82</v>
      </c>
      <c r="P874" s="98">
        <f>VLOOKUP($A874+ROUND((COLUMN()-2)/24,5),АТС!$A$41:$F$736,5)+VLOOKUP($A874+ROUND((COLUMN()-2)/24,5),'Расчет сбытовых надбавок'!$B$2281:'Расчет сбытовых надбавок'!$G$3024,6)</f>
        <v>86.73</v>
      </c>
      <c r="Q874" s="98">
        <f>VLOOKUP($A874+ROUND((COLUMN()-2)/24,5),АТС!$A$41:$F$736,5)+VLOOKUP($A874+ROUND((COLUMN()-2)/24,5),'Расчет сбытовых надбавок'!$B$2281:'Расчет сбытовых надбавок'!$G$3024,6)</f>
        <v>253.83</v>
      </c>
      <c r="R874" s="98">
        <f>VLOOKUP($A874+ROUND((COLUMN()-2)/24,5),АТС!$A$41:$F$736,5)+VLOOKUP($A874+ROUND((COLUMN()-2)/24,5),'Расчет сбытовых надбавок'!$B$2281:'Расчет сбытовых надбавок'!$G$3024,6)</f>
        <v>248.39000000000001</v>
      </c>
      <c r="S874" s="98">
        <f>VLOOKUP($A874+ROUND((COLUMN()-2)/24,5),АТС!$A$41:$F$736,5)+VLOOKUP($A874+ROUND((COLUMN()-2)/24,5),'Расчет сбытовых надбавок'!$B$2281:'Расчет сбытовых надбавок'!$G$3024,6)</f>
        <v>97.320000000000007</v>
      </c>
      <c r="T874" s="98">
        <f>VLOOKUP($A874+ROUND((COLUMN()-2)/24,5),АТС!$A$41:$F$736,5)+VLOOKUP($A874+ROUND((COLUMN()-2)/24,5),'Расчет сбытовых надбавок'!$B$2281:'Расчет сбытовых надбавок'!$G$3024,6)</f>
        <v>221.47</v>
      </c>
      <c r="U874" s="98">
        <f>VLOOKUP($A874+ROUND((COLUMN()-2)/24,5),АТС!$A$41:$F$736,5)+VLOOKUP($A874+ROUND((COLUMN()-2)/24,5),'Расчет сбытовых надбавок'!$B$2281:'Расчет сбытовых надбавок'!$G$3024,6)</f>
        <v>118.49000000000001</v>
      </c>
      <c r="V874" s="98">
        <f>VLOOKUP($A874+ROUND((COLUMN()-2)/24,5),АТС!$A$41:$F$736,5)+VLOOKUP($A874+ROUND((COLUMN()-2)/24,5),'Расчет сбытовых надбавок'!$B$2281:'Расчет сбытовых надбавок'!$G$3024,6)</f>
        <v>886.26</v>
      </c>
      <c r="W874" s="98">
        <f>VLOOKUP($A874+ROUND((COLUMN()-2)/24,5),АТС!$A$41:$F$736,5)+VLOOKUP($A874+ROUND((COLUMN()-2)/24,5),'Расчет сбытовых надбавок'!$B$2281:'Расчет сбытовых надбавок'!$G$3024,6)</f>
        <v>437.34000000000003</v>
      </c>
      <c r="X874" s="98">
        <f>VLOOKUP($A874+ROUND((COLUMN()-2)/24,5),АТС!$A$41:$F$736,5)+VLOOKUP($A874+ROUND((COLUMN()-2)/24,5),'Расчет сбытовых надбавок'!$B$2281:'Расчет сбытовых надбавок'!$G$3024,6)</f>
        <v>755.61</v>
      </c>
      <c r="Y874" s="98">
        <f>VLOOKUP($A874+ROUND((COLUMN()-2)/24,5),АТС!$A$41:$F$736,5)+VLOOKUP($A874+ROUND((COLUMN()-2)/24,5),'Расчет сбытовых надбавок'!$B$2281:'Расчет сбытовых надбавок'!$G$3024,6)</f>
        <v>545.01</v>
      </c>
    </row>
    <row r="875" spans="1:27" x14ac:dyDescent="0.2">
      <c r="A875" s="79">
        <f t="shared" si="25"/>
        <v>42591</v>
      </c>
      <c r="B875" s="98">
        <f>VLOOKUP($A875+ROUND((COLUMN()-2)/24,5),АТС!$A$41:$F$736,5)+VLOOKUP($A875+ROUND((COLUMN()-2)/24,5),'Расчет сбытовых надбавок'!$B$2281:'Расчет сбытовых надбавок'!$G$3024,6)</f>
        <v>191.43</v>
      </c>
      <c r="C875" s="98">
        <f>VLOOKUP($A875+ROUND((COLUMN()-2)/24,5),АТС!$A$41:$F$736,5)+VLOOKUP($A875+ROUND((COLUMN()-2)/24,5),'Расчет сбытовых надбавок'!$B$2281:'Расчет сбытовых надбавок'!$G$3024,6)</f>
        <v>243.8</v>
      </c>
      <c r="D875" s="98">
        <f>VLOOKUP($A875+ROUND((COLUMN()-2)/24,5),АТС!$A$41:$F$736,5)+VLOOKUP($A875+ROUND((COLUMN()-2)/24,5),'Расчет сбытовых надбавок'!$B$2281:'Расчет сбытовых надбавок'!$G$3024,6)</f>
        <v>69</v>
      </c>
      <c r="E875" s="98">
        <f>VLOOKUP($A875+ROUND((COLUMN()-2)/24,5),АТС!$A$41:$F$736,5)+VLOOKUP($A875+ROUND((COLUMN()-2)/24,5),'Расчет сбытовых надбавок'!$B$2281:'Расчет сбытовых надбавок'!$G$3024,6)</f>
        <v>25.43</v>
      </c>
      <c r="F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L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8">
        <f>VLOOKUP($A875+ROUND((COLUMN()-2)/24,5),АТС!$A$41:$F$736,5)+VLOOKUP($A875+ROUND((COLUMN()-2)/24,5),'Расчет сбытовых надбавок'!$B$2281:'Расчет сбытовых надбавок'!$G$3024,6)</f>
        <v>69.289999999999992</v>
      </c>
      <c r="O875" s="98">
        <f>VLOOKUP($A875+ROUND((COLUMN()-2)/24,5),АТС!$A$41:$F$736,5)+VLOOKUP($A875+ROUND((COLUMN()-2)/24,5),'Расчет сбытовых надбавок'!$B$2281:'Расчет сбытовых надбавок'!$G$3024,6)</f>
        <v>29.759999999999998</v>
      </c>
      <c r="P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Q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R875" s="98">
        <f>VLOOKUP($A875+ROUND((COLUMN()-2)/24,5),АТС!$A$41:$F$736,5)+VLOOKUP($A875+ROUND((COLUMN()-2)/24,5),'Расчет сбытовых надбавок'!$B$2281:'Расчет сбытовых надбавок'!$G$3024,6)</f>
        <v>29.43</v>
      </c>
      <c r="S875" s="98">
        <f>VLOOKUP($A875+ROUND((COLUMN()-2)/24,5),АТС!$A$41:$F$736,5)+VLOOKUP($A875+ROUND((COLUMN()-2)/24,5),'Расчет сбытовых надбавок'!$B$2281:'Расчет сбытовых надбавок'!$G$3024,6)</f>
        <v>50.099999999999994</v>
      </c>
      <c r="T875" s="98">
        <f>VLOOKUP($A875+ROUND((COLUMN()-2)/24,5),АТС!$A$41:$F$736,5)+VLOOKUP($A875+ROUND((COLUMN()-2)/24,5),'Расчет сбытовых надбавок'!$B$2281:'Расчет сбытовых надбавок'!$G$3024,6)</f>
        <v>151.60999999999999</v>
      </c>
      <c r="U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8">
        <f>VLOOKUP($A875+ROUND((COLUMN()-2)/24,5),АТС!$A$41:$F$736,5)+VLOOKUP($A875+ROUND((COLUMN()-2)/24,5),'Расчет сбытовых надбавок'!$B$2281:'Расчет сбытовых надбавок'!$G$3024,6)</f>
        <v>0</v>
      </c>
      <c r="W875" s="98">
        <f>VLOOKUP($A875+ROUND((COLUMN()-2)/24,5),АТС!$A$41:$F$736,5)+VLOOKUP($A875+ROUND((COLUMN()-2)/24,5),'Расчет сбытовых надбавок'!$B$2281:'Расчет сбытовых надбавок'!$G$3024,6)</f>
        <v>111.44</v>
      </c>
      <c r="X875" s="98">
        <f>VLOOKUP($A875+ROUND((COLUMN()-2)/24,5),АТС!$A$41:$F$736,5)+VLOOKUP($A875+ROUND((COLUMN()-2)/24,5),'Расчет сбытовых надбавок'!$B$2281:'Расчет сбытовых надбавок'!$G$3024,6)</f>
        <v>619.93000000000006</v>
      </c>
      <c r="Y875" s="98">
        <f>VLOOKUP($A875+ROUND((COLUMN()-2)/24,5),АТС!$A$41:$F$736,5)+VLOOKUP($A875+ROUND((COLUMN()-2)/24,5),'Расчет сбытовых надбавок'!$B$2281:'Расчет сбытовых надбавок'!$G$3024,6)</f>
        <v>437.26</v>
      </c>
    </row>
    <row r="876" spans="1:27" x14ac:dyDescent="0.2">
      <c r="A876" s="79">
        <f t="shared" si="25"/>
        <v>42592</v>
      </c>
      <c r="B876" s="98">
        <f>VLOOKUP($A876+ROUND((COLUMN()-2)/24,5),АТС!$A$41:$F$736,5)+VLOOKUP($A876+ROUND((COLUMN()-2)/24,5),'Расчет сбытовых надбавок'!$B$2281:'Расчет сбытовых надбавок'!$G$3024,6)</f>
        <v>191.11</v>
      </c>
      <c r="C876" s="98">
        <f>VLOOKUP($A876+ROUND((COLUMN()-2)/24,5),АТС!$A$41:$F$736,5)+VLOOKUP($A876+ROUND((COLUMN()-2)/24,5),'Расчет сбытовых надбавок'!$B$2281:'Расчет сбытовых надбавок'!$G$3024,6)</f>
        <v>94.05</v>
      </c>
      <c r="D876" s="98">
        <f>VLOOKUP($A876+ROUND((COLUMN()-2)/24,5),АТС!$A$41:$F$736,5)+VLOOKUP($A876+ROUND((COLUMN()-2)/24,5),'Расчет сбытовых надбавок'!$B$2281:'Расчет сбытовых надбавок'!$G$3024,6)</f>
        <v>4.4399999999999995</v>
      </c>
      <c r="E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F876" s="98">
        <f>VLOOKUP($A876+ROUND((COLUMN()-2)/24,5),АТС!$A$41:$F$736,5)+VLOOKUP($A876+ROUND((COLUMN()-2)/24,5),'Расчет сбытовых надбавок'!$B$2281:'Расчет сбытовых надбавок'!$G$3024,6)</f>
        <v>35.75</v>
      </c>
      <c r="G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8">
        <f>VLOOKUP($A876+ROUND((COLUMN()-2)/24,5),АТС!$A$41:$F$736,5)+VLOOKUP($A876+ROUND((COLUMN()-2)/24,5),'Расчет сбытовых надбавок'!$B$2281:'Расчет сбытовых надбавок'!$G$3024,6)</f>
        <v>15.28</v>
      </c>
      <c r="J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8">
        <f>VLOOKUP($A876+ROUND((COLUMN()-2)/24,5),АТС!$A$41:$F$736,5)+VLOOKUP($A876+ROUND((COLUMN()-2)/24,5),'Расчет сбытовых надбавок'!$B$2281:'Расчет сбытовых надбавок'!$G$3024,6)</f>
        <v>0.04</v>
      </c>
      <c r="M876" s="98">
        <f>VLOOKUP($A876+ROUND((COLUMN()-2)/24,5),АТС!$A$41:$F$736,5)+VLOOKUP($A876+ROUND((COLUMN()-2)/24,5),'Расчет сбытовых надбавок'!$B$2281:'Расчет сбытовых надбавок'!$G$3024,6)</f>
        <v>7.25</v>
      </c>
      <c r="N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O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P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Q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R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8">
        <f>VLOOKUP($A876+ROUND((COLUMN()-2)/24,5),АТС!$A$41:$F$736,5)+VLOOKUP($A876+ROUND((COLUMN()-2)/24,5),'Расчет сбытовых надбавок'!$B$2281:'Расчет сбытовых надбавок'!$G$3024,6)</f>
        <v>40.69</v>
      </c>
      <c r="U876" s="98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8">
        <f>VLOOKUP($A876+ROUND((COLUMN()-2)/24,5),АТС!$A$41:$F$736,5)+VLOOKUP($A876+ROUND((COLUMN()-2)/24,5),'Расчет сбытовых надбавок'!$B$2281:'Расчет сбытовых надбавок'!$G$3024,6)</f>
        <v>88.13</v>
      </c>
      <c r="W876" s="98">
        <f>VLOOKUP($A876+ROUND((COLUMN()-2)/24,5),АТС!$A$41:$F$736,5)+VLOOKUP($A876+ROUND((COLUMN()-2)/24,5),'Расчет сбытовых надбавок'!$B$2281:'Расчет сбытовых надбавок'!$G$3024,6)</f>
        <v>23.09</v>
      </c>
      <c r="X876" s="98">
        <f>VLOOKUP($A876+ROUND((COLUMN()-2)/24,5),АТС!$A$41:$F$736,5)+VLOOKUP($A876+ROUND((COLUMN()-2)/24,5),'Расчет сбытовых надбавок'!$B$2281:'Расчет сбытовых надбавок'!$G$3024,6)</f>
        <v>403.75</v>
      </c>
      <c r="Y876" s="98">
        <f>VLOOKUP($A876+ROUND((COLUMN()-2)/24,5),АТС!$A$41:$F$736,5)+VLOOKUP($A876+ROUND((COLUMN()-2)/24,5),'Расчет сбытовых надбавок'!$B$2281:'Расчет сбытовых надбавок'!$G$3024,6)</f>
        <v>306.38</v>
      </c>
    </row>
    <row r="877" spans="1:27" x14ac:dyDescent="0.2">
      <c r="A877" s="79">
        <f t="shared" si="25"/>
        <v>42593</v>
      </c>
      <c r="B877" s="98">
        <f>VLOOKUP($A877+ROUND((COLUMN()-2)/24,5),АТС!$A$41:$F$736,5)+VLOOKUP($A877+ROUND((COLUMN()-2)/24,5),'Расчет сбытовых надбавок'!$B$2281:'Расчет сбытовых надбавок'!$G$3024,6)</f>
        <v>167.57999999999998</v>
      </c>
      <c r="C877" s="98">
        <f>VLOOKUP($A877+ROUND((COLUMN()-2)/24,5),АТС!$A$41:$F$736,5)+VLOOKUP($A877+ROUND((COLUMN()-2)/24,5),'Расчет сбытовых надбавок'!$B$2281:'Расчет сбытовых надбавок'!$G$3024,6)</f>
        <v>25.05</v>
      </c>
      <c r="D877" s="98">
        <f>VLOOKUP($A877+ROUND((COLUMN()-2)/24,5),АТС!$A$41:$F$736,5)+VLOOKUP($A877+ROUND((COLUMN()-2)/24,5),'Расчет сбытовых надбавок'!$B$2281:'Расчет сбытовых надбавок'!$G$3024,6)</f>
        <v>69.61</v>
      </c>
      <c r="E877" s="98">
        <f>VLOOKUP($A877+ROUND((COLUMN()-2)/24,5),АТС!$A$41:$F$736,5)+VLOOKUP($A877+ROUND((COLUMN()-2)/24,5),'Расчет сбытовых надбавок'!$B$2281:'Расчет сбытовых надбавок'!$G$3024,6)</f>
        <v>1.27</v>
      </c>
      <c r="F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T877" s="98">
        <f>VLOOKUP($A877+ROUND((COLUMN()-2)/24,5),АТС!$A$41:$F$736,5)+VLOOKUP($A877+ROUND((COLUMN()-2)/24,5),'Расчет сбытовых надбавок'!$B$2281:'Расчет сбытовых надбавок'!$G$3024,6)</f>
        <v>19.66</v>
      </c>
      <c r="U877" s="98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8">
        <f>VLOOKUP($A877+ROUND((COLUMN()-2)/24,5),АТС!$A$41:$F$736,5)+VLOOKUP($A877+ROUND((COLUMN()-2)/24,5),'Расчет сбытовых надбавок'!$B$2281:'Расчет сбытовых надбавок'!$G$3024,6)</f>
        <v>156.26999999999998</v>
      </c>
      <c r="W877" s="98">
        <f>VLOOKUP($A877+ROUND((COLUMN()-2)/24,5),АТС!$A$41:$F$736,5)+VLOOKUP($A877+ROUND((COLUMN()-2)/24,5),'Расчет сбытовых надбавок'!$B$2281:'Расчет сбытовых надбавок'!$G$3024,6)</f>
        <v>271.05</v>
      </c>
      <c r="X877" s="98">
        <f>VLOOKUP($A877+ROUND((COLUMN()-2)/24,5),АТС!$A$41:$F$736,5)+VLOOKUP($A877+ROUND((COLUMN()-2)/24,5),'Расчет сбытовых надбавок'!$B$2281:'Расчет сбытовых надбавок'!$G$3024,6)</f>
        <v>355.83000000000004</v>
      </c>
      <c r="Y877" s="98">
        <f>VLOOKUP($A877+ROUND((COLUMN()-2)/24,5),АТС!$A$41:$F$736,5)+VLOOKUP($A877+ROUND((COLUMN()-2)/24,5),'Расчет сбытовых надбавок'!$B$2281:'Расчет сбытовых надбавок'!$G$3024,6)</f>
        <v>524.18999999999994</v>
      </c>
    </row>
    <row r="878" spans="1:27" x14ac:dyDescent="0.2">
      <c r="A878" s="79">
        <f t="shared" si="25"/>
        <v>42594</v>
      </c>
      <c r="B878" s="98">
        <f>VLOOKUP($A878+ROUND((COLUMN()-2)/24,5),АТС!$A$41:$F$736,5)+VLOOKUP($A878+ROUND((COLUMN()-2)/24,5),'Расчет сбытовых надбавок'!$B$2281:'Расчет сбытовых надбавок'!$G$3024,6)</f>
        <v>276.08</v>
      </c>
      <c r="C878" s="98">
        <f>VLOOKUP($A878+ROUND((COLUMN()-2)/24,5),АТС!$A$41:$F$736,5)+VLOOKUP($A878+ROUND((COLUMN()-2)/24,5),'Расчет сбытовых надбавок'!$B$2281:'Расчет сбытовых надбавок'!$G$3024,6)</f>
        <v>130.59</v>
      </c>
      <c r="D878" s="98">
        <f>VLOOKUP($A878+ROUND((COLUMN()-2)/24,5),АТС!$A$41:$F$736,5)+VLOOKUP($A878+ROUND((COLUMN()-2)/24,5),'Расчет сбытовых надбавок'!$B$2281:'Расчет сбытовых надбавок'!$G$3024,6)</f>
        <v>63.660000000000004</v>
      </c>
      <c r="E878" s="98">
        <f>VLOOKUP($A878+ROUND((COLUMN()-2)/24,5),АТС!$A$41:$F$736,5)+VLOOKUP($A878+ROUND((COLUMN()-2)/24,5),'Расчет сбытовых надбавок'!$B$2281:'Расчет сбытовых надбавок'!$G$3024,6)</f>
        <v>32.53</v>
      </c>
      <c r="F878" s="98">
        <f>VLOOKUP($A878+ROUND((COLUMN()-2)/24,5),АТС!$A$41:$F$736,5)+VLOOKUP($A878+ROUND((COLUMN()-2)/24,5),'Расчет сбытовых надбавок'!$B$2281:'Расчет сбытовых надбавок'!$G$3024,6)</f>
        <v>55.78</v>
      </c>
      <c r="G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8">
        <f>VLOOKUP($A878+ROUND((COLUMN()-2)/24,5),АТС!$A$41:$F$736,5)+VLOOKUP($A878+ROUND((COLUMN()-2)/24,5),'Расчет сбытовых надбавок'!$B$2281:'Расчет сбытовых надбавок'!$G$3024,6)</f>
        <v>0.01</v>
      </c>
      <c r="I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8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8">
        <f>VLOOKUP($A878+ROUND((COLUMN()-2)/24,5),АТС!$A$41:$F$736,5)+VLOOKUP($A878+ROUND((COLUMN()-2)/24,5),'Расчет сбытовых надбавок'!$B$2281:'Расчет сбытовых надбавок'!$G$3024,6)</f>
        <v>151.22</v>
      </c>
      <c r="M878" s="98">
        <f>VLOOKUP($A878+ROUND((COLUMN()-2)/24,5),АТС!$A$41:$F$736,5)+VLOOKUP($A878+ROUND((COLUMN()-2)/24,5),'Расчет сбытовых надбавок'!$B$2281:'Расчет сбытовых надбавок'!$G$3024,6)</f>
        <v>423.17</v>
      </c>
      <c r="N878" s="98">
        <f>VLOOKUP($A878+ROUND((COLUMN()-2)/24,5),АТС!$A$41:$F$736,5)+VLOOKUP($A878+ROUND((COLUMN()-2)/24,5),'Расчет сбытовых надбавок'!$B$2281:'Расчет сбытовых надбавок'!$G$3024,6)</f>
        <v>318.96999999999997</v>
      </c>
      <c r="O878" s="98">
        <f>VLOOKUP($A878+ROUND((COLUMN()-2)/24,5),АТС!$A$41:$F$736,5)+VLOOKUP($A878+ROUND((COLUMN()-2)/24,5),'Расчет сбытовых надбавок'!$B$2281:'Расчет сбытовых надбавок'!$G$3024,6)</f>
        <v>529.9</v>
      </c>
      <c r="P878" s="98">
        <f>VLOOKUP($A878+ROUND((COLUMN()-2)/24,5),АТС!$A$41:$F$736,5)+VLOOKUP($A878+ROUND((COLUMN()-2)/24,5),'Расчет сбытовых надбавок'!$B$2281:'Расчет сбытовых надбавок'!$G$3024,6)</f>
        <v>386.64</v>
      </c>
      <c r="Q878" s="98">
        <f>VLOOKUP($A878+ROUND((COLUMN()-2)/24,5),АТС!$A$41:$F$736,5)+VLOOKUP($A878+ROUND((COLUMN()-2)/24,5),'Расчет сбытовых надбавок'!$B$2281:'Расчет сбытовых надбавок'!$G$3024,6)</f>
        <v>392.85</v>
      </c>
      <c r="R878" s="98">
        <f>VLOOKUP($A878+ROUND((COLUMN()-2)/24,5),АТС!$A$41:$F$736,5)+VLOOKUP($A878+ROUND((COLUMN()-2)/24,5),'Расчет сбытовых надбавок'!$B$2281:'Расчет сбытовых надбавок'!$G$3024,6)</f>
        <v>316.15000000000003</v>
      </c>
      <c r="S878" s="98">
        <f>VLOOKUP($A878+ROUND((COLUMN()-2)/24,5),АТС!$A$41:$F$736,5)+VLOOKUP($A878+ROUND((COLUMN()-2)/24,5),'Расчет сбытовых надбавок'!$B$2281:'Расчет сбытовых надбавок'!$G$3024,6)</f>
        <v>315.41999999999996</v>
      </c>
      <c r="T878" s="98">
        <f>VLOOKUP($A878+ROUND((COLUMN()-2)/24,5),АТС!$A$41:$F$736,5)+VLOOKUP($A878+ROUND((COLUMN()-2)/24,5),'Расчет сбытовых надбавок'!$B$2281:'Расчет сбытовых надбавок'!$G$3024,6)</f>
        <v>199.20999999999998</v>
      </c>
      <c r="U878" s="98">
        <f>VLOOKUP($A878+ROUND((COLUMN()-2)/24,5),АТС!$A$41:$F$736,5)+VLOOKUP($A878+ROUND((COLUMN()-2)/24,5),'Расчет сбытовых надбавок'!$B$2281:'Расчет сбытовых надбавок'!$G$3024,6)</f>
        <v>205.15</v>
      </c>
      <c r="V878" s="98">
        <f>VLOOKUP($A878+ROUND((COLUMN()-2)/24,5),АТС!$A$41:$F$736,5)+VLOOKUP($A878+ROUND((COLUMN()-2)/24,5),'Расчет сбытовых надбавок'!$B$2281:'Расчет сбытовых надбавок'!$G$3024,6)</f>
        <v>92.3</v>
      </c>
      <c r="W878" s="98">
        <f>VLOOKUP($A878+ROUND((COLUMN()-2)/24,5),АТС!$A$41:$F$736,5)+VLOOKUP($A878+ROUND((COLUMN()-2)/24,5),'Расчет сбытовых надбавок'!$B$2281:'Расчет сбытовых надбавок'!$G$3024,6)</f>
        <v>320.12</v>
      </c>
      <c r="X878" s="98">
        <f>VLOOKUP($A878+ROUND((COLUMN()-2)/24,5),АТС!$A$41:$F$736,5)+VLOOKUP($A878+ROUND((COLUMN()-2)/24,5),'Расчет сбытовых надбавок'!$B$2281:'Расчет сбытовых надбавок'!$G$3024,6)</f>
        <v>578.24</v>
      </c>
      <c r="Y878" s="98">
        <f>VLOOKUP($A878+ROUND((COLUMN()-2)/24,5),АТС!$A$41:$F$736,5)+VLOOKUP($A878+ROUND((COLUMN()-2)/24,5),'Расчет сбытовых надбавок'!$B$2281:'Расчет сбытовых надбавок'!$G$3024,6)</f>
        <v>426.39000000000004</v>
      </c>
    </row>
    <row r="879" spans="1:27" x14ac:dyDescent="0.2">
      <c r="A879" s="79">
        <f t="shared" si="25"/>
        <v>42595</v>
      </c>
      <c r="B879" s="98">
        <f>VLOOKUP($A879+ROUND((COLUMN()-2)/24,5),АТС!$A$41:$F$736,5)+VLOOKUP($A879+ROUND((COLUMN()-2)/24,5),'Расчет сбытовых надбавок'!$B$2281:'Расчет сбытовых надбавок'!$G$3024,6)</f>
        <v>135.05000000000001</v>
      </c>
      <c r="C879" s="98">
        <f>VLOOKUP($A879+ROUND((COLUMN()-2)/24,5),АТС!$A$41:$F$736,5)+VLOOKUP($A879+ROUND((COLUMN()-2)/24,5),'Расчет сбытовых надбавок'!$B$2281:'Расчет сбытовых надбавок'!$G$3024,6)</f>
        <v>72.930000000000007</v>
      </c>
      <c r="D879" s="98">
        <f>VLOOKUP($A879+ROUND((COLUMN()-2)/24,5),АТС!$A$41:$F$736,5)+VLOOKUP($A879+ROUND((COLUMN()-2)/24,5),'Расчет сбытовых надбавок'!$B$2281:'Расчет сбытовых надбавок'!$G$3024,6)</f>
        <v>144.16</v>
      </c>
      <c r="E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F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P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Q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R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S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T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V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8">
        <f>VLOOKUP($A879+ROUND((COLUMN()-2)/24,5),АТС!$A$41:$F$736,5)+VLOOKUP($A879+ROUND((COLUMN()-2)/24,5),'Расчет сбытовых надбавок'!$B$2281:'Расчет сбытовых надбавок'!$G$3024,6)</f>
        <v>0</v>
      </c>
      <c r="X879" s="98">
        <f>VLOOKUP($A879+ROUND((COLUMN()-2)/24,5),АТС!$A$41:$F$736,5)+VLOOKUP($A879+ROUND((COLUMN()-2)/24,5),'Расчет сбытовых надбавок'!$B$2281:'Расчет сбытовых надбавок'!$G$3024,6)</f>
        <v>456.77000000000004</v>
      </c>
      <c r="Y879" s="98">
        <f>VLOOKUP($A879+ROUND((COLUMN()-2)/24,5),АТС!$A$41:$F$736,5)+VLOOKUP($A879+ROUND((COLUMN()-2)/24,5),'Расчет сбытовых надбавок'!$B$2281:'Расчет сбытовых надбавок'!$G$3024,6)</f>
        <v>226.06</v>
      </c>
    </row>
    <row r="880" spans="1:27" x14ac:dyDescent="0.2">
      <c r="A880" s="79">
        <f t="shared" si="25"/>
        <v>42596</v>
      </c>
      <c r="B880" s="98">
        <f>VLOOKUP($A880+ROUND((COLUMN()-2)/24,5),АТС!$A$41:$F$736,5)+VLOOKUP($A880+ROUND((COLUMN()-2)/24,5),'Расчет сбытовых надбавок'!$B$2281:'Расчет сбытовых надбавок'!$G$3024,6)</f>
        <v>11.55</v>
      </c>
      <c r="C880" s="98">
        <f>VLOOKUP($A880+ROUND((COLUMN()-2)/24,5),АТС!$A$41:$F$736,5)+VLOOKUP($A880+ROUND((COLUMN()-2)/24,5),'Расчет сбытовых надбавок'!$B$2281:'Расчет сбытовых надбавок'!$G$3024,6)</f>
        <v>38.860000000000007</v>
      </c>
      <c r="D880" s="98">
        <f>VLOOKUP($A880+ROUND((COLUMN()-2)/24,5),АТС!$A$41:$F$736,5)+VLOOKUP($A880+ROUND((COLUMN()-2)/24,5),'Расчет сбытовых надбавок'!$B$2281:'Расчет сбытовых надбавок'!$G$3024,6)</f>
        <v>19.82</v>
      </c>
      <c r="E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8">
        <f>VLOOKUP($A880+ROUND((COLUMN()-2)/24,5),АТС!$A$41:$F$736,5)+VLOOKUP($A880+ROUND((COLUMN()-2)/24,5),'Расчет сбытовых надбавок'!$B$2281:'Расчет сбытовых надбавок'!$G$3024,6)</f>
        <v>0.01</v>
      </c>
      <c r="J880" s="98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8">
        <f>VLOOKUP($A880+ROUND((COLUMN()-2)/24,5),АТС!$A$41:$F$736,5)+VLOOKUP($A880+ROUND((COLUMN()-2)/24,5),'Расчет сбытовых надбавок'!$B$2281:'Расчет сбытовых надбавок'!$G$3024,6)</f>
        <v>0.01</v>
      </c>
      <c r="L880" s="98">
        <f>VLOOKUP($A880+ROUND((COLUMN()-2)/24,5),АТС!$A$41:$F$736,5)+VLOOKUP($A880+ROUND((COLUMN()-2)/24,5),'Расчет сбытовых надбавок'!$B$2281:'Расчет сбытовых надбавок'!$G$3024,6)</f>
        <v>56.279999999999994</v>
      </c>
      <c r="M880" s="98">
        <f>VLOOKUP($A880+ROUND((COLUMN()-2)/24,5),АТС!$A$41:$F$736,5)+VLOOKUP($A880+ROUND((COLUMN()-2)/24,5),'Расчет сбытовых надбавок'!$B$2281:'Расчет сбытовых надбавок'!$G$3024,6)</f>
        <v>63.089999999999996</v>
      </c>
      <c r="N880" s="98">
        <f>VLOOKUP($A880+ROUND((COLUMN()-2)/24,5),АТС!$A$41:$F$736,5)+VLOOKUP($A880+ROUND((COLUMN()-2)/24,5),'Расчет сбытовых надбавок'!$B$2281:'Расчет сбытовых надбавок'!$G$3024,6)</f>
        <v>80.349999999999994</v>
      </c>
      <c r="O880" s="98">
        <f>VLOOKUP($A880+ROUND((COLUMN()-2)/24,5),АТС!$A$41:$F$736,5)+VLOOKUP($A880+ROUND((COLUMN()-2)/24,5),'Расчет сбытовых надбавок'!$B$2281:'Расчет сбытовых надбавок'!$G$3024,6)</f>
        <v>77.070000000000007</v>
      </c>
      <c r="P880" s="98">
        <f>VLOOKUP($A880+ROUND((COLUMN()-2)/24,5),АТС!$A$41:$F$736,5)+VLOOKUP($A880+ROUND((COLUMN()-2)/24,5),'Расчет сбытовых надбавок'!$B$2281:'Расчет сбытовых надбавок'!$G$3024,6)</f>
        <v>178.32999999999998</v>
      </c>
      <c r="Q880" s="98">
        <f>VLOOKUP($A880+ROUND((COLUMN()-2)/24,5),АТС!$A$41:$F$736,5)+VLOOKUP($A880+ROUND((COLUMN()-2)/24,5),'Расчет сбытовых надбавок'!$B$2281:'Расчет сбытовых надбавок'!$G$3024,6)</f>
        <v>185.26</v>
      </c>
      <c r="R880" s="98">
        <f>VLOOKUP($A880+ROUND((COLUMN()-2)/24,5),АТС!$A$41:$F$736,5)+VLOOKUP($A880+ROUND((COLUMN()-2)/24,5),'Расчет сбытовых надбавок'!$B$2281:'Расчет сбытовых надбавок'!$G$3024,6)</f>
        <v>299.12</v>
      </c>
      <c r="S880" s="98">
        <f>VLOOKUP($A880+ROUND((COLUMN()-2)/24,5),АТС!$A$41:$F$736,5)+VLOOKUP($A880+ROUND((COLUMN()-2)/24,5),'Расчет сбытовых надбавок'!$B$2281:'Расчет сбытовых надбавок'!$G$3024,6)</f>
        <v>304.05</v>
      </c>
      <c r="T880" s="98">
        <f>VLOOKUP($A880+ROUND((COLUMN()-2)/24,5),АТС!$A$41:$F$736,5)+VLOOKUP($A880+ROUND((COLUMN()-2)/24,5),'Расчет сбытовых надбавок'!$B$2281:'Расчет сбытовых надбавок'!$G$3024,6)</f>
        <v>300.24</v>
      </c>
      <c r="U880" s="98">
        <f>VLOOKUP($A880+ROUND((COLUMN()-2)/24,5),АТС!$A$41:$F$736,5)+VLOOKUP($A880+ROUND((COLUMN()-2)/24,5),'Расчет сбытовых надбавок'!$B$2281:'Расчет сбытовых надбавок'!$G$3024,6)</f>
        <v>186.43</v>
      </c>
      <c r="V880" s="98">
        <f>VLOOKUP($A880+ROUND((COLUMN()-2)/24,5),АТС!$A$41:$F$736,5)+VLOOKUP($A880+ROUND((COLUMN()-2)/24,5),'Расчет сбытовых надбавок'!$B$2281:'Расчет сбытовых надбавок'!$G$3024,6)</f>
        <v>190.78</v>
      </c>
      <c r="W880" s="98">
        <f>VLOOKUP($A880+ROUND((COLUMN()-2)/24,5),АТС!$A$41:$F$736,5)+VLOOKUP($A880+ROUND((COLUMN()-2)/24,5),'Расчет сбытовых надбавок'!$B$2281:'Расчет сбытовых надбавок'!$G$3024,6)</f>
        <v>247.35000000000002</v>
      </c>
      <c r="X880" s="98">
        <f>VLOOKUP($A880+ROUND((COLUMN()-2)/24,5),АТС!$A$41:$F$736,5)+VLOOKUP($A880+ROUND((COLUMN()-2)/24,5),'Расчет сбытовых надбавок'!$B$2281:'Расчет сбытовых надбавок'!$G$3024,6)</f>
        <v>456.99</v>
      </c>
      <c r="Y880" s="98">
        <f>VLOOKUP($A880+ROUND((COLUMN()-2)/24,5),АТС!$A$41:$F$736,5)+VLOOKUP($A880+ROUND((COLUMN()-2)/24,5),'Расчет сбытовых надбавок'!$B$2281:'Расчет сбытовых надбавок'!$G$3024,6)</f>
        <v>346.97</v>
      </c>
    </row>
    <row r="881" spans="1:25" x14ac:dyDescent="0.2">
      <c r="A881" s="79">
        <f t="shared" si="25"/>
        <v>42597</v>
      </c>
      <c r="B881" s="98">
        <f>VLOOKUP($A881+ROUND((COLUMN()-2)/24,5),АТС!$A$41:$F$736,5)+VLOOKUP($A881+ROUND((COLUMN()-2)/24,5),'Расчет сбытовых надбавок'!$B$2281:'Расчет сбытовых надбавок'!$G$3024,6)</f>
        <v>349.15999999999997</v>
      </c>
      <c r="C881" s="98">
        <f>VLOOKUP($A881+ROUND((COLUMN()-2)/24,5),АТС!$A$41:$F$736,5)+VLOOKUP($A881+ROUND((COLUMN()-2)/24,5),'Расчет сбытовых надбавок'!$B$2281:'Расчет сбытовых надбавок'!$G$3024,6)</f>
        <v>212.37</v>
      </c>
      <c r="D881" s="98">
        <f>VLOOKUP($A881+ROUND((COLUMN()-2)/24,5),АТС!$A$41:$F$736,5)+VLOOKUP($A881+ROUND((COLUMN()-2)/24,5),'Расчет сбытовых надбавок'!$B$2281:'Расчет сбытовых надбавок'!$G$3024,6)</f>
        <v>242</v>
      </c>
      <c r="E881" s="98">
        <f>VLOOKUP($A881+ROUND((COLUMN()-2)/24,5),АТС!$A$41:$F$736,5)+VLOOKUP($A881+ROUND((COLUMN()-2)/24,5),'Расчет сбытовых надбавок'!$B$2281:'Расчет сбытовых надбавок'!$G$3024,6)</f>
        <v>215.09</v>
      </c>
      <c r="F881" s="98">
        <f>VLOOKUP($A881+ROUND((COLUMN()-2)/24,5),АТС!$A$41:$F$736,5)+VLOOKUP($A881+ROUND((COLUMN()-2)/24,5),'Расчет сбытовых надбавок'!$B$2281:'Расчет сбытовых надбавок'!$G$3024,6)</f>
        <v>165.81</v>
      </c>
      <c r="G881" s="98">
        <f>VLOOKUP($A881+ROUND((COLUMN()-2)/24,5),АТС!$A$41:$F$736,5)+VLOOKUP($A881+ROUND((COLUMN()-2)/24,5),'Расчет сбытовых надбавок'!$B$2281:'Расчет сбытовых надбавок'!$G$3024,6)</f>
        <v>103.31</v>
      </c>
      <c r="H881" s="98">
        <f>VLOOKUP($A881+ROUND((COLUMN()-2)/24,5),АТС!$A$41:$F$736,5)+VLOOKUP($A881+ROUND((COLUMN()-2)/24,5),'Расчет сбытовых надбавок'!$B$2281:'Расчет сбытовых надбавок'!$G$3024,6)</f>
        <v>7.87</v>
      </c>
      <c r="I881" s="98">
        <f>VLOOKUP($A881+ROUND((COLUMN()-2)/24,5),АТС!$A$41:$F$736,5)+VLOOKUP($A881+ROUND((COLUMN()-2)/24,5),'Расчет сбытовых надбавок'!$B$2281:'Расчет сбытовых надбавок'!$G$3024,6)</f>
        <v>52.559999999999995</v>
      </c>
      <c r="J881" s="98">
        <f>VLOOKUP($A881+ROUND((COLUMN()-2)/24,5),АТС!$A$41:$F$736,5)+VLOOKUP($A881+ROUND((COLUMN()-2)/24,5),'Расчет сбытовых надбавок'!$B$2281:'Расчет сбытовых надбавок'!$G$3024,6)</f>
        <v>67.440000000000012</v>
      </c>
      <c r="K881" s="98">
        <f>VLOOKUP($A881+ROUND((COLUMN()-2)/24,5),АТС!$A$41:$F$736,5)+VLOOKUP($A881+ROUND((COLUMN()-2)/24,5),'Расчет сбытовых надбавок'!$B$2281:'Расчет сбытовых надбавок'!$G$3024,6)</f>
        <v>86.68</v>
      </c>
      <c r="L881" s="98">
        <f>VLOOKUP($A881+ROUND((COLUMN()-2)/24,5),АТС!$A$41:$F$736,5)+VLOOKUP($A881+ROUND((COLUMN()-2)/24,5),'Расчет сбытовых надбавок'!$B$2281:'Расчет сбытовых надбавок'!$G$3024,6)</f>
        <v>77.830000000000013</v>
      </c>
      <c r="M881" s="98">
        <f>VLOOKUP($A881+ROUND((COLUMN()-2)/24,5),АТС!$A$41:$F$736,5)+VLOOKUP($A881+ROUND((COLUMN()-2)/24,5),'Расчет сбытовых надбавок'!$B$2281:'Расчет сбытовых надбавок'!$G$3024,6)</f>
        <v>80.290000000000006</v>
      </c>
      <c r="N881" s="98">
        <f>VLOOKUP($A881+ROUND((COLUMN()-2)/24,5),АТС!$A$41:$F$736,5)+VLOOKUP($A881+ROUND((COLUMN()-2)/24,5),'Расчет сбытовых надбавок'!$B$2281:'Расчет сбытовых надбавок'!$G$3024,6)</f>
        <v>62.449999999999996</v>
      </c>
      <c r="O881" s="98">
        <f>VLOOKUP($A881+ROUND((COLUMN()-2)/24,5),АТС!$A$41:$F$736,5)+VLOOKUP($A881+ROUND((COLUMN()-2)/24,5),'Расчет сбытовых надбавок'!$B$2281:'Расчет сбытовых надбавок'!$G$3024,6)</f>
        <v>72.86</v>
      </c>
      <c r="P881" s="98">
        <f>VLOOKUP($A881+ROUND((COLUMN()-2)/24,5),АТС!$A$41:$F$736,5)+VLOOKUP($A881+ROUND((COLUMN()-2)/24,5),'Расчет сбытовых надбавок'!$B$2281:'Расчет сбытовых надбавок'!$G$3024,6)</f>
        <v>108.08</v>
      </c>
      <c r="Q881" s="98">
        <f>VLOOKUP($A881+ROUND((COLUMN()-2)/24,5),АТС!$A$41:$F$736,5)+VLOOKUP($A881+ROUND((COLUMN()-2)/24,5),'Расчет сбытовых надбавок'!$B$2281:'Расчет сбытовых надбавок'!$G$3024,6)</f>
        <v>119.75</v>
      </c>
      <c r="R881" s="98">
        <f>VLOOKUP($A881+ROUND((COLUMN()-2)/24,5),АТС!$A$41:$F$736,5)+VLOOKUP($A881+ROUND((COLUMN()-2)/24,5),'Расчет сбытовых надбавок'!$B$2281:'Расчет сбытовых надбавок'!$G$3024,6)</f>
        <v>144.22</v>
      </c>
      <c r="S881" s="98">
        <f>VLOOKUP($A881+ROUND((COLUMN()-2)/24,5),АТС!$A$41:$F$736,5)+VLOOKUP($A881+ROUND((COLUMN()-2)/24,5),'Расчет сбытовых надбавок'!$B$2281:'Расчет сбытовых надбавок'!$G$3024,6)</f>
        <v>137.64000000000001</v>
      </c>
      <c r="T881" s="98">
        <f>VLOOKUP($A881+ROUND((COLUMN()-2)/24,5),АТС!$A$41:$F$736,5)+VLOOKUP($A881+ROUND((COLUMN()-2)/24,5),'Расчет сбытовых надбавок'!$B$2281:'Расчет сбытовых надбавок'!$G$3024,6)</f>
        <v>101.46000000000001</v>
      </c>
      <c r="U881" s="98">
        <f>VLOOKUP($A881+ROUND((COLUMN()-2)/24,5),АТС!$A$41:$F$736,5)+VLOOKUP($A881+ROUND((COLUMN()-2)/24,5),'Расчет сбытовых надбавок'!$B$2281:'Расчет сбытовых надбавок'!$G$3024,6)</f>
        <v>34.840000000000003</v>
      </c>
      <c r="V881" s="98">
        <f>VLOOKUP($A881+ROUND((COLUMN()-2)/24,5),АТС!$A$41:$F$736,5)+VLOOKUP($A881+ROUND((COLUMN()-2)/24,5),'Расчет сбытовых надбавок'!$B$2281:'Расчет сбытовых надбавок'!$G$3024,6)</f>
        <v>125.41000000000001</v>
      </c>
      <c r="W881" s="98">
        <f>VLOOKUP($A881+ROUND((COLUMN()-2)/24,5),АТС!$A$41:$F$736,5)+VLOOKUP($A881+ROUND((COLUMN()-2)/24,5),'Расчет сбытовых надбавок'!$B$2281:'Расчет сбытовых надбавок'!$G$3024,6)</f>
        <v>168.94</v>
      </c>
      <c r="X881" s="98">
        <f>VLOOKUP($A881+ROUND((COLUMN()-2)/24,5),АТС!$A$41:$F$736,5)+VLOOKUP($A881+ROUND((COLUMN()-2)/24,5),'Расчет сбытовых надбавок'!$B$2281:'Расчет сбытовых надбавок'!$G$3024,6)</f>
        <v>539.13</v>
      </c>
      <c r="Y881" s="98">
        <f>VLOOKUP($A881+ROUND((COLUMN()-2)/24,5),АТС!$A$41:$F$736,5)+VLOOKUP($A881+ROUND((COLUMN()-2)/24,5),'Расчет сбытовых надбавок'!$B$2281:'Расчет сбытовых надбавок'!$G$3024,6)</f>
        <v>458.36</v>
      </c>
    </row>
    <row r="882" spans="1:25" x14ac:dyDescent="0.2">
      <c r="A882" s="79">
        <f t="shared" si="25"/>
        <v>42598</v>
      </c>
      <c r="B882" s="98">
        <f>VLOOKUP($A882+ROUND((COLUMN()-2)/24,5),АТС!$A$41:$F$736,5)+VLOOKUP($A882+ROUND((COLUMN()-2)/24,5),'Расчет сбытовых надбавок'!$B$2281:'Расчет сбытовых надбавок'!$G$3024,6)</f>
        <v>231.52</v>
      </c>
      <c r="C882" s="98">
        <f>VLOOKUP($A882+ROUND((COLUMN()-2)/24,5),АТС!$A$41:$F$736,5)+VLOOKUP($A882+ROUND((COLUMN()-2)/24,5),'Расчет сбытовых надбавок'!$B$2281:'Расчет сбытовых надбавок'!$G$3024,6)</f>
        <v>160.78</v>
      </c>
      <c r="D882" s="98">
        <f>VLOOKUP($A882+ROUND((COLUMN()-2)/24,5),АТС!$A$41:$F$736,5)+VLOOKUP($A882+ROUND((COLUMN()-2)/24,5),'Расчет сбытовых надбавок'!$B$2281:'Расчет сбытовых надбавок'!$G$3024,6)</f>
        <v>147.9</v>
      </c>
      <c r="E882" s="98">
        <f>VLOOKUP($A882+ROUND((COLUMN()-2)/24,5),АТС!$A$41:$F$736,5)+VLOOKUP($A882+ROUND((COLUMN()-2)/24,5),'Расчет сбытовых надбавок'!$B$2281:'Расчет сбытовых надбавок'!$G$3024,6)</f>
        <v>1051.57</v>
      </c>
      <c r="F882" s="98">
        <f>VLOOKUP($A882+ROUND((COLUMN()-2)/24,5),АТС!$A$41:$F$736,5)+VLOOKUP($A882+ROUND((COLUMN()-2)/24,5),'Расчет сбытовых надбавок'!$B$2281:'Расчет сбытовых надбавок'!$G$3024,6)</f>
        <v>998.79</v>
      </c>
      <c r="G882" s="98">
        <f>VLOOKUP($A882+ROUND((COLUMN()-2)/24,5),АТС!$A$41:$F$736,5)+VLOOKUP($A882+ROUND((COLUMN()-2)/24,5),'Расчет сбытовых надбавок'!$B$2281:'Расчет сбытовых надбавок'!$G$3024,6)</f>
        <v>140.92999999999998</v>
      </c>
      <c r="H882" s="98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8">
        <f>VLOOKUP($A882+ROUND((COLUMN()-2)/24,5),АТС!$A$41:$F$736,5)+VLOOKUP($A882+ROUND((COLUMN()-2)/24,5),'Расчет сбытовых надбавок'!$B$2281:'Расчет сбытовых надбавок'!$G$3024,6)</f>
        <v>160.42000000000002</v>
      </c>
      <c r="J882" s="98">
        <f>VLOOKUP($A882+ROUND((COLUMN()-2)/24,5),АТС!$A$41:$F$736,5)+VLOOKUP($A882+ROUND((COLUMN()-2)/24,5),'Расчет сбытовых надбавок'!$B$2281:'Расчет сбытовых надбавок'!$G$3024,6)</f>
        <v>24.86</v>
      </c>
      <c r="K882" s="98">
        <f>VLOOKUP($A882+ROUND((COLUMN()-2)/24,5),АТС!$A$41:$F$736,5)+VLOOKUP($A882+ROUND((COLUMN()-2)/24,5),'Расчет сбытовых надбавок'!$B$2281:'Расчет сбытовых надбавок'!$G$3024,6)</f>
        <v>78.03</v>
      </c>
      <c r="L882" s="98">
        <f>VLOOKUP($A882+ROUND((COLUMN()-2)/24,5),АТС!$A$41:$F$736,5)+VLOOKUP($A882+ROUND((COLUMN()-2)/24,5),'Расчет сбытовых надбавок'!$B$2281:'Расчет сбытовых надбавок'!$G$3024,6)</f>
        <v>77.53</v>
      </c>
      <c r="M882" s="98">
        <f>VLOOKUP($A882+ROUND((COLUMN()-2)/24,5),АТС!$A$41:$F$736,5)+VLOOKUP($A882+ROUND((COLUMN()-2)/24,5),'Расчет сбытовых надбавок'!$B$2281:'Расчет сбытовых надбавок'!$G$3024,6)</f>
        <v>167.65</v>
      </c>
      <c r="N882" s="98">
        <f>VLOOKUP($A882+ROUND((COLUMN()-2)/24,5),АТС!$A$41:$F$736,5)+VLOOKUP($A882+ROUND((COLUMN()-2)/24,5),'Расчет сбытовых надбавок'!$B$2281:'Расчет сбытовых надбавок'!$G$3024,6)</f>
        <v>109.76</v>
      </c>
      <c r="O882" s="98">
        <f>VLOOKUP($A882+ROUND((COLUMN()-2)/24,5),АТС!$A$41:$F$736,5)+VLOOKUP($A882+ROUND((COLUMN()-2)/24,5),'Расчет сбытовых надбавок'!$B$2281:'Расчет сбытовых надбавок'!$G$3024,6)</f>
        <v>107.28</v>
      </c>
      <c r="P882" s="98">
        <f>VLOOKUP($A882+ROUND((COLUMN()-2)/24,5),АТС!$A$41:$F$736,5)+VLOOKUP($A882+ROUND((COLUMN()-2)/24,5),'Расчет сбытовых надбавок'!$B$2281:'Расчет сбытовых надбавок'!$G$3024,6)</f>
        <v>230.9</v>
      </c>
      <c r="Q882" s="98">
        <f>VLOOKUP($A882+ROUND((COLUMN()-2)/24,5),АТС!$A$41:$F$736,5)+VLOOKUP($A882+ROUND((COLUMN()-2)/24,5),'Расчет сбытовых надбавок'!$B$2281:'Расчет сбытовых надбавок'!$G$3024,6)</f>
        <v>229.96</v>
      </c>
      <c r="R882" s="98">
        <f>VLOOKUP($A882+ROUND((COLUMN()-2)/24,5),АТС!$A$41:$F$736,5)+VLOOKUP($A882+ROUND((COLUMN()-2)/24,5),'Расчет сбытовых надбавок'!$B$2281:'Расчет сбытовых надбавок'!$G$3024,6)</f>
        <v>330.43</v>
      </c>
      <c r="S882" s="98">
        <f>VLOOKUP($A882+ROUND((COLUMN()-2)/24,5),АТС!$A$41:$F$736,5)+VLOOKUP($A882+ROUND((COLUMN()-2)/24,5),'Расчет сбытовых надбавок'!$B$2281:'Расчет сбытовых надбавок'!$G$3024,6)</f>
        <v>328.49</v>
      </c>
      <c r="T882" s="98">
        <f>VLOOKUP($A882+ROUND((COLUMN()-2)/24,5),АТС!$A$41:$F$736,5)+VLOOKUP($A882+ROUND((COLUMN()-2)/24,5),'Расчет сбытовых надбавок'!$B$2281:'Расчет сбытовых надбавок'!$G$3024,6)</f>
        <v>510.36</v>
      </c>
      <c r="U882" s="98">
        <f>VLOOKUP($A882+ROUND((COLUMN()-2)/24,5),АТС!$A$41:$F$736,5)+VLOOKUP($A882+ROUND((COLUMN()-2)/24,5),'Расчет сбытовых надбавок'!$B$2281:'Расчет сбытовых надбавок'!$G$3024,6)</f>
        <v>298.35000000000002</v>
      </c>
      <c r="V882" s="98">
        <f>VLOOKUP($A882+ROUND((COLUMN()-2)/24,5),АТС!$A$41:$F$736,5)+VLOOKUP($A882+ROUND((COLUMN()-2)/24,5),'Расчет сбытовых надбавок'!$B$2281:'Расчет сбытовых надбавок'!$G$3024,6)</f>
        <v>391.49</v>
      </c>
      <c r="W882" s="98">
        <f>VLOOKUP($A882+ROUND((COLUMN()-2)/24,5),АТС!$A$41:$F$736,5)+VLOOKUP($A882+ROUND((COLUMN()-2)/24,5),'Расчет сбытовых надбавок'!$B$2281:'Расчет сбытовых надбавок'!$G$3024,6)</f>
        <v>405.34</v>
      </c>
      <c r="X882" s="98">
        <f>VLOOKUP($A882+ROUND((COLUMN()-2)/24,5),АТС!$A$41:$F$736,5)+VLOOKUP($A882+ROUND((COLUMN()-2)/24,5),'Расчет сбытовых надбавок'!$B$2281:'Расчет сбытовых надбавок'!$G$3024,6)</f>
        <v>425.26</v>
      </c>
      <c r="Y882" s="98">
        <f>VLOOKUP($A882+ROUND((COLUMN()-2)/24,5),АТС!$A$41:$F$736,5)+VLOOKUP($A882+ROUND((COLUMN()-2)/24,5),'Расчет сбытовых надбавок'!$B$2281:'Расчет сбытовых надбавок'!$G$3024,6)</f>
        <v>592.96</v>
      </c>
    </row>
    <row r="883" spans="1:25" x14ac:dyDescent="0.2">
      <c r="A883" s="79">
        <f t="shared" si="25"/>
        <v>42599</v>
      </c>
      <c r="B883" s="98">
        <f>VLOOKUP($A883+ROUND((COLUMN()-2)/24,5),АТС!$A$41:$F$736,5)+VLOOKUP($A883+ROUND((COLUMN()-2)/24,5),'Расчет сбытовых надбавок'!$B$2281:'Расчет сбытовых надбавок'!$G$3024,6)</f>
        <v>308.35000000000002</v>
      </c>
      <c r="C883" s="98">
        <f>VLOOKUP($A883+ROUND((COLUMN()-2)/24,5),АТС!$A$41:$F$736,5)+VLOOKUP($A883+ROUND((COLUMN()-2)/24,5),'Расчет сбытовых надбавок'!$B$2281:'Расчет сбытовых надбавок'!$G$3024,6)</f>
        <v>185.1</v>
      </c>
      <c r="D883" s="98">
        <f>VLOOKUP($A883+ROUND((COLUMN()-2)/24,5),АТС!$A$41:$F$736,5)+VLOOKUP($A883+ROUND((COLUMN()-2)/24,5),'Расчет сбытовых надбавок'!$B$2281:'Расчет сбытовых надбавок'!$G$3024,6)</f>
        <v>99.65</v>
      </c>
      <c r="E883" s="98">
        <f>VLOOKUP($A883+ROUND((COLUMN()-2)/24,5),АТС!$A$41:$F$736,5)+VLOOKUP($A883+ROUND((COLUMN()-2)/24,5),'Расчет сбытовых надбавок'!$B$2281:'Расчет сбытовых надбавок'!$G$3024,6)</f>
        <v>75.349999999999994</v>
      </c>
      <c r="F883" s="98">
        <f>VLOOKUP($A883+ROUND((COLUMN()-2)/24,5),АТС!$A$41:$F$736,5)+VLOOKUP($A883+ROUND((COLUMN()-2)/24,5),'Расчет сбытовых надбавок'!$B$2281:'Расчет сбытовых надбавок'!$G$3024,6)</f>
        <v>81.99</v>
      </c>
      <c r="G883" s="98">
        <f>VLOOKUP($A883+ROUND((COLUMN()-2)/24,5),АТС!$A$41:$F$736,5)+VLOOKUP($A883+ROUND((COLUMN()-2)/24,5),'Расчет сбытовых надбавок'!$B$2281:'Расчет сбытовых надбавок'!$G$3024,6)</f>
        <v>29.220000000000002</v>
      </c>
      <c r="H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8">
        <f>VLOOKUP($A883+ROUND((COLUMN()-2)/24,5),АТС!$A$41:$F$736,5)+VLOOKUP($A883+ROUND((COLUMN()-2)/24,5),'Расчет сбытовых надбавок'!$B$2281:'Расчет сбытовых надбавок'!$G$3024,6)</f>
        <v>32.97</v>
      </c>
      <c r="K883" s="98">
        <f>VLOOKUP($A883+ROUND((COLUMN()-2)/24,5),АТС!$A$41:$F$736,5)+VLOOKUP($A883+ROUND((COLUMN()-2)/24,5),'Расчет сбытовых надбавок'!$B$2281:'Расчет сбытовых надбавок'!$G$3024,6)</f>
        <v>413.08</v>
      </c>
      <c r="L883" s="98">
        <f>VLOOKUP($A883+ROUND((COLUMN()-2)/24,5),АТС!$A$41:$F$736,5)+VLOOKUP($A883+ROUND((COLUMN()-2)/24,5),'Расчет сбытовых надбавок'!$B$2281:'Расчет сбытовых надбавок'!$G$3024,6)</f>
        <v>410.57</v>
      </c>
      <c r="M883" s="98">
        <f>VLOOKUP($A883+ROUND((COLUMN()-2)/24,5),АТС!$A$41:$F$736,5)+VLOOKUP($A883+ROUND((COLUMN()-2)/24,5),'Расчет сбытовых надбавок'!$B$2281:'Расчет сбытовых надбавок'!$G$3024,6)</f>
        <v>567.90000000000009</v>
      </c>
      <c r="N883" s="98">
        <f>VLOOKUP($A883+ROUND((COLUMN()-2)/24,5),АТС!$A$41:$F$736,5)+VLOOKUP($A883+ROUND((COLUMN()-2)/24,5),'Расчет сбытовых надбавок'!$B$2281:'Расчет сбытовых надбавок'!$G$3024,6)</f>
        <v>602.05000000000007</v>
      </c>
      <c r="O883" s="98">
        <f>VLOOKUP($A883+ROUND((COLUMN()-2)/24,5),АТС!$A$41:$F$736,5)+VLOOKUP($A883+ROUND((COLUMN()-2)/24,5),'Расчет сбытовых надбавок'!$B$2281:'Расчет сбытовых надбавок'!$G$3024,6)</f>
        <v>488.09</v>
      </c>
      <c r="P883" s="98">
        <f>VLOOKUP($A883+ROUND((COLUMN()-2)/24,5),АТС!$A$41:$F$736,5)+VLOOKUP($A883+ROUND((COLUMN()-2)/24,5),'Расчет сбытовых надбавок'!$B$2281:'Расчет сбытовых надбавок'!$G$3024,6)</f>
        <v>439.9</v>
      </c>
      <c r="Q883" s="98">
        <f>VLOOKUP($A883+ROUND((COLUMN()-2)/24,5),АТС!$A$41:$F$736,5)+VLOOKUP($A883+ROUND((COLUMN()-2)/24,5),'Расчет сбытовых надбавок'!$B$2281:'Расчет сбытовых надбавок'!$G$3024,6)</f>
        <v>440.24</v>
      </c>
      <c r="R883" s="98">
        <f>VLOOKUP($A883+ROUND((COLUMN()-2)/24,5),АТС!$A$41:$F$736,5)+VLOOKUP($A883+ROUND((COLUMN()-2)/24,5),'Расчет сбытовых надбавок'!$B$2281:'Расчет сбытовых надбавок'!$G$3024,6)</f>
        <v>588.33999999999992</v>
      </c>
      <c r="S883" s="98">
        <f>VLOOKUP($A883+ROUND((COLUMN()-2)/24,5),АТС!$A$41:$F$736,5)+VLOOKUP($A883+ROUND((COLUMN()-2)/24,5),'Расчет сбытовых надбавок'!$B$2281:'Расчет сбытовых надбавок'!$G$3024,6)</f>
        <v>652.71999999999991</v>
      </c>
      <c r="T883" s="98">
        <f>VLOOKUP($A883+ROUND((COLUMN()-2)/24,5),АТС!$A$41:$F$736,5)+VLOOKUP($A883+ROUND((COLUMN()-2)/24,5),'Расчет сбытовых надбавок'!$B$2281:'Расчет сбытовых надбавок'!$G$3024,6)</f>
        <v>273.65000000000003</v>
      </c>
      <c r="U883" s="98">
        <f>VLOOKUP($A883+ROUND((COLUMN()-2)/24,5),АТС!$A$41:$F$736,5)+VLOOKUP($A883+ROUND((COLUMN()-2)/24,5),'Расчет сбытовых надбавок'!$B$2281:'Расчет сбытовых надбавок'!$G$3024,6)</f>
        <v>14.06</v>
      </c>
      <c r="V883" s="98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8">
        <f>VLOOKUP($A883+ROUND((COLUMN()-2)/24,5),АТС!$A$41:$F$736,5)+VLOOKUP($A883+ROUND((COLUMN()-2)/24,5),'Расчет сбытовых надбавок'!$B$2281:'Расчет сбытовых надбавок'!$G$3024,6)</f>
        <v>198.52999999999997</v>
      </c>
      <c r="X883" s="98">
        <f>VLOOKUP($A883+ROUND((COLUMN()-2)/24,5),АТС!$A$41:$F$736,5)+VLOOKUP($A883+ROUND((COLUMN()-2)/24,5),'Расчет сбытовых надбавок'!$B$2281:'Расчет сбытовых надбавок'!$G$3024,6)</f>
        <v>820.14</v>
      </c>
      <c r="Y883" s="98">
        <f>VLOOKUP($A883+ROUND((COLUMN()-2)/24,5),АТС!$A$41:$F$736,5)+VLOOKUP($A883+ROUND((COLUMN()-2)/24,5),'Расчет сбытовых надбавок'!$B$2281:'Расчет сбытовых надбавок'!$G$3024,6)</f>
        <v>356.32</v>
      </c>
    </row>
    <row r="884" spans="1:25" x14ac:dyDescent="0.2">
      <c r="A884" s="79">
        <f t="shared" si="25"/>
        <v>42600</v>
      </c>
      <c r="B884" s="98">
        <f>VLOOKUP($A884+ROUND((COLUMN()-2)/24,5),АТС!$A$41:$F$736,5)+VLOOKUP($A884+ROUND((COLUMN()-2)/24,5),'Расчет сбытовых надбавок'!$B$2281:'Расчет сбытовых надбавок'!$G$3024,6)</f>
        <v>207.70000000000002</v>
      </c>
      <c r="C884" s="98">
        <f>VLOOKUP($A884+ROUND((COLUMN()-2)/24,5),АТС!$A$41:$F$736,5)+VLOOKUP($A884+ROUND((COLUMN()-2)/24,5),'Расчет сбытовых надбавок'!$B$2281:'Расчет сбытовых надбавок'!$G$3024,6)</f>
        <v>223.31</v>
      </c>
      <c r="D884" s="98">
        <f>VLOOKUP($A884+ROUND((COLUMN()-2)/24,5),АТС!$A$41:$F$736,5)+VLOOKUP($A884+ROUND((COLUMN()-2)/24,5),'Расчет сбытовых надбавок'!$B$2281:'Расчет сбытовых надбавок'!$G$3024,6)</f>
        <v>146.38</v>
      </c>
      <c r="E884" s="98">
        <f>VLOOKUP($A884+ROUND((COLUMN()-2)/24,5),АТС!$A$41:$F$736,5)+VLOOKUP($A884+ROUND((COLUMN()-2)/24,5),'Расчет сбытовых надбавок'!$B$2281:'Расчет сбытовых надбавок'!$G$3024,6)</f>
        <v>101.69000000000001</v>
      </c>
      <c r="F884" s="98">
        <f>VLOOKUP($A884+ROUND((COLUMN()-2)/24,5),АТС!$A$41:$F$736,5)+VLOOKUP($A884+ROUND((COLUMN()-2)/24,5),'Расчет сбытовых надбавок'!$B$2281:'Расчет сбытовых надбавок'!$G$3024,6)</f>
        <v>49</v>
      </c>
      <c r="G884" s="98">
        <f>VLOOKUP($A884+ROUND((COLUMN()-2)/24,5),АТС!$A$41:$F$736,5)+VLOOKUP($A884+ROUND((COLUMN()-2)/24,5),'Расчет сбытовых надбавок'!$B$2281:'Расчет сбытовых надбавок'!$G$3024,6)</f>
        <v>27.21</v>
      </c>
      <c r="H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8">
        <f>VLOOKUP($A884+ROUND((COLUMN()-2)/24,5),АТС!$A$41:$F$736,5)+VLOOKUP($A884+ROUND((COLUMN()-2)/24,5),'Расчет сбытовых надбавок'!$B$2281:'Расчет сбытовых надбавок'!$G$3024,6)</f>
        <v>180.71</v>
      </c>
      <c r="J884" s="98">
        <f>VLOOKUP($A884+ROUND((COLUMN()-2)/24,5),АТС!$A$41:$F$736,5)+VLOOKUP($A884+ROUND((COLUMN()-2)/24,5),'Расчет сбытовых надбавок'!$B$2281:'Расчет сбытовых надбавок'!$G$3024,6)</f>
        <v>32.53</v>
      </c>
      <c r="K884" s="98">
        <f>VLOOKUP($A884+ROUND((COLUMN()-2)/24,5),АТС!$A$41:$F$736,5)+VLOOKUP($A884+ROUND((COLUMN()-2)/24,5),'Расчет сбытовых надбавок'!$B$2281:'Расчет сбытовых надбавок'!$G$3024,6)</f>
        <v>34.9</v>
      </c>
      <c r="L884" s="98">
        <f>VLOOKUP($A884+ROUND((COLUMN()-2)/24,5),АТС!$A$41:$F$736,5)+VLOOKUP($A884+ROUND((COLUMN()-2)/24,5),'Расчет сбытовых надбавок'!$B$2281:'Расчет сбытовых надбавок'!$G$3024,6)</f>
        <v>46.48</v>
      </c>
      <c r="M884" s="98">
        <f>VLOOKUP($A884+ROUND((COLUMN()-2)/24,5),АТС!$A$41:$F$736,5)+VLOOKUP($A884+ROUND((COLUMN()-2)/24,5),'Расчет сбытовых надбавок'!$B$2281:'Расчет сбытовых надбавок'!$G$3024,6)</f>
        <v>112.26</v>
      </c>
      <c r="N884" s="98">
        <f>VLOOKUP($A884+ROUND((COLUMN()-2)/24,5),АТС!$A$41:$F$736,5)+VLOOKUP($A884+ROUND((COLUMN()-2)/24,5),'Расчет сбытовых надбавок'!$B$2281:'Расчет сбытовых надбавок'!$G$3024,6)</f>
        <v>6.34</v>
      </c>
      <c r="O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Q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8">
        <f>VLOOKUP($A884+ROUND((COLUMN()-2)/24,5),АТС!$A$41:$F$736,5)+VLOOKUP($A884+ROUND((COLUMN()-2)/24,5),'Расчет сбытовых надбавок'!$B$2281:'Расчет сбытовых надбавок'!$G$3024,6)</f>
        <v>50.39</v>
      </c>
      <c r="S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U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8">
        <f>VLOOKUP($A884+ROUND((COLUMN()-2)/24,5),АТС!$A$41:$F$736,5)+VLOOKUP($A884+ROUND((COLUMN()-2)/24,5),'Расчет сбытовых надбавок'!$B$2281:'Расчет сбытовых надбавок'!$G$3024,6)</f>
        <v>0</v>
      </c>
      <c r="X884" s="98">
        <f>VLOOKUP($A884+ROUND((COLUMN()-2)/24,5),АТС!$A$41:$F$736,5)+VLOOKUP($A884+ROUND((COLUMN()-2)/24,5),'Расчет сбытовых надбавок'!$B$2281:'Расчет сбытовых надбавок'!$G$3024,6)</f>
        <v>492.7</v>
      </c>
      <c r="Y884" s="98">
        <f>VLOOKUP($A884+ROUND((COLUMN()-2)/24,5),АТС!$A$41:$F$736,5)+VLOOKUP($A884+ROUND((COLUMN()-2)/24,5),'Расчет сбытовых надбавок'!$B$2281:'Расчет сбытовых надбавок'!$G$3024,6)</f>
        <v>288.41999999999996</v>
      </c>
    </row>
    <row r="885" spans="1:25" x14ac:dyDescent="0.2">
      <c r="A885" s="79">
        <f t="shared" si="25"/>
        <v>42601</v>
      </c>
      <c r="B885" s="98">
        <f>VLOOKUP($A885+ROUND((COLUMN()-2)/24,5),АТС!$A$41:$F$736,5)+VLOOKUP($A885+ROUND((COLUMN()-2)/24,5),'Расчет сбытовых надбавок'!$B$2281:'Расчет сбытовых надбавок'!$G$3024,6)</f>
        <v>106</v>
      </c>
      <c r="C885" s="98">
        <f>VLOOKUP($A885+ROUND((COLUMN()-2)/24,5),АТС!$A$41:$F$736,5)+VLOOKUP($A885+ROUND((COLUMN()-2)/24,5),'Расчет сбытовых надбавок'!$B$2281:'Расчет сбытовых надбавок'!$G$3024,6)</f>
        <v>101.07</v>
      </c>
      <c r="D885" s="98">
        <f>VLOOKUP($A885+ROUND((COLUMN()-2)/24,5),АТС!$A$41:$F$736,5)+VLOOKUP($A885+ROUND((COLUMN()-2)/24,5),'Расчет сбытовых надбавок'!$B$2281:'Расчет сбытовых надбавок'!$G$3024,6)</f>
        <v>37.56</v>
      </c>
      <c r="E885" s="98">
        <f>VLOOKUP($A885+ROUND((COLUMN()-2)/24,5),АТС!$A$41:$F$736,5)+VLOOKUP($A885+ROUND((COLUMN()-2)/24,5),'Расчет сбытовых надбавок'!$B$2281:'Расчет сбытовых надбавок'!$G$3024,6)</f>
        <v>14.13</v>
      </c>
      <c r="F885" s="98">
        <f>VLOOKUP($A885+ROUND((COLUMN()-2)/24,5),АТС!$A$41:$F$736,5)+VLOOKUP($A885+ROUND((COLUMN()-2)/24,5),'Расчет сбытовых надбавок'!$B$2281:'Расчет сбытовых надбавок'!$G$3024,6)</f>
        <v>14.85</v>
      </c>
      <c r="G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8">
        <f>VLOOKUP($A885+ROUND((COLUMN()-2)/24,5),АТС!$A$41:$F$736,5)+VLOOKUP($A885+ROUND((COLUMN()-2)/24,5),'Расчет сбытовых надбавок'!$B$2281:'Расчет сбытовых надбавок'!$G$3024,6)</f>
        <v>50.58</v>
      </c>
      <c r="K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8">
        <f>VLOOKUP($A885+ROUND((COLUMN()-2)/24,5),АТС!$A$41:$F$736,5)+VLOOKUP($A885+ROUND((COLUMN()-2)/24,5),'Расчет сбытовых надбавок'!$B$2281:'Расчет сбытовых надбавок'!$G$3024,6)</f>
        <v>77.25</v>
      </c>
      <c r="M885" s="98">
        <f>VLOOKUP($A885+ROUND((COLUMN()-2)/24,5),АТС!$A$41:$F$736,5)+VLOOKUP($A885+ROUND((COLUMN()-2)/24,5),'Расчет сбытовых надбавок'!$B$2281:'Расчет сбытовых надбавок'!$G$3024,6)</f>
        <v>317.74</v>
      </c>
      <c r="N885" s="98">
        <f>VLOOKUP($A885+ROUND((COLUMN()-2)/24,5),АТС!$A$41:$F$736,5)+VLOOKUP($A885+ROUND((COLUMN()-2)/24,5),'Расчет сбытовых надбавок'!$B$2281:'Расчет сбытовых надбавок'!$G$3024,6)</f>
        <v>162.13</v>
      </c>
      <c r="O885" s="98">
        <f>VLOOKUP($A885+ROUND((COLUMN()-2)/24,5),АТС!$A$41:$F$736,5)+VLOOKUP($A885+ROUND((COLUMN()-2)/24,5),'Расчет сбытовых надбавок'!$B$2281:'Расчет сбытовых надбавок'!$G$3024,6)</f>
        <v>125.58</v>
      </c>
      <c r="P885" s="98">
        <f>VLOOKUP($A885+ROUND((COLUMN()-2)/24,5),АТС!$A$41:$F$736,5)+VLOOKUP($A885+ROUND((COLUMN()-2)/24,5),'Расчет сбытовых надбавок'!$B$2281:'Расчет сбытовых надбавок'!$G$3024,6)</f>
        <v>103.83999999999999</v>
      </c>
      <c r="Q885" s="98">
        <f>VLOOKUP($A885+ROUND((COLUMN()-2)/24,5),АТС!$A$41:$F$736,5)+VLOOKUP($A885+ROUND((COLUMN()-2)/24,5),'Расчет сбытовых надбавок'!$B$2281:'Расчет сбытовых надбавок'!$G$3024,6)</f>
        <v>103.28</v>
      </c>
      <c r="R885" s="98">
        <f>VLOOKUP($A885+ROUND((COLUMN()-2)/24,5),АТС!$A$41:$F$736,5)+VLOOKUP($A885+ROUND((COLUMN()-2)/24,5),'Расчет сбытовых надбавок'!$B$2281:'Расчет сбытовых надбавок'!$G$3024,6)</f>
        <v>184.25</v>
      </c>
      <c r="S885" s="98">
        <f>VLOOKUP($A885+ROUND((COLUMN()-2)/24,5),АТС!$A$41:$F$736,5)+VLOOKUP($A885+ROUND((COLUMN()-2)/24,5),'Расчет сбытовых надбавок'!$B$2281:'Расчет сбытовых надбавок'!$G$3024,6)</f>
        <v>199.89</v>
      </c>
      <c r="T885" s="98">
        <f>VLOOKUP($A885+ROUND((COLUMN()-2)/24,5),АТС!$A$41:$F$736,5)+VLOOKUP($A885+ROUND((COLUMN()-2)/24,5),'Расчет сбытовых надбавок'!$B$2281:'Расчет сбытовых надбавок'!$G$3024,6)</f>
        <v>22.78</v>
      </c>
      <c r="U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8">
        <f>VLOOKUP($A885+ROUND((COLUMN()-2)/24,5),АТС!$A$41:$F$736,5)+VLOOKUP($A885+ROUND((COLUMN()-2)/24,5),'Расчет сбытовых надбавок'!$B$2281:'Расчет сбытовых надбавок'!$G$3024,6)</f>
        <v>0</v>
      </c>
      <c r="X885" s="98">
        <f>VLOOKUP($A885+ROUND((COLUMN()-2)/24,5),АТС!$A$41:$F$736,5)+VLOOKUP($A885+ROUND((COLUMN()-2)/24,5),'Расчет сбытовых надбавок'!$B$2281:'Расчет сбытовых надбавок'!$G$3024,6)</f>
        <v>452.88</v>
      </c>
      <c r="Y885" s="98">
        <f>VLOOKUP($A885+ROUND((COLUMN()-2)/24,5),АТС!$A$41:$F$736,5)+VLOOKUP($A885+ROUND((COLUMN()-2)/24,5),'Расчет сбытовых надбавок'!$B$2281:'Расчет сбытовых надбавок'!$G$3024,6)</f>
        <v>327.91999999999996</v>
      </c>
    </row>
    <row r="886" spans="1:25" x14ac:dyDescent="0.2">
      <c r="A886" s="79">
        <f t="shared" si="25"/>
        <v>42602</v>
      </c>
      <c r="B886" s="98">
        <f>VLOOKUP($A886+ROUND((COLUMN()-2)/24,5),АТС!$A$41:$F$736,5)+VLOOKUP($A886+ROUND((COLUMN()-2)/24,5),'Расчет сбытовых надбавок'!$B$2281:'Расчет сбытовых надбавок'!$G$3024,6)</f>
        <v>302.59000000000003</v>
      </c>
      <c r="C886" s="98">
        <f>VLOOKUP($A886+ROUND((COLUMN()-2)/24,5),АТС!$A$41:$F$736,5)+VLOOKUP($A886+ROUND((COLUMN()-2)/24,5),'Расчет сбытовых надбавок'!$B$2281:'Расчет сбытовых надбавок'!$G$3024,6)</f>
        <v>169.62</v>
      </c>
      <c r="D886" s="98">
        <f>VLOOKUP($A886+ROUND((COLUMN()-2)/24,5),АТС!$A$41:$F$736,5)+VLOOKUP($A886+ROUND((COLUMN()-2)/24,5),'Расчет сбытовых надбавок'!$B$2281:'Расчет сбытовых надбавок'!$G$3024,6)</f>
        <v>214.48999999999998</v>
      </c>
      <c r="E886" s="98">
        <f>VLOOKUP($A886+ROUND((COLUMN()-2)/24,5),АТС!$A$41:$F$736,5)+VLOOKUP($A886+ROUND((COLUMN()-2)/24,5),'Расчет сбытовых надбавок'!$B$2281:'Расчет сбытовых надбавок'!$G$3024,6)</f>
        <v>214.70000000000002</v>
      </c>
      <c r="F886" s="98">
        <f>VLOOKUP($A886+ROUND((COLUMN()-2)/24,5),АТС!$A$41:$F$736,5)+VLOOKUP($A886+ROUND((COLUMN()-2)/24,5),'Расчет сбытовых надбавок'!$B$2281:'Расчет сбытовых надбавок'!$G$3024,6)</f>
        <v>242.7</v>
      </c>
      <c r="G886" s="98">
        <f>VLOOKUP($A886+ROUND((COLUMN()-2)/24,5),АТС!$A$41:$F$736,5)+VLOOKUP($A886+ROUND((COLUMN()-2)/24,5),'Расчет сбытовых надбавок'!$B$2281:'Расчет сбытовых надбавок'!$G$3024,6)</f>
        <v>106.82</v>
      </c>
      <c r="H886" s="98">
        <f>VLOOKUP($A886+ROUND((COLUMN()-2)/24,5),АТС!$A$41:$F$736,5)+VLOOKUP($A886+ROUND((COLUMN()-2)/24,5),'Расчет сбытовых надбавок'!$B$2281:'Расчет сбытовых надбавок'!$G$3024,6)</f>
        <v>1.08</v>
      </c>
      <c r="I886" s="98">
        <f>VLOOKUP($A886+ROUND((COLUMN()-2)/24,5),АТС!$A$41:$F$736,5)+VLOOKUP($A886+ROUND((COLUMN()-2)/24,5),'Расчет сбытовых надбавок'!$B$2281:'Расчет сбытовых надбавок'!$G$3024,6)</f>
        <v>0.79</v>
      </c>
      <c r="J886" s="98">
        <f>VLOOKUP($A886+ROUND((COLUMN()-2)/24,5),АТС!$A$41:$F$736,5)+VLOOKUP($A886+ROUND((COLUMN()-2)/24,5),'Расчет сбытовых надбавок'!$B$2281:'Расчет сбытовых надбавок'!$G$3024,6)</f>
        <v>76.09</v>
      </c>
      <c r="K886" s="98">
        <f>VLOOKUP($A886+ROUND((COLUMN()-2)/24,5),АТС!$A$41:$F$736,5)+VLOOKUP($A886+ROUND((COLUMN()-2)/24,5),'Расчет сбытовых надбавок'!$B$2281:'Расчет сбытовых надбавок'!$G$3024,6)</f>
        <v>12.899999999999999</v>
      </c>
      <c r="L886" s="98">
        <f>VLOOKUP($A886+ROUND((COLUMN()-2)/24,5),АТС!$A$41:$F$736,5)+VLOOKUP($A886+ROUND((COLUMN()-2)/24,5),'Расчет сбытовых надбавок'!$B$2281:'Расчет сбытовых надбавок'!$G$3024,6)</f>
        <v>415.04999999999995</v>
      </c>
      <c r="M886" s="98">
        <f>VLOOKUP($A886+ROUND((COLUMN()-2)/24,5),АТС!$A$41:$F$736,5)+VLOOKUP($A886+ROUND((COLUMN()-2)/24,5),'Расчет сбытовых надбавок'!$B$2281:'Расчет сбытовых надбавок'!$G$3024,6)</f>
        <v>377.33000000000004</v>
      </c>
      <c r="N886" s="98">
        <f>VLOOKUP($A886+ROUND((COLUMN()-2)/24,5),АТС!$A$41:$F$736,5)+VLOOKUP($A886+ROUND((COLUMN()-2)/24,5),'Расчет сбытовых надбавок'!$B$2281:'Расчет сбытовых надбавок'!$G$3024,6)</f>
        <v>432.20000000000005</v>
      </c>
      <c r="O886" s="98">
        <f>VLOOKUP($A886+ROUND((COLUMN()-2)/24,5),АТС!$A$41:$F$736,5)+VLOOKUP($A886+ROUND((COLUMN()-2)/24,5),'Расчет сбытовых надбавок'!$B$2281:'Расчет сбытовых надбавок'!$G$3024,6)</f>
        <v>351.93</v>
      </c>
      <c r="P886" s="98">
        <f>VLOOKUP($A886+ROUND((COLUMN()-2)/24,5),АТС!$A$41:$F$736,5)+VLOOKUP($A886+ROUND((COLUMN()-2)/24,5),'Расчет сбытовых надбавок'!$B$2281:'Расчет сбытовых надбавок'!$G$3024,6)</f>
        <v>210.14000000000001</v>
      </c>
      <c r="Q886" s="98">
        <f>VLOOKUP($A886+ROUND((COLUMN()-2)/24,5),АТС!$A$41:$F$736,5)+VLOOKUP($A886+ROUND((COLUMN()-2)/24,5),'Расчет сбытовых надбавок'!$B$2281:'Расчет сбытовых надбавок'!$G$3024,6)</f>
        <v>182.76</v>
      </c>
      <c r="R886" s="98">
        <f>VLOOKUP($A886+ROUND((COLUMN()-2)/24,5),АТС!$A$41:$F$736,5)+VLOOKUP($A886+ROUND((COLUMN()-2)/24,5),'Расчет сбытовых надбавок'!$B$2281:'Расчет сбытовых надбавок'!$G$3024,6)</f>
        <v>51.440000000000005</v>
      </c>
      <c r="S886" s="98">
        <f>VLOOKUP($A886+ROUND((COLUMN()-2)/24,5),АТС!$A$41:$F$736,5)+VLOOKUP($A886+ROUND((COLUMN()-2)/24,5),'Расчет сбытовых надбавок'!$B$2281:'Расчет сбытовых надбавок'!$G$3024,6)</f>
        <v>63.620000000000005</v>
      </c>
      <c r="T886" s="98">
        <f>VLOOKUP($A886+ROUND((COLUMN()-2)/24,5),АТС!$A$41:$F$736,5)+VLOOKUP($A886+ROUND((COLUMN()-2)/24,5),'Расчет сбытовых надбавок'!$B$2281:'Расчет сбытовых надбавок'!$G$3024,6)</f>
        <v>0.06</v>
      </c>
      <c r="U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8">
        <f>VLOOKUP($A886+ROUND((COLUMN()-2)/24,5),АТС!$A$41:$F$736,5)+VLOOKUP($A886+ROUND((COLUMN()-2)/24,5),'Расчет сбытовых надбавок'!$B$2281:'Расчет сбытовых надбавок'!$G$3024,6)</f>
        <v>0</v>
      </c>
      <c r="X886" s="98">
        <f>VLOOKUP($A886+ROUND((COLUMN()-2)/24,5),АТС!$A$41:$F$736,5)+VLOOKUP($A886+ROUND((COLUMN()-2)/24,5),'Расчет сбытовых надбавок'!$B$2281:'Расчет сбытовых надбавок'!$G$3024,6)</f>
        <v>469.92</v>
      </c>
      <c r="Y886" s="98">
        <f>VLOOKUP($A886+ROUND((COLUMN()-2)/24,5),АТС!$A$41:$F$736,5)+VLOOKUP($A886+ROUND((COLUMN()-2)/24,5),'Расчет сбытовых надбавок'!$B$2281:'Расчет сбытовых надбавок'!$G$3024,6)</f>
        <v>461.85</v>
      </c>
    </row>
    <row r="887" spans="1:25" x14ac:dyDescent="0.2">
      <c r="A887" s="79">
        <f t="shared" si="25"/>
        <v>42603</v>
      </c>
      <c r="B887" s="98">
        <f>VLOOKUP($A887+ROUND((COLUMN()-2)/24,5),АТС!$A$41:$F$736,5)+VLOOKUP($A887+ROUND((COLUMN()-2)/24,5),'Расчет сбытовых надбавок'!$B$2281:'Расчет сбытовых надбавок'!$G$3024,6)</f>
        <v>242.08999999999997</v>
      </c>
      <c r="C887" s="98">
        <f>VLOOKUP($A887+ROUND((COLUMN()-2)/24,5),АТС!$A$41:$F$736,5)+VLOOKUP($A887+ROUND((COLUMN()-2)/24,5),'Расчет сбытовых надбавок'!$B$2281:'Расчет сбытовых надбавок'!$G$3024,6)</f>
        <v>438.64000000000004</v>
      </c>
      <c r="D887" s="98">
        <f>VLOOKUP($A887+ROUND((COLUMN()-2)/24,5),АТС!$A$41:$F$736,5)+VLOOKUP($A887+ROUND((COLUMN()-2)/24,5),'Расчет сбытовых надбавок'!$B$2281:'Расчет сбытовых надбавок'!$G$3024,6)</f>
        <v>286.7</v>
      </c>
      <c r="E887" s="98">
        <f>VLOOKUP($A887+ROUND((COLUMN()-2)/24,5),АТС!$A$41:$F$736,5)+VLOOKUP($A887+ROUND((COLUMN()-2)/24,5),'Расчет сбытовых надбавок'!$B$2281:'Расчет сбытовых надбавок'!$G$3024,6)</f>
        <v>149.35</v>
      </c>
      <c r="F887" s="98">
        <f>VLOOKUP($A887+ROUND((COLUMN()-2)/24,5),АТС!$A$41:$F$736,5)+VLOOKUP($A887+ROUND((COLUMN()-2)/24,5),'Расчет сбытовых надбавок'!$B$2281:'Расчет сбытовых надбавок'!$G$3024,6)</f>
        <v>65.540000000000006</v>
      </c>
      <c r="G887" s="98">
        <f>VLOOKUP($A887+ROUND((COLUMN()-2)/24,5),АТС!$A$41:$F$736,5)+VLOOKUP($A887+ROUND((COLUMN()-2)/24,5),'Расчет сбытовых надбавок'!$B$2281:'Расчет сбытовых надбавок'!$G$3024,6)</f>
        <v>32.29</v>
      </c>
      <c r="H887" s="98">
        <f>VLOOKUP($A887+ROUND((COLUMN()-2)/24,5),АТС!$A$41:$F$736,5)+VLOOKUP($A887+ROUND((COLUMN()-2)/24,5),'Расчет сбытовых надбавок'!$B$2281:'Расчет сбытовых надбавок'!$G$3024,6)</f>
        <v>4.43</v>
      </c>
      <c r="I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8">
        <f>VLOOKUP($A887+ROUND((COLUMN()-2)/24,5),АТС!$A$41:$F$736,5)+VLOOKUP($A887+ROUND((COLUMN()-2)/24,5),'Расчет сбытовых надбавок'!$B$2281:'Расчет сбытовых надбавок'!$G$3024,6)</f>
        <v>282</v>
      </c>
      <c r="K887" s="98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8">
        <f>VLOOKUP($A887+ROUND((COLUMN()-2)/24,5),АТС!$A$41:$F$736,5)+VLOOKUP($A887+ROUND((COLUMN()-2)/24,5),'Расчет сбытовых надбавок'!$B$2281:'Расчет сбытовых надбавок'!$G$3024,6)</f>
        <v>18.3</v>
      </c>
      <c r="M887" s="98">
        <f>VLOOKUP($A887+ROUND((COLUMN()-2)/24,5),АТС!$A$41:$F$736,5)+VLOOKUP($A887+ROUND((COLUMN()-2)/24,5),'Расчет сбытовых надбавок'!$B$2281:'Расчет сбытовых надбавок'!$G$3024,6)</f>
        <v>20.64</v>
      </c>
      <c r="N887" s="98">
        <f>VLOOKUP($A887+ROUND((COLUMN()-2)/24,5),АТС!$A$41:$F$736,5)+VLOOKUP($A887+ROUND((COLUMN()-2)/24,5),'Расчет сбытовых надбавок'!$B$2281:'Расчет сбытовых надбавок'!$G$3024,6)</f>
        <v>96.17</v>
      </c>
      <c r="O887" s="98">
        <f>VLOOKUP($A887+ROUND((COLUMN()-2)/24,5),АТС!$A$41:$F$736,5)+VLOOKUP($A887+ROUND((COLUMN()-2)/24,5),'Расчет сбытовых надбавок'!$B$2281:'Расчет сбытовых надбавок'!$G$3024,6)</f>
        <v>109.21</v>
      </c>
      <c r="P887" s="98">
        <f>VLOOKUP($A887+ROUND((COLUMN()-2)/24,5),АТС!$A$41:$F$736,5)+VLOOKUP($A887+ROUND((COLUMN()-2)/24,5),'Расчет сбытовых надбавок'!$B$2281:'Расчет сбытовых надбавок'!$G$3024,6)</f>
        <v>142.22</v>
      </c>
      <c r="Q887" s="98">
        <f>VLOOKUP($A887+ROUND((COLUMN()-2)/24,5),АТС!$A$41:$F$736,5)+VLOOKUP($A887+ROUND((COLUMN()-2)/24,5),'Расчет сбытовых надбавок'!$B$2281:'Расчет сбытовых надбавок'!$G$3024,6)</f>
        <v>138.78</v>
      </c>
      <c r="R887" s="98">
        <f>VLOOKUP($A887+ROUND((COLUMN()-2)/24,5),АТС!$A$41:$F$736,5)+VLOOKUP($A887+ROUND((COLUMN()-2)/24,5),'Расчет сбытовых надбавок'!$B$2281:'Расчет сбытовых надбавок'!$G$3024,6)</f>
        <v>164.9</v>
      </c>
      <c r="S887" s="98">
        <f>VLOOKUP($A887+ROUND((COLUMN()-2)/24,5),АТС!$A$41:$F$736,5)+VLOOKUP($A887+ROUND((COLUMN()-2)/24,5),'Расчет сбытовых надбавок'!$B$2281:'Расчет сбытовых надбавок'!$G$3024,6)</f>
        <v>184.74</v>
      </c>
      <c r="T887" s="98">
        <f>VLOOKUP($A887+ROUND((COLUMN()-2)/24,5),АТС!$A$41:$F$736,5)+VLOOKUP($A887+ROUND((COLUMN()-2)/24,5),'Расчет сбытовых надбавок'!$B$2281:'Расчет сбытовых надбавок'!$G$3024,6)</f>
        <v>80.63000000000001</v>
      </c>
      <c r="U887" s="98">
        <f>VLOOKUP($A887+ROUND((COLUMN()-2)/24,5),АТС!$A$41:$F$736,5)+VLOOKUP($A887+ROUND((COLUMN()-2)/24,5),'Расчет сбытовых надбавок'!$B$2281:'Расчет сбытовых надбавок'!$G$3024,6)</f>
        <v>0.35000000000000003</v>
      </c>
      <c r="V887" s="98">
        <f>VLOOKUP($A887+ROUND((COLUMN()-2)/24,5),АТС!$A$41:$F$736,5)+VLOOKUP($A887+ROUND((COLUMN()-2)/24,5),'Расчет сбытовых надбавок'!$B$2281:'Расчет сбытовых надбавок'!$G$3024,6)</f>
        <v>60.040000000000006</v>
      </c>
      <c r="W887" s="98">
        <f>VLOOKUP($A887+ROUND((COLUMN()-2)/24,5),АТС!$A$41:$F$736,5)+VLOOKUP($A887+ROUND((COLUMN()-2)/24,5),'Расчет сбытовых надбавок'!$B$2281:'Расчет сбытовых надбавок'!$G$3024,6)</f>
        <v>136.26</v>
      </c>
      <c r="X887" s="98">
        <f>VLOOKUP($A887+ROUND((COLUMN()-2)/24,5),АТС!$A$41:$F$736,5)+VLOOKUP($A887+ROUND((COLUMN()-2)/24,5),'Расчет сбытовых надбавок'!$B$2281:'Расчет сбытовых надбавок'!$G$3024,6)</f>
        <v>255.35</v>
      </c>
      <c r="Y887" s="98">
        <f>VLOOKUP($A887+ROUND((COLUMN()-2)/24,5),АТС!$A$41:$F$736,5)+VLOOKUP($A887+ROUND((COLUMN()-2)/24,5),'Расчет сбытовых надбавок'!$B$2281:'Расчет сбытовых надбавок'!$G$3024,6)</f>
        <v>463.65</v>
      </c>
    </row>
    <row r="888" spans="1:25" x14ac:dyDescent="0.2">
      <c r="A888" s="79">
        <f t="shared" si="25"/>
        <v>42604</v>
      </c>
      <c r="B888" s="98">
        <f>VLOOKUP($A888+ROUND((COLUMN()-2)/24,5),АТС!$A$41:$F$736,5)+VLOOKUP($A888+ROUND((COLUMN()-2)/24,5),'Расчет сбытовых надбавок'!$B$2281:'Расчет сбытовых надбавок'!$G$3024,6)</f>
        <v>209.75</v>
      </c>
      <c r="C888" s="98">
        <f>VLOOKUP($A888+ROUND((COLUMN()-2)/24,5),АТС!$A$41:$F$736,5)+VLOOKUP($A888+ROUND((COLUMN()-2)/24,5),'Расчет сбытовых надбавок'!$B$2281:'Расчет сбытовых надбавок'!$G$3024,6)</f>
        <v>354.99</v>
      </c>
      <c r="D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E888" s="98">
        <f>VLOOKUP($A888+ROUND((COLUMN()-2)/24,5),АТС!$A$41:$F$736,5)+VLOOKUP($A888+ROUND((COLUMN()-2)/24,5),'Расчет сбытовых надбавок'!$B$2281:'Расчет сбытовых надбавок'!$G$3024,6)</f>
        <v>21.54</v>
      </c>
      <c r="F888" s="98">
        <f>VLOOKUP($A888+ROUND((COLUMN()-2)/24,5),АТС!$A$41:$F$736,5)+VLOOKUP($A888+ROUND((COLUMN()-2)/24,5),'Расчет сбытовых надбавок'!$B$2281:'Расчет сбытовых надбавок'!$G$3024,6)</f>
        <v>10.67</v>
      </c>
      <c r="G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8">
        <f>VLOOKUP($A888+ROUND((COLUMN()-2)/24,5),АТС!$A$41:$F$736,5)+VLOOKUP($A888+ROUND((COLUMN()-2)/24,5),'Расчет сбытовых надбавок'!$B$2281:'Расчет сбытовых надбавок'!$G$3024,6)</f>
        <v>1.6900000000000002</v>
      </c>
      <c r="N888" s="98">
        <f>VLOOKUP($A888+ROUND((COLUMN()-2)/24,5),АТС!$A$41:$F$736,5)+VLOOKUP($A888+ROUND((COLUMN()-2)/24,5),'Расчет сбытовых надбавок'!$B$2281:'Расчет сбытовых надбавок'!$G$3024,6)</f>
        <v>276.81</v>
      </c>
      <c r="O888" s="98">
        <f>VLOOKUP($A888+ROUND((COLUMN()-2)/24,5),АТС!$A$41:$F$736,5)+VLOOKUP($A888+ROUND((COLUMN()-2)/24,5),'Расчет сбытовых надбавок'!$B$2281:'Расчет сбытовых надбавок'!$G$3024,6)</f>
        <v>419.46999999999997</v>
      </c>
      <c r="P888" s="98">
        <f>VLOOKUP($A888+ROUND((COLUMN()-2)/24,5),АТС!$A$41:$F$736,5)+VLOOKUP($A888+ROUND((COLUMN()-2)/24,5),'Расчет сбытовых надбавок'!$B$2281:'Расчет сбытовых надбавок'!$G$3024,6)</f>
        <v>237.17</v>
      </c>
      <c r="Q888" s="98">
        <f>VLOOKUP($A888+ROUND((COLUMN()-2)/24,5),АТС!$A$41:$F$736,5)+VLOOKUP($A888+ROUND((COLUMN()-2)/24,5),'Расчет сбытовых надбавок'!$B$2281:'Расчет сбытовых надбавок'!$G$3024,6)</f>
        <v>262.89</v>
      </c>
      <c r="R888" s="98">
        <f>VLOOKUP($A888+ROUND((COLUMN()-2)/24,5),АТС!$A$41:$F$736,5)+VLOOKUP($A888+ROUND((COLUMN()-2)/24,5),'Расчет сбытовых надбавок'!$B$2281:'Расчет сбытовых надбавок'!$G$3024,6)</f>
        <v>118.06</v>
      </c>
      <c r="S888" s="98">
        <f>VLOOKUP($A888+ROUND((COLUMN()-2)/24,5),АТС!$A$41:$F$736,5)+VLOOKUP($A888+ROUND((COLUMN()-2)/24,5),'Расчет сбытовых надбавок'!$B$2281:'Расчет сбытовых надбавок'!$G$3024,6)</f>
        <v>273.7</v>
      </c>
      <c r="T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8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8">
        <f>VLOOKUP($A888+ROUND((COLUMN()-2)/24,5),АТС!$A$41:$F$736,5)+VLOOKUP($A888+ROUND((COLUMN()-2)/24,5),'Расчет сбытовых надбавок'!$B$2281:'Расчет сбытовых надбавок'!$G$3024,6)</f>
        <v>0.01</v>
      </c>
      <c r="X888" s="98">
        <f>VLOOKUP($A888+ROUND((COLUMN()-2)/24,5),АТС!$A$41:$F$736,5)+VLOOKUP($A888+ROUND((COLUMN()-2)/24,5),'Расчет сбытовых надбавок'!$B$2281:'Расчет сбытовых надбавок'!$G$3024,6)</f>
        <v>254.24</v>
      </c>
      <c r="Y888" s="98">
        <f>VLOOKUP($A888+ROUND((COLUMN()-2)/24,5),АТС!$A$41:$F$736,5)+VLOOKUP($A888+ROUND((COLUMN()-2)/24,5),'Расчет сбытовых надбавок'!$B$2281:'Расчет сбытовых надбавок'!$G$3024,6)</f>
        <v>596.42999999999995</v>
      </c>
    </row>
    <row r="889" spans="1:25" x14ac:dyDescent="0.2">
      <c r="A889" s="79">
        <f t="shared" si="25"/>
        <v>42605</v>
      </c>
      <c r="B889" s="98">
        <f>VLOOKUP($A889+ROUND((COLUMN()-2)/24,5),АТС!$A$41:$F$736,5)+VLOOKUP($A889+ROUND((COLUMN()-2)/24,5),'Расчет сбытовых надбавок'!$B$2281:'Расчет сбытовых надбавок'!$G$3024,6)</f>
        <v>129.26999999999998</v>
      </c>
      <c r="C889" s="98">
        <f>VLOOKUP($A889+ROUND((COLUMN()-2)/24,5),АТС!$A$41:$F$736,5)+VLOOKUP($A889+ROUND((COLUMN()-2)/24,5),'Расчет сбытовых надбавок'!$B$2281:'Расчет сбытовых надбавок'!$G$3024,6)</f>
        <v>74.679999999999993</v>
      </c>
      <c r="D889" s="98">
        <f>VLOOKUP($A889+ROUND((COLUMN()-2)/24,5),АТС!$A$41:$F$736,5)+VLOOKUP($A889+ROUND((COLUMN()-2)/24,5),'Расчет сбытовых надбавок'!$B$2281:'Расчет сбытовых надбавок'!$G$3024,6)</f>
        <v>9.17</v>
      </c>
      <c r="E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8">
        <f>VLOOKUP($A889+ROUND((COLUMN()-2)/24,5),АТС!$A$41:$F$736,5)+VLOOKUP($A889+ROUND((COLUMN()-2)/24,5),'Расчет сбытовых надбавок'!$B$2281:'Расчет сбытовых надбавок'!$G$3024,6)</f>
        <v>151.66999999999999</v>
      </c>
      <c r="L889" s="98">
        <f>VLOOKUP($A889+ROUND((COLUMN()-2)/24,5),АТС!$A$41:$F$736,5)+VLOOKUP($A889+ROUND((COLUMN()-2)/24,5),'Расчет сбытовых надбавок'!$B$2281:'Расчет сбытовых надбавок'!$G$3024,6)</f>
        <v>238.46</v>
      </c>
      <c r="M889" s="98">
        <f>VLOOKUP($A889+ROUND((COLUMN()-2)/24,5),АТС!$A$41:$F$736,5)+VLOOKUP($A889+ROUND((COLUMN()-2)/24,5),'Расчет сбытовых надбавок'!$B$2281:'Расчет сбытовых надбавок'!$G$3024,6)</f>
        <v>252.57999999999998</v>
      </c>
      <c r="N889" s="98">
        <f>VLOOKUP($A889+ROUND((COLUMN()-2)/24,5),АТС!$A$41:$F$736,5)+VLOOKUP($A889+ROUND((COLUMN()-2)/24,5),'Расчет сбытовых надбавок'!$B$2281:'Расчет сбытовых надбавок'!$G$3024,6)</f>
        <v>160.63</v>
      </c>
      <c r="O889" s="98">
        <f>VLOOKUP($A889+ROUND((COLUMN()-2)/24,5),АТС!$A$41:$F$736,5)+VLOOKUP($A889+ROUND((COLUMN()-2)/24,5),'Расчет сбытовых надбавок'!$B$2281:'Расчет сбытовых надбавок'!$G$3024,6)</f>
        <v>294.51</v>
      </c>
      <c r="P889" s="98">
        <f>VLOOKUP($A889+ROUND((COLUMN()-2)/24,5),АТС!$A$41:$F$736,5)+VLOOKUP($A889+ROUND((COLUMN()-2)/24,5),'Расчет сбытовых надбавок'!$B$2281:'Расчет сбытовых надбавок'!$G$3024,6)</f>
        <v>0.21000000000000002</v>
      </c>
      <c r="Q889" s="98">
        <f>VLOOKUP($A889+ROUND((COLUMN()-2)/24,5),АТС!$A$41:$F$736,5)+VLOOKUP($A889+ROUND((COLUMN()-2)/24,5),'Расчет сбытовых надбавок'!$B$2281:'Расчет сбытовых надбавок'!$G$3024,6)</f>
        <v>2.63</v>
      </c>
      <c r="R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8">
        <f>VLOOKUP($A889+ROUND((COLUMN()-2)/24,5),АТС!$A$41:$F$736,5)+VLOOKUP($A889+ROUND((COLUMN()-2)/24,5),'Расчет сбытовых надбавок'!$B$2281:'Расчет сбытовых надбавок'!$G$3024,6)</f>
        <v>239.59</v>
      </c>
      <c r="T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V889" s="98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8">
        <f>VLOOKUP($A889+ROUND((COLUMN()-2)/24,5),АТС!$A$41:$F$736,5)+VLOOKUP($A889+ROUND((COLUMN()-2)/24,5),'Расчет сбытовых надбавок'!$B$2281:'Расчет сбытовых надбавок'!$G$3024,6)</f>
        <v>464.97</v>
      </c>
      <c r="X889" s="98">
        <f>VLOOKUP($A889+ROUND((COLUMN()-2)/24,5),АТС!$A$41:$F$736,5)+VLOOKUP($A889+ROUND((COLUMN()-2)/24,5),'Расчет сбытовых надбавок'!$B$2281:'Расчет сбытовых надбавок'!$G$3024,6)</f>
        <v>681.33</v>
      </c>
      <c r="Y889" s="98">
        <f>VLOOKUP($A889+ROUND((COLUMN()-2)/24,5),АТС!$A$41:$F$736,5)+VLOOKUP($A889+ROUND((COLUMN()-2)/24,5),'Расчет сбытовых надбавок'!$B$2281:'Расчет сбытовых надбавок'!$G$3024,6)</f>
        <v>509.11</v>
      </c>
    </row>
    <row r="890" spans="1:25" x14ac:dyDescent="0.2">
      <c r="A890" s="79">
        <f t="shared" si="25"/>
        <v>42606</v>
      </c>
      <c r="B890" s="98">
        <f>VLOOKUP($A890+ROUND((COLUMN()-2)/24,5),АТС!$A$41:$F$736,5)+VLOOKUP($A890+ROUND((COLUMN()-2)/24,5),'Расчет сбытовых надбавок'!$B$2281:'Расчет сбытовых надбавок'!$G$3024,6)</f>
        <v>118.82</v>
      </c>
      <c r="C890" s="98">
        <f>VLOOKUP($A890+ROUND((COLUMN()-2)/24,5),АТС!$A$41:$F$736,5)+VLOOKUP($A890+ROUND((COLUMN()-2)/24,5),'Расчет сбытовых надбавок'!$B$2281:'Расчет сбытовых надбавок'!$G$3024,6)</f>
        <v>162.80000000000001</v>
      </c>
      <c r="D890" s="98">
        <f>VLOOKUP($A890+ROUND((COLUMN()-2)/24,5),АТС!$A$41:$F$736,5)+VLOOKUP($A890+ROUND((COLUMN()-2)/24,5),'Расчет сбытовых надбавок'!$B$2281:'Расчет сбытовых надбавок'!$G$3024,6)</f>
        <v>54.4</v>
      </c>
      <c r="E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F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8">
        <f>VLOOKUP($A890+ROUND((COLUMN()-2)/24,5),АТС!$A$41:$F$736,5)+VLOOKUP($A890+ROUND((COLUMN()-2)/24,5),'Расчет сбытовых надбавок'!$B$2281:'Расчет сбытовых надбавок'!$G$3024,6)</f>
        <v>55.339999999999996</v>
      </c>
      <c r="S890" s="98">
        <f>VLOOKUP($A890+ROUND((COLUMN()-2)/24,5),АТС!$A$41:$F$736,5)+VLOOKUP($A890+ROUND((COLUMN()-2)/24,5),'Расчет сбытовых надбавок'!$B$2281:'Расчет сбытовых надбавок'!$G$3024,6)</f>
        <v>66.399999999999991</v>
      </c>
      <c r="T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8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8">
        <f>VLOOKUP($A890+ROUND((COLUMN()-2)/24,5),АТС!$A$41:$F$736,5)+VLOOKUP($A890+ROUND((COLUMN()-2)/24,5),'Расчет сбытовых надбавок'!$B$2281:'Расчет сбытовых надбавок'!$G$3024,6)</f>
        <v>0.06</v>
      </c>
      <c r="W890" s="98">
        <f>VLOOKUP($A890+ROUND((COLUMN()-2)/24,5),АТС!$A$41:$F$736,5)+VLOOKUP($A890+ROUND((COLUMN()-2)/24,5),'Расчет сбытовых надбавок'!$B$2281:'Расчет сбытовых надбавок'!$G$3024,6)</f>
        <v>124.3</v>
      </c>
      <c r="X890" s="98">
        <f>VLOOKUP($A890+ROUND((COLUMN()-2)/24,5),АТС!$A$41:$F$736,5)+VLOOKUP($A890+ROUND((COLUMN()-2)/24,5),'Расчет сбытовых надбавок'!$B$2281:'Расчет сбытовых надбавок'!$G$3024,6)</f>
        <v>551.04</v>
      </c>
      <c r="Y890" s="98">
        <f>VLOOKUP($A890+ROUND((COLUMN()-2)/24,5),АТС!$A$41:$F$736,5)+VLOOKUP($A890+ROUND((COLUMN()-2)/24,5),'Расчет сбытовых надбавок'!$B$2281:'Расчет сбытовых надбавок'!$G$3024,6)</f>
        <v>509.61</v>
      </c>
    </row>
    <row r="891" spans="1:25" x14ac:dyDescent="0.2">
      <c r="A891" s="79">
        <f t="shared" si="25"/>
        <v>42607</v>
      </c>
      <c r="B891" s="98">
        <f>VLOOKUP($A891+ROUND((COLUMN()-2)/24,5),АТС!$A$41:$F$736,5)+VLOOKUP($A891+ROUND((COLUMN()-2)/24,5),'Расчет сбытовых надбавок'!$B$2281:'Расчет сбытовых надбавок'!$G$3024,6)</f>
        <v>173.6</v>
      </c>
      <c r="C891" s="98">
        <f>VLOOKUP($A891+ROUND((COLUMN()-2)/24,5),АТС!$A$41:$F$736,5)+VLOOKUP($A891+ROUND((COLUMN()-2)/24,5),'Расчет сбытовых надбавок'!$B$2281:'Расчет сбытовых надбавок'!$G$3024,6)</f>
        <v>252.64</v>
      </c>
      <c r="D891" s="98">
        <f>VLOOKUP($A891+ROUND((COLUMN()-2)/24,5),АТС!$A$41:$F$736,5)+VLOOKUP($A891+ROUND((COLUMN()-2)/24,5),'Расчет сбытовых надбавок'!$B$2281:'Расчет сбытовых надбавок'!$G$3024,6)</f>
        <v>206.36</v>
      </c>
      <c r="E891" s="98">
        <f>VLOOKUP($A891+ROUND((COLUMN()-2)/24,5),АТС!$A$41:$F$736,5)+VLOOKUP($A891+ROUND((COLUMN()-2)/24,5),'Расчет сбытовых надбавок'!$B$2281:'Расчет сбытовых надбавок'!$G$3024,6)</f>
        <v>106.2</v>
      </c>
      <c r="F891" s="98">
        <f>VLOOKUP($A891+ROUND((COLUMN()-2)/24,5),АТС!$A$41:$F$736,5)+VLOOKUP($A891+ROUND((COLUMN()-2)/24,5),'Расчет сбытовых надбавок'!$B$2281:'Расчет сбытовых надбавок'!$G$3024,6)</f>
        <v>22.44</v>
      </c>
      <c r="G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8">
        <f>VLOOKUP($A891+ROUND((COLUMN()-2)/24,5),АТС!$A$41:$F$736,5)+VLOOKUP($A891+ROUND((COLUMN()-2)/24,5),'Расчет сбытовых надбавок'!$B$2281:'Расчет сбытовых надбавок'!$G$3024,6)</f>
        <v>3.29</v>
      </c>
      <c r="M891" s="98">
        <f>VLOOKUP($A891+ROUND((COLUMN()-2)/24,5),АТС!$A$41:$F$736,5)+VLOOKUP($A891+ROUND((COLUMN()-2)/24,5),'Расчет сбытовых надбавок'!$B$2281:'Расчет сбытовых надбавок'!$G$3024,6)</f>
        <v>0.33</v>
      </c>
      <c r="N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8">
        <f>VLOOKUP($A891+ROUND((COLUMN()-2)/24,5),АТС!$A$41:$F$736,5)+VLOOKUP($A891+ROUND((COLUMN()-2)/24,5),'Расчет сбытовых надбавок'!$B$2281:'Расчет сбытовых надбавок'!$G$3024,6)</f>
        <v>0.09</v>
      </c>
      <c r="Q891" s="98">
        <f>VLOOKUP($A891+ROUND((COLUMN()-2)/24,5),АТС!$A$41:$F$736,5)+VLOOKUP($A891+ROUND((COLUMN()-2)/24,5),'Расчет сбытовых надбавок'!$B$2281:'Расчет сбытовых надбавок'!$G$3024,6)</f>
        <v>0.39</v>
      </c>
      <c r="R891" s="98">
        <f>VLOOKUP($A891+ROUND((COLUMN()-2)/24,5),АТС!$A$41:$F$736,5)+VLOOKUP($A891+ROUND((COLUMN()-2)/24,5),'Расчет сбытовых надбавок'!$B$2281:'Расчет сбытовых надбавок'!$G$3024,6)</f>
        <v>0.13</v>
      </c>
      <c r="S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V891" s="98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8">
        <f>VLOOKUP($A891+ROUND((COLUMN()-2)/24,5),АТС!$A$41:$F$736,5)+VLOOKUP($A891+ROUND((COLUMN()-2)/24,5),'Расчет сбытовых надбавок'!$B$2281:'Расчет сбытовых надбавок'!$G$3024,6)</f>
        <v>5.3199999999999994</v>
      </c>
      <c r="X891" s="98">
        <f>VLOOKUP($A891+ROUND((COLUMN()-2)/24,5),АТС!$A$41:$F$736,5)+VLOOKUP($A891+ROUND((COLUMN()-2)/24,5),'Расчет сбытовых надбавок'!$B$2281:'Расчет сбытовых надбавок'!$G$3024,6)</f>
        <v>198.83</v>
      </c>
      <c r="Y891" s="98">
        <f>VLOOKUP($A891+ROUND((COLUMN()-2)/24,5),АТС!$A$41:$F$736,5)+VLOOKUP($A891+ROUND((COLUMN()-2)/24,5),'Расчет сбытовых надбавок'!$B$2281:'Расчет сбытовых надбавок'!$G$3024,6)</f>
        <v>524.68000000000006</v>
      </c>
    </row>
    <row r="892" spans="1:25" x14ac:dyDescent="0.2">
      <c r="A892" s="79">
        <f t="shared" si="25"/>
        <v>42608</v>
      </c>
      <c r="B892" s="98">
        <f>VLOOKUP($A892+ROUND((COLUMN()-2)/24,5),АТС!$A$41:$F$736,5)+VLOOKUP($A892+ROUND((COLUMN()-2)/24,5),'Расчет сбытовых надбавок'!$B$2281:'Расчет сбытовых надбавок'!$G$3024,6)</f>
        <v>127.36</v>
      </c>
      <c r="C892" s="98">
        <f>VLOOKUP($A892+ROUND((COLUMN()-2)/24,5),АТС!$A$41:$F$736,5)+VLOOKUP($A892+ROUND((COLUMN()-2)/24,5),'Расчет сбытовых надбавок'!$B$2281:'Расчет сбытовых надбавок'!$G$3024,6)</f>
        <v>18.919999999999998</v>
      </c>
      <c r="D892" s="98">
        <f>VLOOKUP($A892+ROUND((COLUMN()-2)/24,5),АТС!$A$41:$F$736,5)+VLOOKUP($A892+ROUND((COLUMN()-2)/24,5),'Расчет сбытовых надбавок'!$B$2281:'Расчет сбытовых надбавок'!$G$3024,6)</f>
        <v>0.01</v>
      </c>
      <c r="E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8">
        <f>VLOOKUP($A892+ROUND((COLUMN()-2)/24,5),АТС!$A$41:$F$736,5)+VLOOKUP($A892+ROUND((COLUMN()-2)/24,5),'Расчет сбытовых надбавок'!$B$2281:'Расчет сбытовых надбавок'!$G$3024,6)</f>
        <v>0.16</v>
      </c>
      <c r="G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8">
        <f>VLOOKUP($A892+ROUND((COLUMN()-2)/24,5),АТС!$A$41:$F$736,5)+VLOOKUP($A892+ROUND((COLUMN()-2)/24,5),'Расчет сбытовых надбавок'!$B$2281:'Расчет сбытовых надбавок'!$G$3024,6)</f>
        <v>6.05</v>
      </c>
      <c r="O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P892" s="98">
        <f>VLOOKUP($A892+ROUND((COLUMN()-2)/24,5),АТС!$A$41:$F$736,5)+VLOOKUP($A892+ROUND((COLUMN()-2)/24,5),'Расчет сбытовых надбавок'!$B$2281:'Расчет сбытовых надбавок'!$G$3024,6)</f>
        <v>107.73</v>
      </c>
      <c r="Q892" s="98">
        <f>VLOOKUP($A892+ROUND((COLUMN()-2)/24,5),АТС!$A$41:$F$736,5)+VLOOKUP($A892+ROUND((COLUMN()-2)/24,5),'Расчет сбытовых надбавок'!$B$2281:'Расчет сбытовых надбавок'!$G$3024,6)</f>
        <v>149.85</v>
      </c>
      <c r="R892" s="98">
        <f>VLOOKUP($A892+ROUND((COLUMN()-2)/24,5),АТС!$A$41:$F$736,5)+VLOOKUP($A892+ROUND((COLUMN()-2)/24,5),'Расчет сбытовых надбавок'!$B$2281:'Расчет сбытовых надбавок'!$G$3024,6)</f>
        <v>181.77</v>
      </c>
      <c r="S892" s="98">
        <f>VLOOKUP($A892+ROUND((COLUMN()-2)/24,5),АТС!$A$41:$F$736,5)+VLOOKUP($A892+ROUND((COLUMN()-2)/24,5),'Расчет сбытовых надбавок'!$B$2281:'Расчет сбытовых надбавок'!$G$3024,6)</f>
        <v>235.7</v>
      </c>
      <c r="T892" s="98">
        <f>VLOOKUP($A892+ROUND((COLUMN()-2)/24,5),АТС!$A$41:$F$736,5)+VLOOKUP($A892+ROUND((COLUMN()-2)/24,5),'Расчет сбытовых надбавок'!$B$2281:'Расчет сбытовых надбавок'!$G$3024,6)</f>
        <v>154.5</v>
      </c>
      <c r="U892" s="98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8">
        <f>VLOOKUP($A892+ROUND((COLUMN()-2)/24,5),АТС!$A$41:$F$736,5)+VLOOKUP($A892+ROUND((COLUMN()-2)/24,5),'Расчет сбытовых надбавок'!$B$2281:'Расчет сбытовых надбавок'!$G$3024,6)</f>
        <v>168.81</v>
      </c>
      <c r="W892" s="98">
        <f>VLOOKUP($A892+ROUND((COLUMN()-2)/24,5),АТС!$A$41:$F$736,5)+VLOOKUP($A892+ROUND((COLUMN()-2)/24,5),'Расчет сбытовых надбавок'!$B$2281:'Расчет сбытовых надбавок'!$G$3024,6)</f>
        <v>651.29</v>
      </c>
      <c r="X892" s="98">
        <f>VLOOKUP($A892+ROUND((COLUMN()-2)/24,5),АТС!$A$41:$F$736,5)+VLOOKUP($A892+ROUND((COLUMN()-2)/24,5),'Расчет сбытовых надбавок'!$B$2281:'Расчет сбытовых надбавок'!$G$3024,6)</f>
        <v>452.59000000000003</v>
      </c>
      <c r="Y892" s="98">
        <f>VLOOKUP($A892+ROUND((COLUMN()-2)/24,5),АТС!$A$41:$F$736,5)+VLOOKUP($A892+ROUND((COLUMN()-2)/24,5),'Расчет сбытовых надбавок'!$B$2281:'Расчет сбытовых надбавок'!$G$3024,6)</f>
        <v>524.04999999999995</v>
      </c>
    </row>
    <row r="893" spans="1:25" x14ac:dyDescent="0.2">
      <c r="A893" s="79">
        <f t="shared" si="25"/>
        <v>42609</v>
      </c>
      <c r="B893" s="98">
        <f>VLOOKUP($A893+ROUND((COLUMN()-2)/24,5),АТС!$A$41:$F$736,5)+VLOOKUP($A893+ROUND((COLUMN()-2)/24,5),'Расчет сбытовых надбавок'!$B$2281:'Расчет сбытовых надбавок'!$G$3024,6)</f>
        <v>205.57</v>
      </c>
      <c r="C893" s="98">
        <f>VLOOKUP($A893+ROUND((COLUMN()-2)/24,5),АТС!$A$41:$F$736,5)+VLOOKUP($A893+ROUND((COLUMN()-2)/24,5),'Расчет сбытовых надбавок'!$B$2281:'Расчет сбытовых надбавок'!$G$3024,6)</f>
        <v>232.81</v>
      </c>
      <c r="D893" s="98">
        <f>VLOOKUP($A893+ROUND((COLUMN()-2)/24,5),АТС!$A$41:$F$736,5)+VLOOKUP($A893+ROUND((COLUMN()-2)/24,5),'Расчет сбытовых надбавок'!$B$2281:'Расчет сбытовых надбавок'!$G$3024,6)</f>
        <v>209.38000000000002</v>
      </c>
      <c r="E893" s="98">
        <f>VLOOKUP($A893+ROUND((COLUMN()-2)/24,5),АТС!$A$41:$F$736,5)+VLOOKUP($A893+ROUND((COLUMN()-2)/24,5),'Расчет сбытовых надбавок'!$B$2281:'Расчет сбытовых надбавок'!$G$3024,6)</f>
        <v>140.82</v>
      </c>
      <c r="F893" s="98">
        <f>VLOOKUP($A893+ROUND((COLUMN()-2)/24,5),АТС!$A$41:$F$736,5)+VLOOKUP($A893+ROUND((COLUMN()-2)/24,5),'Расчет сбытовых надбавок'!$B$2281:'Расчет сбытовых надбавок'!$G$3024,6)</f>
        <v>22.6</v>
      </c>
      <c r="G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8">
        <f>VLOOKUP($A893+ROUND((COLUMN()-2)/24,5),АТС!$A$41:$F$736,5)+VLOOKUP($A893+ROUND((COLUMN()-2)/24,5),'Расчет сбытовых надбавок'!$B$2281:'Расчет сбытовых надбавок'!$G$3024,6)</f>
        <v>43.43</v>
      </c>
      <c r="I893" s="98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8">
        <f>VLOOKUP($A893+ROUND((COLUMN()-2)/24,5),АТС!$A$41:$F$736,5)+VLOOKUP($A893+ROUND((COLUMN()-2)/24,5),'Расчет сбытовых надбавок'!$B$2281:'Расчет сбытовых надбавок'!$G$3024,6)</f>
        <v>108.74</v>
      </c>
      <c r="K893" s="98">
        <f>VLOOKUP($A893+ROUND((COLUMN()-2)/24,5),АТС!$A$41:$F$736,5)+VLOOKUP($A893+ROUND((COLUMN()-2)/24,5),'Расчет сбытовых надбавок'!$B$2281:'Расчет сбытовых надбавок'!$G$3024,6)</f>
        <v>94.46</v>
      </c>
      <c r="L893" s="98">
        <f>VLOOKUP($A893+ROUND((COLUMN()-2)/24,5),АТС!$A$41:$F$736,5)+VLOOKUP($A893+ROUND((COLUMN()-2)/24,5),'Расчет сбытовых надбавок'!$B$2281:'Расчет сбытовых надбавок'!$G$3024,6)</f>
        <v>98.53</v>
      </c>
      <c r="M893" s="98">
        <f>VLOOKUP($A893+ROUND((COLUMN()-2)/24,5),АТС!$A$41:$F$736,5)+VLOOKUP($A893+ROUND((COLUMN()-2)/24,5),'Расчет сбытовых надбавок'!$B$2281:'Расчет сбытовых надбавок'!$G$3024,6)</f>
        <v>75.64</v>
      </c>
      <c r="N893" s="98">
        <f>VLOOKUP($A893+ROUND((COLUMN()-2)/24,5),АТС!$A$41:$F$736,5)+VLOOKUP($A893+ROUND((COLUMN()-2)/24,5),'Расчет сбытовых надбавок'!$B$2281:'Расчет сбытовых надбавок'!$G$3024,6)</f>
        <v>110.19</v>
      </c>
      <c r="O893" s="98">
        <f>VLOOKUP($A893+ROUND((COLUMN()-2)/24,5),АТС!$A$41:$F$736,5)+VLOOKUP($A893+ROUND((COLUMN()-2)/24,5),'Расчет сбытовых надбавок'!$B$2281:'Расчет сбытовых надбавок'!$G$3024,6)</f>
        <v>128.17000000000002</v>
      </c>
      <c r="P893" s="98">
        <f>VLOOKUP($A893+ROUND((COLUMN()-2)/24,5),АТС!$A$41:$F$736,5)+VLOOKUP($A893+ROUND((COLUMN()-2)/24,5),'Расчет сбытовых надбавок'!$B$2281:'Расчет сбытовых надбавок'!$G$3024,6)</f>
        <v>102.16</v>
      </c>
      <c r="Q893" s="98">
        <f>VLOOKUP($A893+ROUND((COLUMN()-2)/24,5),АТС!$A$41:$F$736,5)+VLOOKUP($A893+ROUND((COLUMN()-2)/24,5),'Расчет сбытовых надбавок'!$B$2281:'Расчет сбытовых надбавок'!$G$3024,6)</f>
        <v>106.61</v>
      </c>
      <c r="R893" s="98">
        <f>VLOOKUP($A893+ROUND((COLUMN()-2)/24,5),АТС!$A$41:$F$736,5)+VLOOKUP($A893+ROUND((COLUMN()-2)/24,5),'Расчет сбытовых надбавок'!$B$2281:'Расчет сбытовых надбавок'!$G$3024,6)</f>
        <v>215.53</v>
      </c>
      <c r="S893" s="98">
        <f>VLOOKUP($A893+ROUND((COLUMN()-2)/24,5),АТС!$A$41:$F$736,5)+VLOOKUP($A893+ROUND((COLUMN()-2)/24,5),'Расчет сбытовых надбавок'!$B$2281:'Расчет сбытовых надбавок'!$G$3024,6)</f>
        <v>210.79000000000002</v>
      </c>
      <c r="T893" s="98">
        <f>VLOOKUP($A893+ROUND((COLUMN()-2)/24,5),АТС!$A$41:$F$736,5)+VLOOKUP($A893+ROUND((COLUMN()-2)/24,5),'Расчет сбытовых надбавок'!$B$2281:'Расчет сбытовых надбавок'!$G$3024,6)</f>
        <v>138.37</v>
      </c>
      <c r="U893" s="98">
        <f>VLOOKUP($A893+ROUND((COLUMN()-2)/24,5),АТС!$A$41:$F$736,5)+VLOOKUP($A893+ROUND((COLUMN()-2)/24,5),'Расчет сбытовых надбавок'!$B$2281:'Расчет сбытовых надбавок'!$G$3024,6)</f>
        <v>117.94999999999999</v>
      </c>
      <c r="V893" s="98">
        <f>VLOOKUP($A893+ROUND((COLUMN()-2)/24,5),АТС!$A$41:$F$736,5)+VLOOKUP($A893+ROUND((COLUMN()-2)/24,5),'Расчет сбытовых надбавок'!$B$2281:'Расчет сбытовых надбавок'!$G$3024,6)</f>
        <v>187.07</v>
      </c>
      <c r="W893" s="98">
        <f>VLOOKUP($A893+ROUND((COLUMN()-2)/24,5),АТС!$A$41:$F$736,5)+VLOOKUP($A893+ROUND((COLUMN()-2)/24,5),'Расчет сбытовых надбавок'!$B$2281:'Расчет сбытовых надбавок'!$G$3024,6)</f>
        <v>246.59</v>
      </c>
      <c r="X893" s="98">
        <f>VLOOKUP($A893+ROUND((COLUMN()-2)/24,5),АТС!$A$41:$F$736,5)+VLOOKUP($A893+ROUND((COLUMN()-2)/24,5),'Расчет сбытовых надбавок'!$B$2281:'Расчет сбытовых надбавок'!$G$3024,6)</f>
        <v>472.41</v>
      </c>
      <c r="Y893" s="98">
        <f>VLOOKUP($A893+ROUND((COLUMN()-2)/24,5),АТС!$A$41:$F$736,5)+VLOOKUP($A893+ROUND((COLUMN()-2)/24,5),'Расчет сбытовых надбавок'!$B$2281:'Расчет сбытовых надбавок'!$G$3024,6)</f>
        <v>506.87</v>
      </c>
    </row>
    <row r="894" spans="1:25" x14ac:dyDescent="0.2">
      <c r="A894" s="79">
        <f t="shared" si="25"/>
        <v>42610</v>
      </c>
      <c r="B894" s="98">
        <f>VLOOKUP($A894+ROUND((COLUMN()-2)/24,5),АТС!$A$41:$F$736,5)+VLOOKUP($A894+ROUND((COLUMN()-2)/24,5),'Расчет сбытовых надбавок'!$B$2281:'Расчет сбытовых надбавок'!$G$3024,6)</f>
        <v>366.31</v>
      </c>
      <c r="C894" s="98">
        <f>VLOOKUP($A894+ROUND((COLUMN()-2)/24,5),АТС!$A$41:$F$736,5)+VLOOKUP($A894+ROUND((COLUMN()-2)/24,5),'Расчет сбытовых надбавок'!$B$2281:'Расчет сбытовых надбавок'!$G$3024,6)</f>
        <v>346.19</v>
      </c>
      <c r="D894" s="98">
        <f>VLOOKUP($A894+ROUND((COLUMN()-2)/24,5),АТС!$A$41:$F$736,5)+VLOOKUP($A894+ROUND((COLUMN()-2)/24,5),'Расчет сбытовых надбавок'!$B$2281:'Расчет сбытовых надбавок'!$G$3024,6)</f>
        <v>191.51999999999998</v>
      </c>
      <c r="E894" s="98">
        <f>VLOOKUP($A894+ROUND((COLUMN()-2)/24,5),АТС!$A$41:$F$736,5)+VLOOKUP($A894+ROUND((COLUMN()-2)/24,5),'Расчет сбытовых надбавок'!$B$2281:'Расчет сбытовых надбавок'!$G$3024,6)</f>
        <v>142.22</v>
      </c>
      <c r="F894" s="98">
        <f>VLOOKUP($A894+ROUND((COLUMN()-2)/24,5),АТС!$A$41:$F$736,5)+VLOOKUP($A894+ROUND((COLUMN()-2)/24,5),'Расчет сбытовых надбавок'!$B$2281:'Расчет сбытовых надбавок'!$G$3024,6)</f>
        <v>179.32000000000002</v>
      </c>
      <c r="G894" s="98">
        <f>VLOOKUP($A894+ROUND((COLUMN()-2)/24,5),АТС!$A$41:$F$736,5)+VLOOKUP($A894+ROUND((COLUMN()-2)/24,5),'Расчет сбытовых надбавок'!$B$2281:'Расчет сбытовых надбавок'!$G$3024,6)</f>
        <v>64.679999999999993</v>
      </c>
      <c r="H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8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8">
        <f>VLOOKUP($A894+ROUND((COLUMN()-2)/24,5),АТС!$A$41:$F$736,5)+VLOOKUP($A894+ROUND((COLUMN()-2)/24,5),'Расчет сбытовых надбавок'!$B$2281:'Расчет сбытовых надбавок'!$G$3024,6)</f>
        <v>104.58</v>
      </c>
      <c r="L894" s="98">
        <f>VLOOKUP($A894+ROUND((COLUMN()-2)/24,5),АТС!$A$41:$F$736,5)+VLOOKUP($A894+ROUND((COLUMN()-2)/24,5),'Расчет сбытовых надбавок'!$B$2281:'Расчет сбытовых надбавок'!$G$3024,6)</f>
        <v>105.31</v>
      </c>
      <c r="M894" s="98">
        <f>VLOOKUP($A894+ROUND((COLUMN()-2)/24,5),АТС!$A$41:$F$736,5)+VLOOKUP($A894+ROUND((COLUMN()-2)/24,5),'Расчет сбытовых надбавок'!$B$2281:'Расчет сбытовых надбавок'!$G$3024,6)</f>
        <v>83.600000000000009</v>
      </c>
      <c r="N894" s="98">
        <f>VLOOKUP($A894+ROUND((COLUMN()-2)/24,5),АТС!$A$41:$F$736,5)+VLOOKUP($A894+ROUND((COLUMN()-2)/24,5),'Расчет сбытовых надбавок'!$B$2281:'Расчет сбытовых надбавок'!$G$3024,6)</f>
        <v>116.25</v>
      </c>
      <c r="O894" s="98">
        <f>VLOOKUP($A894+ROUND((COLUMN()-2)/24,5),АТС!$A$41:$F$736,5)+VLOOKUP($A894+ROUND((COLUMN()-2)/24,5),'Расчет сбытовых надбавок'!$B$2281:'Расчет сбытовых надбавок'!$G$3024,6)</f>
        <v>115.24</v>
      </c>
      <c r="P894" s="98">
        <f>VLOOKUP($A894+ROUND((COLUMN()-2)/24,5),АТС!$A$41:$F$736,5)+VLOOKUP($A894+ROUND((COLUMN()-2)/24,5),'Расчет сбытовых надбавок'!$B$2281:'Расчет сбытовых надбавок'!$G$3024,6)</f>
        <v>276.88</v>
      </c>
      <c r="Q894" s="98">
        <f>VLOOKUP($A894+ROUND((COLUMN()-2)/24,5),АТС!$A$41:$F$736,5)+VLOOKUP($A894+ROUND((COLUMN()-2)/24,5),'Расчет сбытовых надбавок'!$B$2281:'Расчет сбытовых надбавок'!$G$3024,6)</f>
        <v>266.01</v>
      </c>
      <c r="R894" s="98">
        <f>VLOOKUP($A894+ROUND((COLUMN()-2)/24,5),АТС!$A$41:$F$736,5)+VLOOKUP($A894+ROUND((COLUMN()-2)/24,5),'Расчет сбытовых надбавок'!$B$2281:'Расчет сбытовых надбавок'!$G$3024,6)</f>
        <v>330.09000000000003</v>
      </c>
      <c r="S894" s="98">
        <f>VLOOKUP($A894+ROUND((COLUMN()-2)/24,5),АТС!$A$41:$F$736,5)+VLOOKUP($A894+ROUND((COLUMN()-2)/24,5),'Расчет сбытовых надбавок'!$B$2281:'Расчет сбытовых надбавок'!$G$3024,6)</f>
        <v>355.93</v>
      </c>
      <c r="T894" s="98">
        <f>VLOOKUP($A894+ROUND((COLUMN()-2)/24,5),АТС!$A$41:$F$736,5)+VLOOKUP($A894+ROUND((COLUMN()-2)/24,5),'Расчет сбытовых надбавок'!$B$2281:'Расчет сбытовых надбавок'!$G$3024,6)</f>
        <v>75.089999999999989</v>
      </c>
      <c r="U894" s="98">
        <f>VLOOKUP($A894+ROUND((COLUMN()-2)/24,5),АТС!$A$41:$F$736,5)+VLOOKUP($A894+ROUND((COLUMN()-2)/24,5),'Расчет сбытовых надбавок'!$B$2281:'Расчет сбытовых надбавок'!$G$3024,6)</f>
        <v>36.68</v>
      </c>
      <c r="V894" s="98">
        <f>VLOOKUP($A894+ROUND((COLUMN()-2)/24,5),АТС!$A$41:$F$736,5)+VLOOKUP($A894+ROUND((COLUMN()-2)/24,5),'Расчет сбытовых надбавок'!$B$2281:'Расчет сбытовых надбавок'!$G$3024,6)</f>
        <v>221.56</v>
      </c>
      <c r="W894" s="98">
        <f>VLOOKUP($A894+ROUND((COLUMN()-2)/24,5),АТС!$A$41:$F$736,5)+VLOOKUP($A894+ROUND((COLUMN()-2)/24,5),'Расчет сбытовых надбавок'!$B$2281:'Расчет сбытовых надбавок'!$G$3024,6)</f>
        <v>272.89</v>
      </c>
      <c r="X894" s="98">
        <f>VLOOKUP($A894+ROUND((COLUMN()-2)/24,5),АТС!$A$41:$F$736,5)+VLOOKUP($A894+ROUND((COLUMN()-2)/24,5),'Расчет сбытовых надбавок'!$B$2281:'Расчет сбытовых надбавок'!$G$3024,6)</f>
        <v>223.79000000000002</v>
      </c>
      <c r="Y894" s="98">
        <f>VLOOKUP($A894+ROUND((COLUMN()-2)/24,5),АТС!$A$41:$F$736,5)+VLOOKUP($A894+ROUND((COLUMN()-2)/24,5),'Расчет сбытовых надбавок'!$B$2281:'Расчет сбытовых надбавок'!$G$3024,6)</f>
        <v>479.48999999999995</v>
      </c>
    </row>
    <row r="895" spans="1:25" x14ac:dyDescent="0.2">
      <c r="A895" s="79">
        <f t="shared" si="25"/>
        <v>42611</v>
      </c>
      <c r="B895" s="98">
        <f>VLOOKUP($A895+ROUND((COLUMN()-2)/24,5),АТС!$A$41:$F$736,5)+VLOOKUP($A895+ROUND((COLUMN()-2)/24,5),'Расчет сбытовых надбавок'!$B$2281:'Расчет сбытовых надбавок'!$G$3024,6)</f>
        <v>189.20999999999998</v>
      </c>
      <c r="C895" s="98">
        <f>VLOOKUP($A895+ROUND((COLUMN()-2)/24,5),АТС!$A$41:$F$736,5)+VLOOKUP($A895+ROUND((COLUMN()-2)/24,5),'Расчет сбытовых надбавок'!$B$2281:'Расчет сбытовых надбавок'!$G$3024,6)</f>
        <v>342.08000000000004</v>
      </c>
      <c r="D895" s="98">
        <f>VLOOKUP($A895+ROUND((COLUMN()-2)/24,5),АТС!$A$41:$F$736,5)+VLOOKUP($A895+ROUND((COLUMN()-2)/24,5),'Расчет сбытовых надбавок'!$B$2281:'Расчет сбытовых надбавок'!$G$3024,6)</f>
        <v>141.55000000000001</v>
      </c>
      <c r="E895" s="98">
        <f>VLOOKUP($A895+ROUND((COLUMN()-2)/24,5),АТС!$A$41:$F$736,5)+VLOOKUP($A895+ROUND((COLUMN()-2)/24,5),'Расчет сбытовых надбавок'!$B$2281:'Расчет сбытовых надбавок'!$G$3024,6)</f>
        <v>91.89</v>
      </c>
      <c r="F895" s="98">
        <f>VLOOKUP($A895+ROUND((COLUMN()-2)/24,5),АТС!$A$41:$F$736,5)+VLOOKUP($A895+ROUND((COLUMN()-2)/24,5),'Расчет сбытовых надбавок'!$B$2281:'Расчет сбытовых надбавок'!$G$3024,6)</f>
        <v>58.230000000000004</v>
      </c>
      <c r="G895" s="98">
        <f>VLOOKUP($A895+ROUND((COLUMN()-2)/24,5),АТС!$A$41:$F$736,5)+VLOOKUP($A895+ROUND((COLUMN()-2)/24,5),'Расчет сбытовых надбавок'!$B$2281:'Расчет сбытовых надбавок'!$G$3024,6)</f>
        <v>11.73</v>
      </c>
      <c r="H895" s="98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8">
        <f>VLOOKUP($A895+ROUND((COLUMN()-2)/24,5),АТС!$A$41:$F$736,5)+VLOOKUP($A895+ROUND((COLUMN()-2)/24,5),'Расчет сбытовых надбавок'!$B$2281:'Расчет сбытовых надбавок'!$G$3024,6)</f>
        <v>348.61</v>
      </c>
      <c r="J895" s="98">
        <f>VLOOKUP($A895+ROUND((COLUMN()-2)/24,5),АТС!$A$41:$F$736,5)+VLOOKUP($A895+ROUND((COLUMN()-2)/24,5),'Расчет сбытовых надбавок'!$B$2281:'Расчет сбытовых надбавок'!$G$3024,6)</f>
        <v>100.2</v>
      </c>
      <c r="K895" s="98">
        <f>VLOOKUP($A895+ROUND((COLUMN()-2)/24,5),АТС!$A$41:$F$736,5)+VLOOKUP($A895+ROUND((COLUMN()-2)/24,5),'Расчет сбытовых надбавок'!$B$2281:'Расчет сбытовых надбавок'!$G$3024,6)</f>
        <v>34.489999999999995</v>
      </c>
      <c r="L895" s="98">
        <f>VLOOKUP($A895+ROUND((COLUMN()-2)/24,5),АТС!$A$41:$F$736,5)+VLOOKUP($A895+ROUND((COLUMN()-2)/24,5),'Расчет сбытовых надбавок'!$B$2281:'Расчет сбытовых надбавок'!$G$3024,6)</f>
        <v>95.25</v>
      </c>
      <c r="M895" s="98">
        <f>VLOOKUP($A895+ROUND((COLUMN()-2)/24,5),АТС!$A$41:$F$736,5)+VLOOKUP($A895+ROUND((COLUMN()-2)/24,5),'Расчет сбытовых надбавок'!$B$2281:'Расчет сбытовых надбавок'!$G$3024,6)</f>
        <v>427.45</v>
      </c>
      <c r="N895" s="98">
        <f>VLOOKUP($A895+ROUND((COLUMN()-2)/24,5),АТС!$A$41:$F$736,5)+VLOOKUP($A895+ROUND((COLUMN()-2)/24,5),'Расчет сбытовых надбавок'!$B$2281:'Расчет сбытовых надбавок'!$G$3024,6)</f>
        <v>497.18</v>
      </c>
      <c r="O895" s="98">
        <f>VLOOKUP($A895+ROUND((COLUMN()-2)/24,5),АТС!$A$41:$F$736,5)+VLOOKUP($A895+ROUND((COLUMN()-2)/24,5),'Расчет сбытовых надбавок'!$B$2281:'Расчет сбытовых надбавок'!$G$3024,6)</f>
        <v>444.83000000000004</v>
      </c>
      <c r="P895" s="98">
        <f>VLOOKUP($A895+ROUND((COLUMN()-2)/24,5),АТС!$A$41:$F$736,5)+VLOOKUP($A895+ROUND((COLUMN()-2)/24,5),'Расчет сбытовых надбавок'!$B$2281:'Расчет сбытовых надбавок'!$G$3024,6)</f>
        <v>486.09000000000003</v>
      </c>
      <c r="Q895" s="98">
        <f>VLOOKUP($A895+ROUND((COLUMN()-2)/24,5),АТС!$A$41:$F$736,5)+VLOOKUP($A895+ROUND((COLUMN()-2)/24,5),'Расчет сбытовых надбавок'!$B$2281:'Расчет сбытовых надбавок'!$G$3024,6)</f>
        <v>490.69</v>
      </c>
      <c r="R895" s="98">
        <f>VLOOKUP($A895+ROUND((COLUMN()-2)/24,5),АТС!$A$41:$F$736,5)+VLOOKUP($A895+ROUND((COLUMN()-2)/24,5),'Расчет сбытовых надбавок'!$B$2281:'Расчет сбытовых надбавок'!$G$3024,6)</f>
        <v>641.98</v>
      </c>
      <c r="S895" s="98">
        <f>VLOOKUP($A895+ROUND((COLUMN()-2)/24,5),АТС!$A$41:$F$736,5)+VLOOKUP($A895+ROUND((COLUMN()-2)/24,5),'Расчет сбытовых надбавок'!$B$2281:'Расчет сбытовых надбавок'!$G$3024,6)</f>
        <v>660.84</v>
      </c>
      <c r="T895" s="98">
        <f>VLOOKUP($A895+ROUND((COLUMN()-2)/24,5),АТС!$A$41:$F$736,5)+VLOOKUP($A895+ROUND((COLUMN()-2)/24,5),'Расчет сбытовых надбавок'!$B$2281:'Расчет сбытовых надбавок'!$G$3024,6)</f>
        <v>502.87</v>
      </c>
      <c r="U895" s="98">
        <f>VLOOKUP($A895+ROUND((COLUMN()-2)/24,5),АТС!$A$41:$F$736,5)+VLOOKUP($A895+ROUND((COLUMN()-2)/24,5),'Расчет сбытовых надбавок'!$B$2281:'Расчет сбытовых надбавок'!$G$3024,6)</f>
        <v>159.84</v>
      </c>
      <c r="V895" s="98">
        <f>VLOOKUP($A895+ROUND((COLUMN()-2)/24,5),АТС!$A$41:$F$736,5)+VLOOKUP($A895+ROUND((COLUMN()-2)/24,5),'Расчет сбытовых надбавок'!$B$2281:'Расчет сбытовых надбавок'!$G$3024,6)</f>
        <v>810.54</v>
      </c>
      <c r="W895" s="98">
        <f>VLOOKUP($A895+ROUND((COLUMN()-2)/24,5),АТС!$A$41:$F$736,5)+VLOOKUP($A895+ROUND((COLUMN()-2)/24,5),'Расчет сбытовых надбавок'!$B$2281:'Расчет сбытовых надбавок'!$G$3024,6)</f>
        <v>866.75</v>
      </c>
      <c r="X895" s="98">
        <f>VLOOKUP($A895+ROUND((COLUMN()-2)/24,5),АТС!$A$41:$F$736,5)+VLOOKUP($A895+ROUND((COLUMN()-2)/24,5),'Расчет сбытовых надбавок'!$B$2281:'Расчет сбытовых надбавок'!$G$3024,6)</f>
        <v>717.06999999999994</v>
      </c>
      <c r="Y895" s="98">
        <f>VLOOKUP($A895+ROUND((COLUMN()-2)/24,5),АТС!$A$41:$F$736,5)+VLOOKUP($A895+ROUND((COLUMN()-2)/24,5),'Расчет сбытовых надбавок'!$B$2281:'Расчет сбытовых надбавок'!$G$3024,6)</f>
        <v>599.65</v>
      </c>
    </row>
    <row r="896" spans="1:25" x14ac:dyDescent="0.2">
      <c r="A896" s="79">
        <f t="shared" si="25"/>
        <v>42612</v>
      </c>
      <c r="B896" s="98">
        <f>VLOOKUP($A896+ROUND((COLUMN()-2)/24,5),АТС!$A$41:$F$784,5)+VLOOKUP($A896+ROUND((COLUMN()-2)/24,5),'Расчет сбытовых надбавок'!$B$2281:'Расчет сбытовых надбавок'!$G$3024,6)</f>
        <v>426.89</v>
      </c>
      <c r="C896" s="98">
        <f>VLOOKUP($A896+ROUND((COLUMN()-2)/24,5),АТС!$A$41:$F$784,5)+VLOOKUP($A896+ROUND((COLUMN()-2)/24,5),'Расчет сбытовых надбавок'!$B$2281:'Расчет сбытовых надбавок'!$G$3024,6)</f>
        <v>599.85</v>
      </c>
      <c r="D896" s="98">
        <f>VLOOKUP($A896+ROUND((COLUMN()-2)/24,5),АТС!$A$41:$F$784,5)+VLOOKUP($A896+ROUND((COLUMN()-2)/24,5),'Расчет сбытовых надбавок'!$B$2281:'Расчет сбытовых надбавок'!$G$3024,6)</f>
        <v>1086.08</v>
      </c>
      <c r="E896" s="98">
        <f>VLOOKUP($A896+ROUND((COLUMN()-2)/24,5),АТС!$A$41:$F$784,5)+VLOOKUP($A896+ROUND((COLUMN()-2)/24,5),'Расчет сбытовых надбавок'!$B$2281:'Расчет сбытовых надбавок'!$G$3024,6)</f>
        <v>646.27</v>
      </c>
      <c r="F896" s="98">
        <f>VLOOKUP($A896+ROUND((COLUMN()-2)/24,5),АТС!$A$41:$F$784,5)+VLOOKUP($A896+ROUND((COLUMN()-2)/24,5),'Расчет сбытовых надбавок'!$B$2281:'Расчет сбытовых надбавок'!$G$3024,6)</f>
        <v>130.38</v>
      </c>
      <c r="G896" s="98">
        <f>VLOOKUP($A896+ROUND((COLUMN()-2)/24,5),АТС!$A$41:$F$784,5)+VLOOKUP($A896+ROUND((COLUMN()-2)/24,5),'Расчет сбытовых надбавок'!$B$2281:'Расчет сбытовых надбавок'!$G$3024,6)</f>
        <v>9.82</v>
      </c>
      <c r="H896" s="98">
        <f>VLOOKUP($A896+ROUND((COLUMN()-2)/24,5),АТС!$A$41:$F$784,5)+VLOOKUP($A896+ROUND((COLUMN()-2)/24,5),'Расчет сбытовых надбавок'!$B$2281:'Расчет сбытовых надбавок'!$G$3024,6)</f>
        <v>0</v>
      </c>
      <c r="I896" s="98">
        <f>VLOOKUP($A896+ROUND((COLUMN()-2)/24,5),АТС!$A$41:$F$784,5)+VLOOKUP($A896+ROUND((COLUMN()-2)/24,5),'Расчет сбытовых надбавок'!$B$2281:'Расчет сбытовых надбавок'!$G$3024,6)</f>
        <v>0</v>
      </c>
      <c r="J896" s="98">
        <f>VLOOKUP($A896+ROUND((COLUMN()-2)/24,5),АТС!$A$41:$F$784,5)+VLOOKUP($A896+ROUND((COLUMN()-2)/24,5),'Расчет сбытовых надбавок'!$B$2281:'Расчет сбытовых надбавок'!$G$3024,6)</f>
        <v>106.93</v>
      </c>
      <c r="K896" s="98">
        <f>VLOOKUP($A896+ROUND((COLUMN()-2)/24,5),АТС!$A$41:$F$784,5)+VLOOKUP($A896+ROUND((COLUMN()-2)/24,5),'Расчет сбытовых надбавок'!$B$2281:'Расчет сбытовых надбавок'!$G$3024,6)</f>
        <v>117.93</v>
      </c>
      <c r="L896" s="98">
        <f>VLOOKUP($A896+ROUND((COLUMN()-2)/24,5),АТС!$A$41:$F$784,5)+VLOOKUP($A896+ROUND((COLUMN()-2)/24,5),'Расчет сбытовых надбавок'!$B$2281:'Расчет сбытовых надбавок'!$G$3024,6)</f>
        <v>286.96000000000004</v>
      </c>
      <c r="M896" s="98">
        <f>VLOOKUP($A896+ROUND((COLUMN()-2)/24,5),АТС!$A$41:$F$784,5)+VLOOKUP($A896+ROUND((COLUMN()-2)/24,5),'Расчет сбытовых надбавок'!$B$2281:'Расчет сбытовых надбавок'!$G$3024,6)</f>
        <v>158.03</v>
      </c>
      <c r="N896" s="98">
        <f>VLOOKUP($A896+ROUND((COLUMN()-2)/24,5),АТС!$A$41:$F$784,5)+VLOOKUP($A896+ROUND((COLUMN()-2)/24,5),'Расчет сбытовых надбавок'!$B$2281:'Расчет сбытовых надбавок'!$G$3024,6)</f>
        <v>145.22</v>
      </c>
      <c r="O896" s="98">
        <f>VLOOKUP($A896+ROUND((COLUMN()-2)/24,5),АТС!$A$41:$F$784,5)+VLOOKUP($A896+ROUND((COLUMN()-2)/24,5),'Расчет сбытовых надбавок'!$B$2281:'Расчет сбытовых надбавок'!$G$3024,6)</f>
        <v>119.41</v>
      </c>
      <c r="P896" s="98">
        <f>VLOOKUP($A896+ROUND((COLUMN()-2)/24,5),АТС!$A$41:$F$784,5)+VLOOKUP($A896+ROUND((COLUMN()-2)/24,5),'Расчет сбытовых надбавок'!$B$2281:'Расчет сбытовых надбавок'!$G$3024,6)</f>
        <v>136.25</v>
      </c>
      <c r="Q896" s="98">
        <f>VLOOKUP($A896+ROUND((COLUMN()-2)/24,5),АТС!$A$41:$F$784,5)+VLOOKUP($A896+ROUND((COLUMN()-2)/24,5),'Расчет сбытовых надбавок'!$B$2281:'Расчет сбытовых надбавок'!$G$3024,6)</f>
        <v>134.58000000000001</v>
      </c>
      <c r="R896" s="98">
        <f>VLOOKUP($A896+ROUND((COLUMN()-2)/24,5),АТС!$A$41:$F$784,5)+VLOOKUP($A896+ROUND((COLUMN()-2)/24,5),'Расчет сбытовых надбавок'!$B$2281:'Расчет сбытовых надбавок'!$G$3024,6)</f>
        <v>181.47</v>
      </c>
      <c r="S896" s="98">
        <f>VLOOKUP($A896+ROUND((COLUMN()-2)/24,5),АТС!$A$41:$F$784,5)+VLOOKUP($A896+ROUND((COLUMN()-2)/24,5),'Расчет сбытовых надбавок'!$B$2281:'Расчет сбытовых надбавок'!$G$3024,6)</f>
        <v>226.12</v>
      </c>
      <c r="T896" s="98">
        <f>VLOOKUP($A896+ROUND((COLUMN()-2)/24,5),АТС!$A$41:$F$784,5)+VLOOKUP($A896+ROUND((COLUMN()-2)/24,5),'Расчет сбытовых надбавок'!$B$2281:'Расчет сбытовых надбавок'!$G$3024,6)</f>
        <v>238.66</v>
      </c>
      <c r="U896" s="98">
        <f>VLOOKUP($A896+ROUND((COLUMN()-2)/24,5),АТС!$A$41:$F$784,5)+VLOOKUP($A896+ROUND((COLUMN()-2)/24,5),'Расчет сбытовых надбавок'!$B$2281:'Расчет сбытовых надбавок'!$G$3024,6)</f>
        <v>377.16</v>
      </c>
      <c r="V896" s="98">
        <f>VLOOKUP($A896+ROUND((COLUMN()-2)/24,5),АТС!$A$41:$F$784,5)+VLOOKUP($A896+ROUND((COLUMN()-2)/24,5),'Расчет сбытовых надбавок'!$B$2281:'Расчет сбытовых надбавок'!$G$3024,6)</f>
        <v>490.8</v>
      </c>
      <c r="W896" s="98">
        <f>VLOOKUP($A896+ROUND((COLUMN()-2)/24,5),АТС!$A$41:$F$784,5)+VLOOKUP($A896+ROUND((COLUMN()-2)/24,5),'Расчет сбытовых надбавок'!$B$2281:'Расчет сбытовых надбавок'!$G$3024,6)</f>
        <v>515.82000000000005</v>
      </c>
      <c r="X896" s="98">
        <f>VLOOKUP($A896+ROUND((COLUMN()-2)/24,5),АТС!$A$41:$F$784,5)+VLOOKUP($A896+ROUND((COLUMN()-2)/24,5),'Расчет сбытовых надбавок'!$B$2281:'Расчет сбытовых надбавок'!$G$3024,6)</f>
        <v>501.65</v>
      </c>
      <c r="Y896" s="98">
        <f>VLOOKUP($A896+ROUND((COLUMN()-2)/24,5),АТС!$A$41:$F$784,5)+VLOOKUP($A896+ROUND((COLUMN()-2)/24,5),'Расчет сбытовых надбавок'!$B$2281:'Расчет сбытовых надбавок'!$G$3024,6)</f>
        <v>675.81000000000006</v>
      </c>
    </row>
    <row r="897" spans="1:25" x14ac:dyDescent="0.2">
      <c r="A897" s="79">
        <f t="shared" si="25"/>
        <v>42613</v>
      </c>
      <c r="B897" s="98">
        <f>VLOOKUP($A897+ROUND((COLUMN()-2)/24,5),АТС!$A$41:$F$784,5)+VLOOKUP($A897+ROUND((COLUMN()-2)/24,5),'Расчет сбытовых надбавок'!$B$2281:'Расчет сбытовых надбавок'!$G$3024,6)</f>
        <v>283.92</v>
      </c>
      <c r="C897" s="98">
        <f>VLOOKUP($A897+ROUND((COLUMN()-2)/24,5),АТС!$A$41:$F$784,5)+VLOOKUP($A897+ROUND((COLUMN()-2)/24,5),'Расчет сбытовых надбавок'!$B$2281:'Расчет сбытовых надбавок'!$G$3024,6)</f>
        <v>207.25</v>
      </c>
      <c r="D897" s="98">
        <f>VLOOKUP($A897+ROUND((COLUMN()-2)/24,5),АТС!$A$41:$F$784,5)+VLOOKUP($A897+ROUND((COLUMN()-2)/24,5),'Расчет сбытовых надбавок'!$B$2281:'Расчет сбытовых надбавок'!$G$3024,6)</f>
        <v>162.68</v>
      </c>
      <c r="E897" s="98">
        <f>VLOOKUP($A897+ROUND((COLUMN()-2)/24,5),АТС!$A$41:$F$784,5)+VLOOKUP($A897+ROUND((COLUMN()-2)/24,5),'Расчет сбытовых надбавок'!$B$2281:'Расчет сбытовых надбавок'!$G$3024,6)</f>
        <v>83.79</v>
      </c>
      <c r="F897" s="98">
        <f>VLOOKUP($A897+ROUND((COLUMN()-2)/24,5),АТС!$A$41:$F$784,5)+VLOOKUP($A897+ROUND((COLUMN()-2)/24,5),'Расчет сбытовых надбавок'!$B$2281:'Расчет сбытовых надбавок'!$G$3024,6)</f>
        <v>32.57</v>
      </c>
      <c r="G897" s="98">
        <f>VLOOKUP($A897+ROUND((COLUMN()-2)/24,5),АТС!$A$41:$F$784,5)+VLOOKUP($A897+ROUND((COLUMN()-2)/24,5),'Расчет сбытовых надбавок'!$B$2281:'Расчет сбытовых надбавок'!$G$3024,6)</f>
        <v>0</v>
      </c>
      <c r="H897" s="98">
        <f>VLOOKUP($A897+ROUND((COLUMN()-2)/24,5),АТС!$A$41:$F$784,5)+VLOOKUP($A897+ROUND((COLUMN()-2)/24,5),'Расчет сбытовых надбавок'!$B$2281:'Расчет сбытовых надбавок'!$G$3024,6)</f>
        <v>0</v>
      </c>
      <c r="I897" s="98">
        <f>VLOOKUP($A897+ROUND((COLUMN()-2)/24,5),АТС!$A$41:$F$784,5)+VLOOKUP($A897+ROUND((COLUMN()-2)/24,5),'Расчет сбытовых надбавок'!$B$2281:'Расчет сбытовых надбавок'!$G$3024,6)</f>
        <v>0.01</v>
      </c>
      <c r="J897" s="98">
        <f>VLOOKUP($A897+ROUND((COLUMN()-2)/24,5),АТС!$A$41:$F$784,5)+VLOOKUP($A897+ROUND((COLUMN()-2)/24,5),'Расчет сбытовых надбавок'!$B$2281:'Расчет сбытовых надбавок'!$G$3024,6)</f>
        <v>168.23000000000002</v>
      </c>
      <c r="K897" s="98">
        <f>VLOOKUP($A897+ROUND((COLUMN()-2)/24,5),АТС!$A$41:$F$784,5)+VLOOKUP($A897+ROUND((COLUMN()-2)/24,5),'Расчет сбытовых надбавок'!$B$2281:'Расчет сбытовых надбавок'!$G$3024,6)</f>
        <v>193.82</v>
      </c>
      <c r="L897" s="98">
        <f>VLOOKUP($A897+ROUND((COLUMN()-2)/24,5),АТС!$A$41:$F$784,5)+VLOOKUP($A897+ROUND((COLUMN()-2)/24,5),'Расчет сбытовых надбавок'!$B$2281:'Расчет сбытовых надбавок'!$G$3024,6)</f>
        <v>182.21</v>
      </c>
      <c r="M897" s="98">
        <f>VLOOKUP($A897+ROUND((COLUMN()-2)/24,5),АТС!$A$41:$F$784,5)+VLOOKUP($A897+ROUND((COLUMN()-2)/24,5),'Расчет сбытовых надбавок'!$B$2281:'Расчет сбытовых надбавок'!$G$3024,6)</f>
        <v>211.02</v>
      </c>
      <c r="N897" s="98">
        <f>VLOOKUP($A897+ROUND((COLUMN()-2)/24,5),АТС!$A$41:$F$784,5)+VLOOKUP($A897+ROUND((COLUMN()-2)/24,5),'Расчет сбытовых надбавок'!$B$2281:'Расчет сбытовых надбавок'!$G$3024,6)</f>
        <v>286.79000000000002</v>
      </c>
      <c r="O897" s="98">
        <f>VLOOKUP($A897+ROUND((COLUMN()-2)/24,5),АТС!$A$41:$F$784,5)+VLOOKUP($A897+ROUND((COLUMN()-2)/24,5),'Расчет сбытовых надбавок'!$B$2281:'Расчет сбытовых надбавок'!$G$3024,6)</f>
        <v>436.53999999999996</v>
      </c>
      <c r="P897" s="98">
        <f>VLOOKUP($A897+ROUND((COLUMN()-2)/24,5),АТС!$A$41:$F$784,5)+VLOOKUP($A897+ROUND((COLUMN()-2)/24,5),'Расчет сбытовых надбавок'!$B$2281:'Расчет сбытовых надбавок'!$G$3024,6)</f>
        <v>483.53999999999996</v>
      </c>
      <c r="Q897" s="98">
        <f>VLOOKUP($A897+ROUND((COLUMN()-2)/24,5),АТС!$A$41:$F$784,5)+VLOOKUP($A897+ROUND((COLUMN()-2)/24,5),'Расчет сбытовых надбавок'!$B$2281:'Расчет сбытовых надбавок'!$G$3024,6)</f>
        <v>353.38</v>
      </c>
      <c r="R897" s="98">
        <f>VLOOKUP($A897+ROUND((COLUMN()-2)/24,5),АТС!$A$41:$F$784,5)+VLOOKUP($A897+ROUND((COLUMN()-2)/24,5),'Расчет сбытовых надбавок'!$B$2281:'Расчет сбытовых надбавок'!$G$3024,6)</f>
        <v>147.97</v>
      </c>
      <c r="S897" s="98">
        <f>VLOOKUP($A897+ROUND((COLUMN()-2)/24,5),АТС!$A$41:$F$784,5)+VLOOKUP($A897+ROUND((COLUMN()-2)/24,5),'Расчет сбытовых надбавок'!$B$2281:'Расчет сбытовых надбавок'!$G$3024,6)</f>
        <v>72.449999999999989</v>
      </c>
      <c r="T897" s="98">
        <f>VLOOKUP($A897+ROUND((COLUMN()-2)/24,5),АТС!$A$41:$F$784,5)+VLOOKUP($A897+ROUND((COLUMN()-2)/24,5),'Расчет сбытовых надбавок'!$B$2281:'Расчет сбытовых надбавок'!$G$3024,6)</f>
        <v>317.75</v>
      </c>
      <c r="U897" s="98">
        <f>VLOOKUP($A897+ROUND((COLUMN()-2)/24,5),АТС!$A$41:$F$784,5)+VLOOKUP($A897+ROUND((COLUMN()-2)/24,5),'Расчет сбытовых надбавок'!$B$2281:'Расчет сбытовых надбавок'!$G$3024,6)</f>
        <v>221.94</v>
      </c>
      <c r="V897" s="98">
        <f>VLOOKUP($A897+ROUND((COLUMN()-2)/24,5),АТС!$A$41:$F$784,5)+VLOOKUP($A897+ROUND((COLUMN()-2)/24,5),'Расчет сбытовых надбавок'!$B$2281:'Расчет сбытовых надбавок'!$G$3024,6)</f>
        <v>638.54000000000008</v>
      </c>
      <c r="W897" s="98">
        <f>VLOOKUP($A897+ROUND((COLUMN()-2)/24,5),АТС!$A$41:$F$784,5)+VLOOKUP($A897+ROUND((COLUMN()-2)/24,5),'Расчет сбытовых надбавок'!$B$2281:'Расчет сбытовых надбавок'!$G$3024,6)</f>
        <v>841.54</v>
      </c>
      <c r="X897" s="98">
        <f>VLOOKUP($A897+ROUND((COLUMN()-2)/24,5),АТС!$A$41:$F$784,5)+VLOOKUP($A897+ROUND((COLUMN()-2)/24,5),'Расчет сбытовых надбавок'!$B$2281:'Расчет сбытовых надбавок'!$G$3024,6)</f>
        <v>598.98</v>
      </c>
      <c r="Y897" s="98">
        <f>VLOOKUP($A897+ROUND((COLUMN()-2)/24,5),АТС!$A$41:$F$784,5)+VLOOKUP($A897+ROUND((COLUMN()-2)/24,5),'Расчет сбытовых надбавок'!$B$2281:'Расчет сбытовых надбавок'!$G$3024,6)</f>
        <v>668.72</v>
      </c>
    </row>
    <row r="898" spans="1:25" x14ac:dyDescent="0.2">
      <c r="A898" s="85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</row>
    <row r="899" spans="1:25" ht="21.75" customHeight="1" x14ac:dyDescent="0.2">
      <c r="A899" s="214" t="s">
        <v>161</v>
      </c>
      <c r="B899" s="214"/>
      <c r="C899" s="214"/>
      <c r="D899" s="214"/>
      <c r="E899" s="214"/>
      <c r="F899" s="214"/>
      <c r="G899" s="214"/>
      <c r="H899" s="214"/>
      <c r="I899" s="214"/>
      <c r="J899" s="214"/>
      <c r="K899" s="214"/>
      <c r="L899" s="189" t="s">
        <v>95</v>
      </c>
      <c r="M899" s="189"/>
      <c r="N899" s="189" t="s">
        <v>96</v>
      </c>
      <c r="O899" s="189"/>
      <c r="P899" s="189" t="s">
        <v>97</v>
      </c>
      <c r="Q899" s="189"/>
      <c r="R899" s="189" t="s">
        <v>98</v>
      </c>
      <c r="S899" s="189"/>
      <c r="T899" s="99"/>
      <c r="U899" s="99"/>
      <c r="V899" s="99"/>
      <c r="W899" s="99"/>
      <c r="X899" s="99"/>
      <c r="Y899" s="99"/>
    </row>
    <row r="900" spans="1:25" s="100" customFormat="1" ht="36.75" customHeight="1" x14ac:dyDescent="0.25">
      <c r="A900" s="214"/>
      <c r="B900" s="214"/>
      <c r="C900" s="214"/>
      <c r="D900" s="214"/>
      <c r="E900" s="214"/>
      <c r="F900" s="214"/>
      <c r="G900" s="214"/>
      <c r="H900" s="214"/>
      <c r="I900" s="214"/>
      <c r="J900" s="214"/>
      <c r="K900" s="214"/>
      <c r="L900" s="189"/>
      <c r="M900" s="189"/>
      <c r="N900" s="189"/>
      <c r="O900" s="189"/>
      <c r="P900" s="189"/>
      <c r="Q900" s="189"/>
      <c r="R900" s="189"/>
      <c r="S900" s="189"/>
      <c r="T900" s="99"/>
      <c r="U900" s="99"/>
      <c r="V900" s="99"/>
      <c r="W900" s="99"/>
      <c r="X900" s="99"/>
      <c r="Y900" s="99"/>
    </row>
    <row r="901" spans="1:25" s="100" customFormat="1" ht="20.100000000000001" customHeight="1" x14ac:dyDescent="0.25">
      <c r="A901" s="213" t="s">
        <v>162</v>
      </c>
      <c r="B901" s="213"/>
      <c r="C901" s="213"/>
      <c r="D901" s="213"/>
      <c r="E901" s="213"/>
      <c r="F901" s="213"/>
      <c r="G901" s="213"/>
      <c r="H901" s="213"/>
      <c r="I901" s="213"/>
      <c r="J901" s="213"/>
      <c r="K901" s="213"/>
      <c r="L901" s="210">
        <f>'Расчет сбытовых надбавок'!D3025+АТС!$B$37</f>
        <v>3.63</v>
      </c>
      <c r="M901" s="211"/>
      <c r="N901" s="210">
        <f>'Расчет сбытовых надбавок'!E3025+АТС!$B$37</f>
        <v>3.6</v>
      </c>
      <c r="O901" s="211"/>
      <c r="P901" s="210">
        <f>'Расчет сбытовых надбавок'!F3025+АТС!$B$37</f>
        <v>3.49</v>
      </c>
      <c r="Q901" s="211"/>
      <c r="R901" s="210">
        <f>'Расчет сбытовых надбавок'!G3025+АТС!$B$37</f>
        <v>3.39</v>
      </c>
      <c r="S901" s="211"/>
      <c r="T901" s="99"/>
      <c r="U901" s="99"/>
      <c r="V901" s="99"/>
      <c r="W901" s="99"/>
      <c r="X901" s="99"/>
      <c r="Y901" s="99"/>
    </row>
    <row r="902" spans="1:25" ht="37.5" customHeight="1" x14ac:dyDescent="0.2">
      <c r="A902" s="213" t="s">
        <v>163</v>
      </c>
      <c r="B902" s="213"/>
      <c r="C902" s="213"/>
      <c r="D902" s="213"/>
      <c r="E902" s="213"/>
      <c r="F902" s="213"/>
      <c r="G902" s="213"/>
      <c r="H902" s="213"/>
      <c r="I902" s="213"/>
      <c r="J902" s="213"/>
      <c r="K902" s="213"/>
      <c r="L902" s="212">
        <f>'Расчет сбытовых надбавок'!D3026+АТС!$B$38</f>
        <v>448</v>
      </c>
      <c r="M902" s="212"/>
      <c r="N902" s="212">
        <f>'Расчет сбытовых надбавок'!E3026+АТС!$B$38</f>
        <v>444.21999999999997</v>
      </c>
      <c r="O902" s="212"/>
      <c r="P902" s="212">
        <f>'Расчет сбытовых надбавок'!F3026+АТС!$B$38</f>
        <v>430.53</v>
      </c>
      <c r="Q902" s="212"/>
      <c r="R902" s="212">
        <f>'Расчет сбытовых надбавок'!G3026+АТС!$B$38</f>
        <v>418.43</v>
      </c>
      <c r="S902" s="212"/>
      <c r="T902" s="99"/>
      <c r="U902" s="99"/>
      <c r="V902" s="99"/>
      <c r="W902" s="99"/>
      <c r="X902" s="99"/>
      <c r="Y902" s="99"/>
    </row>
    <row r="903" spans="1:25" x14ac:dyDescent="0.2">
      <c r="A903" s="85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</row>
    <row r="904" spans="1:25" x14ac:dyDescent="0.2">
      <c r="A904" s="85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</row>
    <row r="905" spans="1:25" ht="15" customHeight="1" x14ac:dyDescent="0.2">
      <c r="A905" s="188" t="s">
        <v>165</v>
      </c>
      <c r="B905" s="188"/>
      <c r="C905" s="188"/>
      <c r="D905" s="188"/>
      <c r="E905" s="188"/>
      <c r="F905" s="188"/>
      <c r="G905" s="188"/>
      <c r="H905" s="188"/>
      <c r="I905" s="188"/>
      <c r="J905" s="188"/>
      <c r="K905" s="188"/>
      <c r="L905" s="188" t="s">
        <v>5</v>
      </c>
      <c r="M905" s="188"/>
      <c r="N905" s="189" t="s">
        <v>156</v>
      </c>
      <c r="O905" s="189"/>
      <c r="P905" s="189" t="s">
        <v>157</v>
      </c>
      <c r="Q905" s="189"/>
      <c r="R905" s="189" t="s">
        <v>158</v>
      </c>
      <c r="S905" s="189"/>
      <c r="T905" s="217"/>
      <c r="U905" s="217"/>
      <c r="V905" s="99"/>
      <c r="W905" s="99"/>
      <c r="X905" s="99"/>
      <c r="Y905" s="99"/>
    </row>
    <row r="906" spans="1:25" s="90" customFormat="1" ht="59.25" customHeight="1" x14ac:dyDescent="0.25">
      <c r="A906" s="188"/>
      <c r="B906" s="188"/>
      <c r="C906" s="188"/>
      <c r="D906" s="188"/>
      <c r="E906" s="188"/>
      <c r="F906" s="188"/>
      <c r="G906" s="188"/>
      <c r="H906" s="188"/>
      <c r="I906" s="188"/>
      <c r="J906" s="188"/>
      <c r="K906" s="188"/>
      <c r="L906" s="188"/>
      <c r="M906" s="188"/>
      <c r="N906" s="189"/>
      <c r="O906" s="189"/>
      <c r="P906" s="189"/>
      <c r="Q906" s="189"/>
      <c r="R906" s="189"/>
      <c r="S906" s="189"/>
      <c r="T906" s="217"/>
      <c r="U906" s="217"/>
      <c r="V906" s="88"/>
      <c r="W906" s="88"/>
      <c r="X906" s="88"/>
      <c r="Y906" s="88"/>
    </row>
    <row r="907" spans="1:25" s="100" customFormat="1" ht="21.75" customHeight="1" x14ac:dyDescent="0.25">
      <c r="A907" s="188"/>
      <c r="B907" s="188"/>
      <c r="C907" s="188"/>
      <c r="D907" s="188"/>
      <c r="E907" s="188"/>
      <c r="F907" s="188"/>
      <c r="G907" s="188"/>
      <c r="H907" s="188"/>
      <c r="I907" s="188"/>
      <c r="J907" s="188"/>
      <c r="K907" s="188"/>
      <c r="L907" s="208">
        <f>'Расчет сбытовых надбавок'!D3034+АТС!$B$24</f>
        <v>497069.50999999995</v>
      </c>
      <c r="M907" s="209"/>
      <c r="N907" s="208">
        <f>'Расчет сбытовых надбавок'!E3034+АТС!$B$24</f>
        <v>492872.75</v>
      </c>
      <c r="O907" s="209"/>
      <c r="P907" s="208">
        <f>'Расчет сбытовых надбавок'!F3034+АТС!$B$24</f>
        <v>477690.36</v>
      </c>
      <c r="Q907" s="209"/>
      <c r="R907" s="208">
        <f>'Расчет сбытовых надбавок'!G3034+АТС!$B$24</f>
        <v>464256.61</v>
      </c>
      <c r="S907" s="209"/>
      <c r="T907" s="215"/>
      <c r="U907" s="216"/>
      <c r="V907" s="101"/>
      <c r="W907" s="101"/>
      <c r="X907" s="101"/>
      <c r="Y907" s="101"/>
    </row>
    <row r="909" spans="1:25" ht="15" customHeight="1" x14ac:dyDescent="0.25">
      <c r="A909" s="188" t="s">
        <v>160</v>
      </c>
      <c r="B909" s="188"/>
      <c r="C909" s="188"/>
      <c r="D909" s="188"/>
      <c r="E909" s="188"/>
      <c r="F909" s="188"/>
      <c r="G909" s="188"/>
      <c r="H909" s="188"/>
      <c r="I909" s="188"/>
      <c r="J909" s="188"/>
      <c r="K909" s="188"/>
      <c r="L909" s="201" t="s">
        <v>92</v>
      </c>
      <c r="M909" s="201"/>
      <c r="N909" s="201"/>
      <c r="O909" s="201"/>
      <c r="P909" s="201"/>
      <c r="Q909" s="201"/>
      <c r="R909" s="201"/>
      <c r="S909" s="201"/>
    </row>
    <row r="910" spans="1:25" x14ac:dyDescent="0.25">
      <c r="A910" s="188"/>
      <c r="B910" s="188"/>
      <c r="C910" s="188"/>
      <c r="D910" s="188"/>
      <c r="E910" s="188"/>
      <c r="F910" s="188"/>
      <c r="G910" s="188"/>
      <c r="H910" s="188"/>
      <c r="I910" s="188"/>
      <c r="J910" s="188"/>
      <c r="K910" s="188"/>
      <c r="L910" s="218" t="s">
        <v>0</v>
      </c>
      <c r="M910" s="219"/>
      <c r="N910" s="190" t="s">
        <v>1</v>
      </c>
      <c r="O910" s="190"/>
      <c r="P910" s="190" t="s">
        <v>2</v>
      </c>
      <c r="Q910" s="190"/>
      <c r="R910" s="190" t="s">
        <v>3</v>
      </c>
      <c r="S910" s="190"/>
    </row>
    <row r="911" spans="1:25" x14ac:dyDescent="0.25">
      <c r="A911" s="188"/>
      <c r="B911" s="188"/>
      <c r="C911" s="188"/>
      <c r="D911" s="188"/>
      <c r="E911" s="188"/>
      <c r="F911" s="188"/>
      <c r="G911" s="188"/>
      <c r="H911" s="188"/>
      <c r="I911" s="188"/>
      <c r="J911" s="188"/>
      <c r="K911" s="188"/>
      <c r="L911" s="220">
        <f>'РСТ РСО-А'!K8</f>
        <v>505254.15</v>
      </c>
      <c r="M911" s="221"/>
      <c r="N911" s="222">
        <f>'РСТ РСО-А'!L8</f>
        <v>661210.98</v>
      </c>
      <c r="O911" s="223"/>
      <c r="P911" s="191">
        <f>'РСТ РСО-А'!M8</f>
        <v>695227.89</v>
      </c>
      <c r="Q911" s="191"/>
      <c r="R911" s="224">
        <f>'РСТ РСО-А'!N8</f>
        <v>672677.94</v>
      </c>
      <c r="S911" s="224"/>
    </row>
  </sheetData>
  <mergeCells count="664">
    <mergeCell ref="T907:U907"/>
    <mergeCell ref="A909:K911"/>
    <mergeCell ref="L909:S909"/>
    <mergeCell ref="L910:M910"/>
    <mergeCell ref="N910:O910"/>
    <mergeCell ref="P910:Q910"/>
    <mergeCell ref="R910:S910"/>
    <mergeCell ref="L911:M911"/>
    <mergeCell ref="N911:O911"/>
    <mergeCell ref="A905:K907"/>
    <mergeCell ref="L905:M906"/>
    <mergeCell ref="N905:O906"/>
    <mergeCell ref="P905:Q906"/>
    <mergeCell ref="R905:S906"/>
    <mergeCell ref="P911:Q911"/>
    <mergeCell ref="R911:S911"/>
    <mergeCell ref="T905:U906"/>
    <mergeCell ref="L907:M907"/>
    <mergeCell ref="N907:O907"/>
    <mergeCell ref="P907:Q907"/>
    <mergeCell ref="R907:S907"/>
    <mergeCell ref="A901:K901"/>
    <mergeCell ref="L901:M901"/>
    <mergeCell ref="N901:O901"/>
    <mergeCell ref="P901:Q901"/>
    <mergeCell ref="R901:S901"/>
    <mergeCell ref="A902:K902"/>
    <mergeCell ref="L902:M902"/>
    <mergeCell ref="N902:O902"/>
    <mergeCell ref="P902:Q902"/>
    <mergeCell ref="R902:S902"/>
    <mergeCell ref="V865:V866"/>
    <mergeCell ref="R865:R866"/>
    <mergeCell ref="S865:S866"/>
    <mergeCell ref="T865:T866"/>
    <mergeCell ref="U865:U866"/>
    <mergeCell ref="W865:W866"/>
    <mergeCell ref="X865:X866"/>
    <mergeCell ref="Y865:Y866"/>
    <mergeCell ref="A899:K900"/>
    <mergeCell ref="L899:M900"/>
    <mergeCell ref="N899:O900"/>
    <mergeCell ref="P899:Q900"/>
    <mergeCell ref="R899:S900"/>
    <mergeCell ref="P865:P866"/>
    <mergeCell ref="Q865:Q866"/>
    <mergeCell ref="J865:J866"/>
    <mergeCell ref="K865:K866"/>
    <mergeCell ref="L865:L866"/>
    <mergeCell ref="M865:M866"/>
    <mergeCell ref="N865:N866"/>
    <mergeCell ref="O865:O866"/>
    <mergeCell ref="A863:A866"/>
    <mergeCell ref="B863:Y864"/>
    <mergeCell ref="B865:B866"/>
    <mergeCell ref="C865:C866"/>
    <mergeCell ref="D865:D866"/>
    <mergeCell ref="E865:E866"/>
    <mergeCell ref="F865:F866"/>
    <mergeCell ref="G865:G866"/>
    <mergeCell ref="H865:H866"/>
    <mergeCell ref="I865:I866"/>
    <mergeCell ref="T828:T829"/>
    <mergeCell ref="U828:U829"/>
    <mergeCell ref="H828:H829"/>
    <mergeCell ref="I828:I829"/>
    <mergeCell ref="J828:J829"/>
    <mergeCell ref="K828:K829"/>
    <mergeCell ref="L828:L829"/>
    <mergeCell ref="M828:M829"/>
    <mergeCell ref="V828:V829"/>
    <mergeCell ref="W828:W829"/>
    <mergeCell ref="X828:X829"/>
    <mergeCell ref="Y828:Y829"/>
    <mergeCell ref="N828:N829"/>
    <mergeCell ref="O828:O829"/>
    <mergeCell ref="P828:P829"/>
    <mergeCell ref="Q828:Q829"/>
    <mergeCell ref="R828:R829"/>
    <mergeCell ref="S828:S829"/>
    <mergeCell ref="X791:X792"/>
    <mergeCell ref="Y791:Y792"/>
    <mergeCell ref="A826:A829"/>
    <mergeCell ref="B826:Y827"/>
    <mergeCell ref="B828:B829"/>
    <mergeCell ref="C828:C829"/>
    <mergeCell ref="D828:D829"/>
    <mergeCell ref="E828:E829"/>
    <mergeCell ref="F828:F829"/>
    <mergeCell ref="G828:G829"/>
    <mergeCell ref="R791:R792"/>
    <mergeCell ref="S791:S792"/>
    <mergeCell ref="T791:T792"/>
    <mergeCell ref="U791:U792"/>
    <mergeCell ref="V791:V792"/>
    <mergeCell ref="W791:W792"/>
    <mergeCell ref="L791:L792"/>
    <mergeCell ref="M791:M792"/>
    <mergeCell ref="N791:N792"/>
    <mergeCell ref="O791:O792"/>
    <mergeCell ref="P791:P792"/>
    <mergeCell ref="Q791:Q792"/>
    <mergeCell ref="F791:F792"/>
    <mergeCell ref="G791:G792"/>
    <mergeCell ref="H791:H792"/>
    <mergeCell ref="I791:I792"/>
    <mergeCell ref="J791:J792"/>
    <mergeCell ref="K791:K792"/>
    <mergeCell ref="V754:V755"/>
    <mergeCell ref="W754:W755"/>
    <mergeCell ref="X754:X755"/>
    <mergeCell ref="Y754:Y755"/>
    <mergeCell ref="A789:A792"/>
    <mergeCell ref="B789:Y790"/>
    <mergeCell ref="B791:B792"/>
    <mergeCell ref="C791:C792"/>
    <mergeCell ref="D791:D792"/>
    <mergeCell ref="E791:E792"/>
    <mergeCell ref="P754:P755"/>
    <mergeCell ref="Q754:Q755"/>
    <mergeCell ref="R754:R755"/>
    <mergeCell ref="S754:S755"/>
    <mergeCell ref="T754:T755"/>
    <mergeCell ref="U754:U755"/>
    <mergeCell ref="J754:J755"/>
    <mergeCell ref="K754:K755"/>
    <mergeCell ref="L754:L755"/>
    <mergeCell ref="M754:M755"/>
    <mergeCell ref="N754:N755"/>
    <mergeCell ref="O754:O755"/>
    <mergeCell ref="A752:A755"/>
    <mergeCell ref="B752:Y753"/>
    <mergeCell ref="B754:B755"/>
    <mergeCell ref="C754:C755"/>
    <mergeCell ref="D754:D755"/>
    <mergeCell ref="E754:E755"/>
    <mergeCell ref="F754:F755"/>
    <mergeCell ref="G754:G755"/>
    <mergeCell ref="H754:H755"/>
    <mergeCell ref="I754:I755"/>
    <mergeCell ref="T717:T718"/>
    <mergeCell ref="U717:U718"/>
    <mergeCell ref="V717:V718"/>
    <mergeCell ref="W717:W718"/>
    <mergeCell ref="X717:X718"/>
    <mergeCell ref="Y717:Y718"/>
    <mergeCell ref="N717:N718"/>
    <mergeCell ref="O717:O718"/>
    <mergeCell ref="P717:P718"/>
    <mergeCell ref="Q717:Q718"/>
    <mergeCell ref="R717:R718"/>
    <mergeCell ref="S717:S718"/>
    <mergeCell ref="H717:H718"/>
    <mergeCell ref="I717:I718"/>
    <mergeCell ref="J717:J718"/>
    <mergeCell ref="K717:K718"/>
    <mergeCell ref="L717:L718"/>
    <mergeCell ref="M717:M718"/>
    <mergeCell ref="X680:X681"/>
    <mergeCell ref="Y680:Y681"/>
    <mergeCell ref="A715:A718"/>
    <mergeCell ref="B715:Y716"/>
    <mergeCell ref="B717:B718"/>
    <mergeCell ref="C717:C718"/>
    <mergeCell ref="D717:D718"/>
    <mergeCell ref="E717:E718"/>
    <mergeCell ref="F717:F718"/>
    <mergeCell ref="G717:G718"/>
    <mergeCell ref="R680:R681"/>
    <mergeCell ref="S680:S681"/>
    <mergeCell ref="T680:T681"/>
    <mergeCell ref="U680:U681"/>
    <mergeCell ref="V680:V681"/>
    <mergeCell ref="W680:W681"/>
    <mergeCell ref="L680:L681"/>
    <mergeCell ref="M680:M681"/>
    <mergeCell ref="N680:N681"/>
    <mergeCell ref="O680:O681"/>
    <mergeCell ref="P680:P681"/>
    <mergeCell ref="Q680:Q681"/>
    <mergeCell ref="F680:F681"/>
    <mergeCell ref="G680:G681"/>
    <mergeCell ref="H680:H681"/>
    <mergeCell ref="I680:I681"/>
    <mergeCell ref="J680:J681"/>
    <mergeCell ref="K680:K681"/>
    <mergeCell ref="V643:V644"/>
    <mergeCell ref="W643:W644"/>
    <mergeCell ref="X643:X644"/>
    <mergeCell ref="Y643:Y644"/>
    <mergeCell ref="A678:A681"/>
    <mergeCell ref="B678:Y679"/>
    <mergeCell ref="B680:B681"/>
    <mergeCell ref="C680:C681"/>
    <mergeCell ref="D680:D681"/>
    <mergeCell ref="E680:E681"/>
    <mergeCell ref="P643:P644"/>
    <mergeCell ref="Q643:Q644"/>
    <mergeCell ref="R643:R644"/>
    <mergeCell ref="S643:S644"/>
    <mergeCell ref="T643:T644"/>
    <mergeCell ref="U643:U644"/>
    <mergeCell ref="J643:J644"/>
    <mergeCell ref="K643:K644"/>
    <mergeCell ref="L643:L644"/>
    <mergeCell ref="M643:M644"/>
    <mergeCell ref="N643:N644"/>
    <mergeCell ref="O643:O644"/>
    <mergeCell ref="A641:A644"/>
    <mergeCell ref="B641:Y642"/>
    <mergeCell ref="B643:B644"/>
    <mergeCell ref="C643:C644"/>
    <mergeCell ref="D643:D644"/>
    <mergeCell ref="E643:E644"/>
    <mergeCell ref="F643:F644"/>
    <mergeCell ref="G643:G644"/>
    <mergeCell ref="H643:H644"/>
    <mergeCell ref="I643:I644"/>
    <mergeCell ref="T606:T607"/>
    <mergeCell ref="H606:H607"/>
    <mergeCell ref="I606:I607"/>
    <mergeCell ref="J606:J607"/>
    <mergeCell ref="K606:K607"/>
    <mergeCell ref="L606:L607"/>
    <mergeCell ref="M606:M607"/>
    <mergeCell ref="U606:U607"/>
    <mergeCell ref="V606:V607"/>
    <mergeCell ref="W606:W607"/>
    <mergeCell ref="X606:X607"/>
    <mergeCell ref="Y606:Y607"/>
    <mergeCell ref="N606:N607"/>
    <mergeCell ref="O606:O607"/>
    <mergeCell ref="P606:P607"/>
    <mergeCell ref="Q606:Q607"/>
    <mergeCell ref="R606:R607"/>
    <mergeCell ref="S606:S607"/>
    <mergeCell ref="X569:X570"/>
    <mergeCell ref="Y569:Y570"/>
    <mergeCell ref="A604:A607"/>
    <mergeCell ref="B604:Y605"/>
    <mergeCell ref="B606:B607"/>
    <mergeCell ref="C606:C607"/>
    <mergeCell ref="D606:D607"/>
    <mergeCell ref="E606:E607"/>
    <mergeCell ref="F606:F607"/>
    <mergeCell ref="G606:G607"/>
    <mergeCell ref="R569:R570"/>
    <mergeCell ref="S569:S570"/>
    <mergeCell ref="T569:T570"/>
    <mergeCell ref="U569:U570"/>
    <mergeCell ref="V569:V570"/>
    <mergeCell ref="W569:W570"/>
    <mergeCell ref="L569:L570"/>
    <mergeCell ref="M569:M570"/>
    <mergeCell ref="N569:N570"/>
    <mergeCell ref="O569:O570"/>
    <mergeCell ref="P569:P570"/>
    <mergeCell ref="Q569:Q570"/>
    <mergeCell ref="F569:F570"/>
    <mergeCell ref="G569:G570"/>
    <mergeCell ref="H569:H570"/>
    <mergeCell ref="I569:I570"/>
    <mergeCell ref="J569:J570"/>
    <mergeCell ref="K569:K570"/>
    <mergeCell ref="V532:V533"/>
    <mergeCell ref="W532:W533"/>
    <mergeCell ref="X532:X533"/>
    <mergeCell ref="Y532:Y533"/>
    <mergeCell ref="A567:A570"/>
    <mergeCell ref="B567:Y568"/>
    <mergeCell ref="B569:B570"/>
    <mergeCell ref="C569:C570"/>
    <mergeCell ref="D569:D570"/>
    <mergeCell ref="E569:E570"/>
    <mergeCell ref="P532:P533"/>
    <mergeCell ref="Q532:Q533"/>
    <mergeCell ref="R532:R533"/>
    <mergeCell ref="S532:S533"/>
    <mergeCell ref="T532:T533"/>
    <mergeCell ref="U532:U533"/>
    <mergeCell ref="J532:J533"/>
    <mergeCell ref="K532:K533"/>
    <mergeCell ref="L532:L533"/>
    <mergeCell ref="M532:M533"/>
    <mergeCell ref="N532:N533"/>
    <mergeCell ref="O532:O533"/>
    <mergeCell ref="A530:A533"/>
    <mergeCell ref="B530:Y531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T495:T496"/>
    <mergeCell ref="U495:U496"/>
    <mergeCell ref="V495:V496"/>
    <mergeCell ref="W495:W496"/>
    <mergeCell ref="X495:X496"/>
    <mergeCell ref="Y495:Y496"/>
    <mergeCell ref="N495:N496"/>
    <mergeCell ref="O495:O496"/>
    <mergeCell ref="P495:P496"/>
    <mergeCell ref="Q495:Q496"/>
    <mergeCell ref="R495:R496"/>
    <mergeCell ref="S495:S496"/>
    <mergeCell ref="H495:H496"/>
    <mergeCell ref="I495:I496"/>
    <mergeCell ref="J495:J496"/>
    <mergeCell ref="K495:K496"/>
    <mergeCell ref="L495:L496"/>
    <mergeCell ref="M495:M496"/>
    <mergeCell ref="X458:X459"/>
    <mergeCell ref="Y458:Y459"/>
    <mergeCell ref="A493:A496"/>
    <mergeCell ref="B493:Y494"/>
    <mergeCell ref="B495:B496"/>
    <mergeCell ref="C495:C496"/>
    <mergeCell ref="D495:D496"/>
    <mergeCell ref="E495:E496"/>
    <mergeCell ref="F495:F496"/>
    <mergeCell ref="G495:G496"/>
    <mergeCell ref="R458:R459"/>
    <mergeCell ref="S458:S459"/>
    <mergeCell ref="T458:T459"/>
    <mergeCell ref="U458:U459"/>
    <mergeCell ref="V458:V459"/>
    <mergeCell ref="W458:W459"/>
    <mergeCell ref="L458:L459"/>
    <mergeCell ref="M458:M459"/>
    <mergeCell ref="N458:N459"/>
    <mergeCell ref="O458:O459"/>
    <mergeCell ref="P458:P459"/>
    <mergeCell ref="Q458:Q459"/>
    <mergeCell ref="F458:F459"/>
    <mergeCell ref="G458:G459"/>
    <mergeCell ref="H458:H459"/>
    <mergeCell ref="I458:I459"/>
    <mergeCell ref="J458:J459"/>
    <mergeCell ref="K458:K459"/>
    <mergeCell ref="V420:V421"/>
    <mergeCell ref="W420:W421"/>
    <mergeCell ref="X420:X421"/>
    <mergeCell ref="Y420:Y421"/>
    <mergeCell ref="A456:A459"/>
    <mergeCell ref="B456:Y457"/>
    <mergeCell ref="B458:B459"/>
    <mergeCell ref="C458:C459"/>
    <mergeCell ref="D458:D459"/>
    <mergeCell ref="E458:E459"/>
    <mergeCell ref="P420:P421"/>
    <mergeCell ref="Q420:Q421"/>
    <mergeCell ref="R420:R421"/>
    <mergeCell ref="S420:S421"/>
    <mergeCell ref="T420:T421"/>
    <mergeCell ref="U420:U421"/>
    <mergeCell ref="J420:J421"/>
    <mergeCell ref="K420:K421"/>
    <mergeCell ref="L420:L421"/>
    <mergeCell ref="M420:M421"/>
    <mergeCell ref="N420:N421"/>
    <mergeCell ref="O420:O421"/>
    <mergeCell ref="A418:A421"/>
    <mergeCell ref="B418:Y419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C6" sqref="C6"/>
    </sheetView>
  </sheetViews>
  <sheetFormatPr defaultRowHeight="15.75" x14ac:dyDescent="0.25"/>
  <cols>
    <col min="1" max="1" width="33.875" customWidth="1"/>
    <col min="2" max="2" width="14.25" style="128" customWidth="1"/>
    <col min="3" max="3" width="11.875" style="128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5" t="s">
        <v>192</v>
      </c>
      <c r="B1" s="225"/>
      <c r="C1" s="225"/>
      <c r="D1" s="225"/>
      <c r="E1" s="225"/>
      <c r="F1" s="225"/>
      <c r="G1" s="225"/>
    </row>
    <row r="2" spans="1:7" ht="36" customHeight="1" x14ac:dyDescent="0.25">
      <c r="A2" s="241" t="s">
        <v>197</v>
      </c>
      <c r="B2" s="241"/>
      <c r="C2" s="241"/>
      <c r="D2" s="241"/>
      <c r="E2" s="241"/>
      <c r="F2" s="241"/>
      <c r="G2" s="241"/>
    </row>
    <row r="3" spans="1:7" x14ac:dyDescent="0.25">
      <c r="A3" s="232" t="s">
        <v>45</v>
      </c>
      <c r="B3" s="232"/>
      <c r="C3" s="232"/>
      <c r="D3" s="232"/>
      <c r="E3" s="232"/>
      <c r="F3" s="232"/>
      <c r="G3" s="232"/>
    </row>
    <row r="4" spans="1:7" s="9" customFormat="1" ht="64.5" customHeight="1" x14ac:dyDescent="0.25">
      <c r="A4" s="233" t="s">
        <v>11</v>
      </c>
      <c r="B4" s="234"/>
      <c r="C4" s="103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28" t="s">
        <v>171</v>
      </c>
      <c r="B5" s="229"/>
      <c r="C5" s="102" t="s">
        <v>113</v>
      </c>
      <c r="D5" s="13">
        <f>'РСТ РСО-А'!G9</f>
        <v>25.17</v>
      </c>
      <c r="E5" s="13">
        <f>'РСТ РСО-А'!H9</f>
        <v>23.13</v>
      </c>
      <c r="F5" s="13">
        <f>'РСТ РСО-А'!I9</f>
        <v>15.75</v>
      </c>
      <c r="G5" s="13">
        <f>'РСТ РСО-А'!J9</f>
        <v>9.2200000000000006</v>
      </c>
    </row>
    <row r="6" spans="1:7" s="3" customFormat="1" x14ac:dyDescent="0.25">
      <c r="A6" s="226" t="s">
        <v>8</v>
      </c>
      <c r="B6" s="227"/>
      <c r="C6" s="103" t="s">
        <v>167</v>
      </c>
      <c r="D6" s="14">
        <f>'РСТ РСО-А'!G10</f>
        <v>0.46200000000000002</v>
      </c>
      <c r="E6" s="14">
        <f>'РСТ РСО-А'!H10</f>
        <v>0.46200000000000002</v>
      </c>
      <c r="F6" s="14">
        <f>'РСТ РСО-А'!I10</f>
        <v>0.46200000000000002</v>
      </c>
      <c r="G6" s="14">
        <f>'РСТ РСО-А'!J10</f>
        <v>0.46200000000000002</v>
      </c>
    </row>
    <row r="7" spans="1:7" s="3" customFormat="1" ht="31.5" x14ac:dyDescent="0.25">
      <c r="A7" s="226" t="s">
        <v>172</v>
      </c>
      <c r="B7" s="227"/>
      <c r="C7" s="103" t="s">
        <v>169</v>
      </c>
      <c r="D7" s="15">
        <f>'I ЦК'!F16</f>
        <v>1621.1</v>
      </c>
      <c r="E7" s="15">
        <f>D7</f>
        <v>1621.1</v>
      </c>
      <c r="F7" s="15">
        <f>E7</f>
        <v>1621.1</v>
      </c>
      <c r="G7" s="15">
        <f>F7</f>
        <v>1621.1</v>
      </c>
    </row>
    <row r="8" spans="1:7" s="17" customFormat="1" ht="33" customHeight="1" x14ac:dyDescent="0.25">
      <c r="A8" s="230" t="s">
        <v>168</v>
      </c>
      <c r="B8" s="231"/>
      <c r="C8" s="75" t="s">
        <v>169</v>
      </c>
      <c r="D8" s="16">
        <f>ROUND(D5*D6*D7/100,2)</f>
        <v>188.51</v>
      </c>
      <c r="E8" s="16">
        <f>ROUND(E5*E6*E7/100,2)</f>
        <v>173.23</v>
      </c>
      <c r="F8" s="16">
        <f>ROUND(F5*F6*F7/100,2)</f>
        <v>117.96</v>
      </c>
      <c r="G8" s="16">
        <f>ROUND(G5*G6*G7/100,2)</f>
        <v>69.05</v>
      </c>
    </row>
    <row r="10" spans="1:7" x14ac:dyDescent="0.25">
      <c r="A10" s="232" t="s">
        <v>44</v>
      </c>
      <c r="B10" s="232"/>
      <c r="C10" s="232"/>
      <c r="D10" s="232"/>
      <c r="E10" s="232"/>
      <c r="F10" s="232"/>
      <c r="G10" s="232"/>
    </row>
    <row r="11" spans="1:7" ht="71.25" customHeight="1" x14ac:dyDescent="0.25">
      <c r="A11" s="233" t="s">
        <v>11</v>
      </c>
      <c r="B11" s="234"/>
      <c r="C11" s="103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3" t="s">
        <v>38</v>
      </c>
      <c r="B12" s="235"/>
      <c r="C12" s="235"/>
      <c r="D12" s="235"/>
      <c r="E12" s="235"/>
      <c r="F12" s="235"/>
      <c r="G12" s="234"/>
    </row>
    <row r="13" spans="1:7" x14ac:dyDescent="0.25">
      <c r="A13" s="228" t="s">
        <v>171</v>
      </c>
      <c r="B13" s="229"/>
      <c r="C13" s="102" t="s">
        <v>113</v>
      </c>
      <c r="D13" s="13">
        <f>'РСТ РСО-А'!G9</f>
        <v>25.17</v>
      </c>
      <c r="E13" s="13">
        <f>'РСТ РСО-А'!H9</f>
        <v>23.13</v>
      </c>
      <c r="F13" s="13">
        <f>'РСТ РСО-А'!I9</f>
        <v>15.75</v>
      </c>
      <c r="G13" s="13">
        <f>'РСТ РСО-А'!J9</f>
        <v>9.2200000000000006</v>
      </c>
    </row>
    <row r="14" spans="1:7" x14ac:dyDescent="0.25">
      <c r="A14" s="226" t="s">
        <v>8</v>
      </c>
      <c r="B14" s="227"/>
      <c r="C14" s="103" t="s">
        <v>167</v>
      </c>
      <c r="D14" s="14">
        <f>'РСТ РСО-А'!G10</f>
        <v>0.46200000000000002</v>
      </c>
      <c r="E14" s="14">
        <f>'РСТ РСО-А'!H10</f>
        <v>0.46200000000000002</v>
      </c>
      <c r="F14" s="14">
        <f>'РСТ РСО-А'!I10</f>
        <v>0.46200000000000002</v>
      </c>
      <c r="G14" s="14">
        <f>'РСТ РСО-А'!J10</f>
        <v>0.46200000000000002</v>
      </c>
    </row>
    <row r="15" spans="1:7" ht="31.5" x14ac:dyDescent="0.25">
      <c r="A15" s="226" t="s">
        <v>170</v>
      </c>
      <c r="B15" s="227"/>
      <c r="C15" s="103" t="s">
        <v>169</v>
      </c>
      <c r="D15" s="15">
        <f>АТС!B11</f>
        <v>792.21</v>
      </c>
      <c r="E15" s="15">
        <f>D15</f>
        <v>792.21</v>
      </c>
      <c r="F15" s="15">
        <f>E15</f>
        <v>792.21</v>
      </c>
      <c r="G15" s="15">
        <f>F15</f>
        <v>792.21</v>
      </c>
    </row>
    <row r="16" spans="1:7" ht="38.25" customHeight="1" x14ac:dyDescent="0.25">
      <c r="A16" s="230" t="s">
        <v>168</v>
      </c>
      <c r="B16" s="231"/>
      <c r="C16" s="75" t="s">
        <v>169</v>
      </c>
      <c r="D16" s="16">
        <f>ROUND(D13*D14*D15/100,2)</f>
        <v>92.12</v>
      </c>
      <c r="E16" s="16">
        <f>ROUND(E13*E14*E15/100,2)</f>
        <v>84.66</v>
      </c>
      <c r="F16" s="16">
        <f>ROUND(F13*F14*F15/100,2)</f>
        <v>57.65</v>
      </c>
      <c r="G16" s="16">
        <f>ROUND(G13*G14*G15/100,2)</f>
        <v>33.75</v>
      </c>
    </row>
    <row r="17" spans="1:7" x14ac:dyDescent="0.25">
      <c r="A17" s="233" t="s">
        <v>39</v>
      </c>
      <c r="B17" s="235"/>
      <c r="C17" s="235"/>
      <c r="D17" s="235"/>
      <c r="E17" s="235"/>
      <c r="F17" s="235"/>
      <c r="G17" s="234"/>
    </row>
    <row r="18" spans="1:7" x14ac:dyDescent="0.25">
      <c r="A18" s="228" t="s">
        <v>171</v>
      </c>
      <c r="B18" s="229"/>
      <c r="C18" s="102" t="s">
        <v>113</v>
      </c>
      <c r="D18" s="13">
        <f>'РСТ РСО-А'!G9</f>
        <v>25.17</v>
      </c>
      <c r="E18" s="13">
        <f>'РСТ РСО-А'!H9</f>
        <v>23.13</v>
      </c>
      <c r="F18" s="13">
        <f>'РСТ РСО-А'!I9</f>
        <v>15.75</v>
      </c>
      <c r="G18" s="13">
        <f>'РСТ РСО-А'!J9</f>
        <v>9.2200000000000006</v>
      </c>
    </row>
    <row r="19" spans="1:7" x14ac:dyDescent="0.25">
      <c r="A19" s="226" t="s">
        <v>8</v>
      </c>
      <c r="B19" s="227"/>
      <c r="C19" s="103" t="s">
        <v>167</v>
      </c>
      <c r="D19" s="14">
        <f>'РСТ РСО-А'!G10</f>
        <v>0.46200000000000002</v>
      </c>
      <c r="E19" s="14">
        <f>'РСТ РСО-А'!H10</f>
        <v>0.46200000000000002</v>
      </c>
      <c r="F19" s="14">
        <f>'РСТ РСО-А'!I10</f>
        <v>0.46200000000000002</v>
      </c>
      <c r="G19" s="14">
        <f>'РСТ РСО-А'!J10</f>
        <v>0.46200000000000002</v>
      </c>
    </row>
    <row r="20" spans="1:7" ht="31.5" x14ac:dyDescent="0.25">
      <c r="A20" s="226" t="s">
        <v>170</v>
      </c>
      <c r="B20" s="227"/>
      <c r="C20" s="103" t="s">
        <v>169</v>
      </c>
      <c r="D20" s="15">
        <f>АТС!B12</f>
        <v>1611.46</v>
      </c>
      <c r="E20" s="15">
        <f>D20</f>
        <v>1611.46</v>
      </c>
      <c r="F20" s="15">
        <f>E20</f>
        <v>1611.46</v>
      </c>
      <c r="G20" s="15">
        <f>F20</f>
        <v>1611.46</v>
      </c>
    </row>
    <row r="21" spans="1:7" ht="37.5" customHeight="1" x14ac:dyDescent="0.25">
      <c r="A21" s="230" t="s">
        <v>168</v>
      </c>
      <c r="B21" s="231"/>
      <c r="C21" s="75" t="s">
        <v>169</v>
      </c>
      <c r="D21" s="16">
        <f>ROUND(D18*D19*D20/100,2)</f>
        <v>187.39</v>
      </c>
      <c r="E21" s="16">
        <f>ROUND(E18*E19*E20/100,2)</f>
        <v>172.2</v>
      </c>
      <c r="F21" s="16">
        <f>ROUND(F18*F19*F20/100,2)</f>
        <v>117.26</v>
      </c>
      <c r="G21" s="16">
        <f>ROUND(G18*G19*G20/100,2)</f>
        <v>68.64</v>
      </c>
    </row>
    <row r="22" spans="1:7" x14ac:dyDescent="0.25">
      <c r="A22" s="233" t="s">
        <v>40</v>
      </c>
      <c r="B22" s="235"/>
      <c r="C22" s="235"/>
      <c r="D22" s="235"/>
      <c r="E22" s="235"/>
      <c r="F22" s="235"/>
      <c r="G22" s="234"/>
    </row>
    <row r="23" spans="1:7" x14ac:dyDescent="0.25">
      <c r="A23" s="228" t="s">
        <v>171</v>
      </c>
      <c r="B23" s="229"/>
      <c r="C23" s="102" t="s">
        <v>113</v>
      </c>
      <c r="D23" s="13">
        <f>'РСТ РСО-А'!G9</f>
        <v>25.17</v>
      </c>
      <c r="E23" s="13">
        <f>'РСТ РСО-А'!H9</f>
        <v>23.13</v>
      </c>
      <c r="F23" s="13">
        <f>'РСТ РСО-А'!I9</f>
        <v>15.75</v>
      </c>
      <c r="G23" s="13">
        <f>'РСТ РСО-А'!J9</f>
        <v>9.2200000000000006</v>
      </c>
    </row>
    <row r="24" spans="1:7" x14ac:dyDescent="0.25">
      <c r="A24" s="226" t="s">
        <v>8</v>
      </c>
      <c r="B24" s="227"/>
      <c r="C24" s="103" t="s">
        <v>167</v>
      </c>
      <c r="D24" s="14">
        <f>'РСТ РСО-А'!G10</f>
        <v>0.46200000000000002</v>
      </c>
      <c r="E24" s="14">
        <f>'РСТ РСО-А'!H10</f>
        <v>0.46200000000000002</v>
      </c>
      <c r="F24" s="14">
        <f>'РСТ РСО-А'!I10</f>
        <v>0.46200000000000002</v>
      </c>
      <c r="G24" s="14">
        <f>'РСТ РСО-А'!J10</f>
        <v>0.46200000000000002</v>
      </c>
    </row>
    <row r="25" spans="1:7" ht="31.5" x14ac:dyDescent="0.25">
      <c r="A25" s="226" t="s">
        <v>170</v>
      </c>
      <c r="B25" s="227"/>
      <c r="C25" s="103" t="s">
        <v>169</v>
      </c>
      <c r="D25" s="15">
        <f>АТС!B13</f>
        <v>3812.09</v>
      </c>
      <c r="E25" s="15">
        <f>D25</f>
        <v>3812.09</v>
      </c>
      <c r="F25" s="15">
        <f>E25</f>
        <v>3812.09</v>
      </c>
      <c r="G25" s="15">
        <f>F25</f>
        <v>3812.09</v>
      </c>
    </row>
    <row r="26" spans="1:7" ht="35.25" customHeight="1" x14ac:dyDescent="0.25">
      <c r="A26" s="230" t="s">
        <v>168</v>
      </c>
      <c r="B26" s="231"/>
      <c r="C26" s="75" t="s">
        <v>169</v>
      </c>
      <c r="D26" s="16">
        <f>ROUND(D23*D24*D25/100,2)</f>
        <v>443.29</v>
      </c>
      <c r="E26" s="16">
        <f>ROUND(E23*E24*E25/100,2)</f>
        <v>407.36</v>
      </c>
      <c r="F26" s="16">
        <f>ROUND(F23*F24*F25/100,2)</f>
        <v>277.39</v>
      </c>
      <c r="G26" s="16">
        <f>ROUND(G23*G24*G25/100,2)</f>
        <v>162.38</v>
      </c>
    </row>
    <row r="27" spans="1:7" x14ac:dyDescent="0.25">
      <c r="A27" s="233" t="s">
        <v>41</v>
      </c>
      <c r="B27" s="235"/>
      <c r="C27" s="235"/>
      <c r="D27" s="235"/>
      <c r="E27" s="235"/>
      <c r="F27" s="235"/>
      <c r="G27" s="234"/>
    </row>
    <row r="28" spans="1:7" x14ac:dyDescent="0.25">
      <c r="A28" s="228" t="s">
        <v>171</v>
      </c>
      <c r="B28" s="229"/>
      <c r="C28" s="102" t="s">
        <v>113</v>
      </c>
      <c r="D28" s="13">
        <f>'РСТ РСО-А'!G9</f>
        <v>25.17</v>
      </c>
      <c r="E28" s="13">
        <f>'РСТ РСО-А'!H9</f>
        <v>23.13</v>
      </c>
      <c r="F28" s="13">
        <f>'РСТ РСО-А'!I9</f>
        <v>15.75</v>
      </c>
      <c r="G28" s="13">
        <f>'РСТ РСО-А'!J9</f>
        <v>9.2200000000000006</v>
      </c>
    </row>
    <row r="29" spans="1:7" x14ac:dyDescent="0.25">
      <c r="A29" s="226" t="s">
        <v>8</v>
      </c>
      <c r="B29" s="227"/>
      <c r="C29" s="103" t="s">
        <v>167</v>
      </c>
      <c r="D29" s="14">
        <f>'РСТ РСО-А'!G10</f>
        <v>0.46200000000000002</v>
      </c>
      <c r="E29" s="14">
        <f>'РСТ РСО-А'!H10</f>
        <v>0.46200000000000002</v>
      </c>
      <c r="F29" s="14">
        <f>'РСТ РСО-А'!I10</f>
        <v>0.46200000000000002</v>
      </c>
      <c r="G29" s="14">
        <f>'РСТ РСО-А'!J10</f>
        <v>0.46200000000000002</v>
      </c>
    </row>
    <row r="30" spans="1:7" ht="31.5" x14ac:dyDescent="0.25">
      <c r="A30" s="226" t="s">
        <v>170</v>
      </c>
      <c r="B30" s="227"/>
      <c r="C30" s="103" t="s">
        <v>169</v>
      </c>
      <c r="D30" s="15">
        <f>АТС!B15</f>
        <v>792.21</v>
      </c>
      <c r="E30" s="15">
        <f>D30</f>
        <v>792.21</v>
      </c>
      <c r="F30" s="15">
        <f>E30</f>
        <v>792.21</v>
      </c>
      <c r="G30" s="15">
        <f>F30</f>
        <v>792.21</v>
      </c>
    </row>
    <row r="31" spans="1:7" ht="31.5" customHeight="1" x14ac:dyDescent="0.25">
      <c r="A31" s="230" t="s">
        <v>168</v>
      </c>
      <c r="B31" s="231"/>
      <c r="C31" s="75" t="s">
        <v>169</v>
      </c>
      <c r="D31" s="16">
        <f>ROUND(D28*D29*D30/100,2)</f>
        <v>92.12</v>
      </c>
      <c r="E31" s="16">
        <f>ROUND(E28*E29*E30/100,2)</f>
        <v>84.66</v>
      </c>
      <c r="F31" s="16">
        <f>ROUND(F28*F29*F30/100,2)</f>
        <v>57.65</v>
      </c>
      <c r="G31" s="16">
        <f>ROUND(G28*G29*G30/100,2)</f>
        <v>33.75</v>
      </c>
    </row>
    <row r="32" spans="1:7" x14ac:dyDescent="0.25">
      <c r="A32" s="233" t="s">
        <v>42</v>
      </c>
      <c r="B32" s="235"/>
      <c r="C32" s="235"/>
      <c r="D32" s="235"/>
      <c r="E32" s="235"/>
      <c r="F32" s="235"/>
      <c r="G32" s="234"/>
    </row>
    <row r="33" spans="1:7" x14ac:dyDescent="0.25">
      <c r="A33" s="228" t="s">
        <v>171</v>
      </c>
      <c r="B33" s="229"/>
      <c r="C33" s="102" t="s">
        <v>113</v>
      </c>
      <c r="D33" s="13">
        <f>'РСТ РСО-А'!G9</f>
        <v>25.17</v>
      </c>
      <c r="E33" s="13">
        <f>'РСТ РСО-А'!H9</f>
        <v>23.13</v>
      </c>
      <c r="F33" s="13">
        <f>'РСТ РСО-А'!I9</f>
        <v>15.75</v>
      </c>
      <c r="G33" s="13">
        <f>'РСТ РСО-А'!J9</f>
        <v>9.2200000000000006</v>
      </c>
    </row>
    <row r="34" spans="1:7" x14ac:dyDescent="0.25">
      <c r="A34" s="226" t="s">
        <v>8</v>
      </c>
      <c r="B34" s="227"/>
      <c r="C34" s="103" t="s">
        <v>167</v>
      </c>
      <c r="D34" s="14">
        <f>'РСТ РСО-А'!G10</f>
        <v>0.46200000000000002</v>
      </c>
      <c r="E34" s="14">
        <f>'РСТ РСО-А'!H10</f>
        <v>0.46200000000000002</v>
      </c>
      <c r="F34" s="14">
        <f>'РСТ РСО-А'!I10</f>
        <v>0.46200000000000002</v>
      </c>
      <c r="G34" s="14">
        <f>'РСТ РСО-А'!J10</f>
        <v>0.46200000000000002</v>
      </c>
    </row>
    <row r="35" spans="1:7" ht="31.5" x14ac:dyDescent="0.25">
      <c r="A35" s="226" t="s">
        <v>170</v>
      </c>
      <c r="B35" s="227"/>
      <c r="C35" s="103" t="s">
        <v>169</v>
      </c>
      <c r="D35" s="15">
        <f>АТС!B16</f>
        <v>2637.41</v>
      </c>
      <c r="E35" s="15">
        <f>D35</f>
        <v>2637.41</v>
      </c>
      <c r="F35" s="15">
        <f>E35</f>
        <v>2637.41</v>
      </c>
      <c r="G35" s="15">
        <f>F35</f>
        <v>2637.41</v>
      </c>
    </row>
    <row r="36" spans="1:7" ht="36.75" customHeight="1" x14ac:dyDescent="0.25">
      <c r="A36" s="230" t="s">
        <v>168</v>
      </c>
      <c r="B36" s="231"/>
      <c r="C36" s="75" t="s">
        <v>169</v>
      </c>
      <c r="D36" s="16">
        <f>ROUND(D33*D34*D35/100,2)</f>
        <v>306.69</v>
      </c>
      <c r="E36" s="16">
        <f>ROUND(E33*E34*E35/100,2)</f>
        <v>281.83999999999997</v>
      </c>
      <c r="F36" s="16">
        <f>ROUND(F33*F34*F35/100,2)</f>
        <v>191.91</v>
      </c>
      <c r="G36" s="16">
        <f>ROUND(G33*G34*G35/100,2)</f>
        <v>112.34</v>
      </c>
    </row>
    <row r="39" spans="1:7" x14ac:dyDescent="0.25">
      <c r="A39" s="232" t="s">
        <v>43</v>
      </c>
      <c r="B39" s="232"/>
      <c r="C39" s="232"/>
      <c r="D39" s="232"/>
      <c r="E39" s="232"/>
      <c r="F39" s="232"/>
      <c r="G39" s="232"/>
    </row>
    <row r="40" spans="1:7" ht="71.25" customHeight="1" x14ac:dyDescent="0.25">
      <c r="A40" s="19" t="s">
        <v>11</v>
      </c>
      <c r="B40" s="75" t="s">
        <v>32</v>
      </c>
      <c r="C40" s="75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2" t="s">
        <v>10</v>
      </c>
      <c r="B41" s="243"/>
      <c r="C41" s="244"/>
      <c r="D41" s="15">
        <f>'РСТ РСО-А'!G9</f>
        <v>25.17</v>
      </c>
      <c r="E41" s="15">
        <f>'РСТ РСО-А'!H9</f>
        <v>23.13</v>
      </c>
      <c r="F41" s="15">
        <f>'РСТ РСО-А'!I9</f>
        <v>15.75</v>
      </c>
      <c r="G41" s="15">
        <f>'РСТ РСО-А'!J9</f>
        <v>9.2200000000000006</v>
      </c>
    </row>
    <row r="42" spans="1:7" ht="31.5" customHeight="1" x14ac:dyDescent="0.25">
      <c r="A42" s="245" t="s">
        <v>8</v>
      </c>
      <c r="B42" s="246"/>
      <c r="C42" s="247"/>
      <c r="D42" s="14">
        <f>'РСТ РСО-А'!G10</f>
        <v>0.46200000000000002</v>
      </c>
      <c r="E42" s="14">
        <f>'РСТ РСО-А'!H10</f>
        <v>0.46200000000000002</v>
      </c>
      <c r="F42" s="14">
        <f>'РСТ РСО-А'!I10</f>
        <v>0.46200000000000002</v>
      </c>
      <c r="G42" s="14">
        <f>'РСТ РСО-А'!J10</f>
        <v>0.46200000000000002</v>
      </c>
    </row>
    <row r="43" spans="1:7" ht="17.25" customHeight="1" x14ac:dyDescent="0.25">
      <c r="A43" s="236" t="s">
        <v>180</v>
      </c>
      <c r="B43" s="122">
        <f>АТС!A41</f>
        <v>42583</v>
      </c>
      <c r="C43" s="123">
        <v>0</v>
      </c>
      <c r="D43" s="11">
        <f>ROUND(АТС!F41*$D$41*$D$42/100,2)</f>
        <v>99.57</v>
      </c>
      <c r="E43" s="11">
        <f>ROUND(АТС!$F41*$E$41*$E$42/100,2)</f>
        <v>91.5</v>
      </c>
      <c r="F43" s="11">
        <f>ROUND(АТС!$F41*$F$41*$F$42/100,2)</f>
        <v>62.31</v>
      </c>
      <c r="G43" s="11">
        <f>ROUND(АТС!$F41*$G$41*$G$42/100,2)</f>
        <v>36.47</v>
      </c>
    </row>
    <row r="44" spans="1:7" x14ac:dyDescent="0.25">
      <c r="A44" s="236"/>
      <c r="B44" s="124">
        <f>B$43+ROUND(C44/24,5)</f>
        <v>42583.041669999999</v>
      </c>
      <c r="C44" s="125">
        <v>1</v>
      </c>
      <c r="D44" s="11">
        <f>ROUND(АТС!F42*$D$41*$D$42/100,2)</f>
        <v>88.99</v>
      </c>
      <c r="E44" s="11">
        <f>ROUND(АТС!F42*$E$41*$E$42/100,2)</f>
        <v>81.78</v>
      </c>
      <c r="F44" s="11">
        <f>ROUND(АТС!$F42*$F$41*$F$42/100,2)</f>
        <v>55.69</v>
      </c>
      <c r="G44" s="11">
        <f>ROUND(АТС!$F42*$G$41*$G$42/100,2)</f>
        <v>32.6</v>
      </c>
    </row>
    <row r="45" spans="1:7" x14ac:dyDescent="0.25">
      <c r="A45" s="236"/>
      <c r="B45" s="124">
        <f>B$43+ROUND(C45/24,5)</f>
        <v>42583.083330000001</v>
      </c>
      <c r="C45" s="125">
        <v>2</v>
      </c>
      <c r="D45" s="11">
        <f>ROUND(АТС!F43*$D$41*$D$42/100,2)</f>
        <v>87.05</v>
      </c>
      <c r="E45" s="11">
        <f>ROUND(АТС!F43*$E$41*$E$42/100,2)</f>
        <v>80</v>
      </c>
      <c r="F45" s="11">
        <f>ROUND(АТС!$F43*$F$41*$F$42/100,2)</f>
        <v>54.47</v>
      </c>
      <c r="G45" s="11">
        <f>ROUND(АТС!$F43*$G$41*$G$42/100,2)</f>
        <v>31.89</v>
      </c>
    </row>
    <row r="46" spans="1:7" x14ac:dyDescent="0.25">
      <c r="A46" s="236"/>
      <c r="B46" s="124">
        <f t="shared" ref="B46:B66" si="0">B$43+ROUND(C46/24,5)</f>
        <v>42583.125</v>
      </c>
      <c r="C46" s="125">
        <v>3</v>
      </c>
      <c r="D46" s="11">
        <f>ROUND(АТС!F44*$D$41*$D$42/100,2)</f>
        <v>85.59</v>
      </c>
      <c r="E46" s="11">
        <f>ROUND(АТС!F44*$E$41*$E$42/100,2)</f>
        <v>78.650000000000006</v>
      </c>
      <c r="F46" s="11">
        <f>ROUND(АТС!$F44*$F$41*$F$42/100,2)</f>
        <v>53.56</v>
      </c>
      <c r="G46" s="11">
        <f>ROUND(АТС!$F44*$G$41*$G$42/100,2)</f>
        <v>31.35</v>
      </c>
    </row>
    <row r="47" spans="1:7" x14ac:dyDescent="0.25">
      <c r="A47" s="236"/>
      <c r="B47" s="122">
        <f t="shared" si="0"/>
        <v>42583.166669999999</v>
      </c>
      <c r="C47" s="125">
        <v>4</v>
      </c>
      <c r="D47" s="11">
        <f>ROUND(АТС!F45*$D$41*$D$42/100,2)</f>
        <v>82.73</v>
      </c>
      <c r="E47" s="11">
        <f>ROUND(АТС!F45*$E$41*$E$42/100,2)</f>
        <v>76.02</v>
      </c>
      <c r="F47" s="11">
        <f>ROUND(АТС!$F45*$F$41*$F$42/100,2)</f>
        <v>51.77</v>
      </c>
      <c r="G47" s="11">
        <f>ROUND(АТС!$F45*$G$41*$G$42/100,2)</f>
        <v>30.3</v>
      </c>
    </row>
    <row r="48" spans="1:7" x14ac:dyDescent="0.25">
      <c r="A48" s="236"/>
      <c r="B48" s="124">
        <f t="shared" si="0"/>
        <v>42583.208330000001</v>
      </c>
      <c r="C48" s="125">
        <v>5</v>
      </c>
      <c r="D48" s="11">
        <f>ROUND(АТС!F46*$D$41*$D$42/100,2)</f>
        <v>82.62</v>
      </c>
      <c r="E48" s="11">
        <f>ROUND(АТС!F46*$E$41*$E$42/100,2)</f>
        <v>75.92</v>
      </c>
      <c r="F48" s="11">
        <f>ROUND(АТС!$F46*$F$41*$F$42/100,2)</f>
        <v>51.7</v>
      </c>
      <c r="G48" s="11">
        <f>ROUND(АТС!$F46*$G$41*$G$42/100,2)</f>
        <v>30.26</v>
      </c>
    </row>
    <row r="49" spans="1:7" x14ac:dyDescent="0.25">
      <c r="A49" s="236"/>
      <c r="B49" s="124">
        <f t="shared" si="0"/>
        <v>42583.25</v>
      </c>
      <c r="C49" s="125">
        <v>6</v>
      </c>
      <c r="D49" s="11">
        <f>ROUND(АТС!F47*$D$41*$D$42/100,2)</f>
        <v>88.17</v>
      </c>
      <c r="E49" s="11">
        <f>ROUND(АТС!F47*$E$41*$E$42/100,2)</f>
        <v>81.02</v>
      </c>
      <c r="F49" s="11">
        <f>ROUND(АТС!$F47*$F$41*$F$42/100,2)</f>
        <v>55.17</v>
      </c>
      <c r="G49" s="11">
        <f>ROUND(АТС!$F47*$G$41*$G$42/100,2)</f>
        <v>32.299999999999997</v>
      </c>
    </row>
    <row r="50" spans="1:7" x14ac:dyDescent="0.25">
      <c r="A50" s="236"/>
      <c r="B50" s="124">
        <f t="shared" si="0"/>
        <v>42583.291669999999</v>
      </c>
      <c r="C50" s="125">
        <v>7</v>
      </c>
      <c r="D50" s="11">
        <f>ROUND(АТС!F48*$D$41*$D$42/100,2)</f>
        <v>96.99</v>
      </c>
      <c r="E50" s="11">
        <f>ROUND(АТС!F48*$E$41*$E$42/100,2)</f>
        <v>89.13</v>
      </c>
      <c r="F50" s="11">
        <f>ROUND(АТС!$F48*$F$41*$F$42/100,2)</f>
        <v>60.69</v>
      </c>
      <c r="G50" s="11">
        <f>ROUND(АТС!$F48*$G$41*$G$42/100,2)</f>
        <v>35.53</v>
      </c>
    </row>
    <row r="51" spans="1:7" x14ac:dyDescent="0.25">
      <c r="A51" s="236"/>
      <c r="B51" s="122">
        <f t="shared" si="0"/>
        <v>42583.333330000001</v>
      </c>
      <c r="C51" s="125">
        <v>8</v>
      </c>
      <c r="D51" s="11">
        <f>ROUND(АТС!F49*$D$41*$D$42/100,2)</f>
        <v>81.48</v>
      </c>
      <c r="E51" s="11">
        <f>ROUND(АТС!F49*$E$41*$E$42/100,2)</f>
        <v>74.87</v>
      </c>
      <c r="F51" s="11">
        <f>ROUND(АТС!$F49*$F$41*$F$42/100,2)</f>
        <v>50.98</v>
      </c>
      <c r="G51" s="11">
        <f>ROUND(АТС!$F49*$G$41*$G$42/100,2)</f>
        <v>29.85</v>
      </c>
    </row>
    <row r="52" spans="1:7" x14ac:dyDescent="0.25">
      <c r="A52" s="236"/>
      <c r="B52" s="124">
        <f t="shared" si="0"/>
        <v>42583.375</v>
      </c>
      <c r="C52" s="125">
        <v>9</v>
      </c>
      <c r="D52" s="11">
        <f>ROUND(АТС!F50*$D$41*$D$42/100,2)</f>
        <v>102.18</v>
      </c>
      <c r="E52" s="11">
        <f>ROUND(АТС!F50*$E$41*$E$42/100,2)</f>
        <v>93.9</v>
      </c>
      <c r="F52" s="11">
        <f>ROUND(АТС!$F50*$F$41*$F$42/100,2)</f>
        <v>63.94</v>
      </c>
      <c r="G52" s="11">
        <f>ROUND(АТС!$F50*$G$41*$G$42/100,2)</f>
        <v>37.43</v>
      </c>
    </row>
    <row r="53" spans="1:7" x14ac:dyDescent="0.25">
      <c r="A53" s="236"/>
      <c r="B53" s="124">
        <f t="shared" si="0"/>
        <v>42583.416669999999</v>
      </c>
      <c r="C53" s="125">
        <v>10</v>
      </c>
      <c r="D53" s="11">
        <f>ROUND(АТС!F51*$D$41*$D$42/100,2)</f>
        <v>111.44</v>
      </c>
      <c r="E53" s="11">
        <f>ROUND(АТС!F51*$E$41*$E$42/100,2)</f>
        <v>102.41</v>
      </c>
      <c r="F53" s="11">
        <f>ROUND(АТС!$F51*$F$41*$F$42/100,2)</f>
        <v>69.73</v>
      </c>
      <c r="G53" s="11">
        <f>ROUND(АТС!$F51*$G$41*$G$42/100,2)</f>
        <v>40.82</v>
      </c>
    </row>
    <row r="54" spans="1:7" x14ac:dyDescent="0.25">
      <c r="A54" s="236"/>
      <c r="B54" s="124">
        <f t="shared" si="0"/>
        <v>42583.458330000001</v>
      </c>
      <c r="C54" s="125">
        <v>11</v>
      </c>
      <c r="D54" s="11">
        <f>ROUND(АТС!F52*$D$41*$D$42/100,2)</f>
        <v>111.46</v>
      </c>
      <c r="E54" s="11">
        <f>ROUND(АТС!F52*$E$41*$E$42/100,2)</f>
        <v>102.43</v>
      </c>
      <c r="F54" s="11">
        <f>ROUND(АТС!$F52*$F$41*$F$42/100,2)</f>
        <v>69.75</v>
      </c>
      <c r="G54" s="11">
        <f>ROUND(АТС!$F52*$G$41*$G$42/100,2)</f>
        <v>40.83</v>
      </c>
    </row>
    <row r="55" spans="1:7" x14ac:dyDescent="0.25">
      <c r="A55" s="236"/>
      <c r="B55" s="122">
        <f t="shared" si="0"/>
        <v>42583.5</v>
      </c>
      <c r="C55" s="125">
        <v>12</v>
      </c>
      <c r="D55" s="11">
        <f>ROUND(АТС!F53*$D$41*$D$42/100,2)</f>
        <v>109.32</v>
      </c>
      <c r="E55" s="11">
        <f>ROUND(АТС!F53*$E$41*$E$42/100,2)</f>
        <v>100.46</v>
      </c>
      <c r="F55" s="11">
        <f>ROUND(АТС!$F53*$F$41*$F$42/100,2)</f>
        <v>68.400000000000006</v>
      </c>
      <c r="G55" s="11">
        <f>ROUND(АТС!$F53*$G$41*$G$42/100,2)</f>
        <v>40.04</v>
      </c>
    </row>
    <row r="56" spans="1:7" x14ac:dyDescent="0.25">
      <c r="A56" s="236"/>
      <c r="B56" s="124">
        <f t="shared" si="0"/>
        <v>42583.541669999999</v>
      </c>
      <c r="C56" s="125">
        <v>13</v>
      </c>
      <c r="D56" s="11">
        <f>ROUND(АТС!F54*$D$41*$D$42/100,2)</f>
        <v>109.52</v>
      </c>
      <c r="E56" s="11">
        <f>ROUND(АТС!F54*$E$41*$E$42/100,2)</f>
        <v>100.64</v>
      </c>
      <c r="F56" s="11">
        <f>ROUND(АТС!$F54*$F$41*$F$42/100,2)</f>
        <v>68.53</v>
      </c>
      <c r="G56" s="11">
        <f>ROUND(АТС!$F54*$G$41*$G$42/100,2)</f>
        <v>40.119999999999997</v>
      </c>
    </row>
    <row r="57" spans="1:7" x14ac:dyDescent="0.25">
      <c r="A57" s="236"/>
      <c r="B57" s="124">
        <f t="shared" si="0"/>
        <v>42583.583330000001</v>
      </c>
      <c r="C57" s="125">
        <v>14</v>
      </c>
      <c r="D57" s="11">
        <f>ROUND(АТС!F55*$D$41*$D$42/100,2)</f>
        <v>107.6</v>
      </c>
      <c r="E57" s="11">
        <f>ROUND(АТС!F55*$E$41*$E$42/100,2)</f>
        <v>98.88</v>
      </c>
      <c r="F57" s="11">
        <f>ROUND(АТС!$F55*$F$41*$F$42/100,2)</f>
        <v>67.33</v>
      </c>
      <c r="G57" s="11">
        <f>ROUND(АТС!$F55*$G$41*$G$42/100,2)</f>
        <v>39.409999999999997</v>
      </c>
    </row>
    <row r="58" spans="1:7" x14ac:dyDescent="0.25">
      <c r="A58" s="236"/>
      <c r="B58" s="124">
        <f t="shared" si="0"/>
        <v>42583.625</v>
      </c>
      <c r="C58" s="125">
        <v>15</v>
      </c>
      <c r="D58" s="11">
        <f>ROUND(АТС!F56*$D$41*$D$42/100,2)</f>
        <v>105.89</v>
      </c>
      <c r="E58" s="11">
        <f>ROUND(АТС!F56*$E$41*$E$42/100,2)</f>
        <v>97.31</v>
      </c>
      <c r="F58" s="11">
        <f>ROUND(АТС!$F56*$F$41*$F$42/100,2)</f>
        <v>66.260000000000005</v>
      </c>
      <c r="G58" s="11">
        <f>ROUND(АТС!$F56*$G$41*$G$42/100,2)</f>
        <v>38.79</v>
      </c>
    </row>
    <row r="59" spans="1:7" x14ac:dyDescent="0.25">
      <c r="A59" s="236"/>
      <c r="B59" s="122">
        <f t="shared" si="0"/>
        <v>42583.666669999999</v>
      </c>
      <c r="C59" s="125">
        <v>16</v>
      </c>
      <c r="D59" s="11">
        <f>ROUND(АТС!F57*$D$41*$D$42/100,2)</f>
        <v>96.68</v>
      </c>
      <c r="E59" s="11">
        <f>ROUND(АТС!F57*$E$41*$E$42/100,2)</f>
        <v>88.84</v>
      </c>
      <c r="F59" s="11">
        <f>ROUND(АТС!$F57*$F$41*$F$42/100,2)</f>
        <v>60.5</v>
      </c>
      <c r="G59" s="11">
        <f>ROUND(АТС!$F57*$G$41*$G$42/100,2)</f>
        <v>35.409999999999997</v>
      </c>
    </row>
    <row r="60" spans="1:7" x14ac:dyDescent="0.25">
      <c r="A60" s="236"/>
      <c r="B60" s="124">
        <f t="shared" si="0"/>
        <v>42583.708330000001</v>
      </c>
      <c r="C60" s="125">
        <v>17</v>
      </c>
      <c r="D60" s="11">
        <f>ROUND(АТС!F58*$D$41*$D$42/100,2)</f>
        <v>94.21</v>
      </c>
      <c r="E60" s="11">
        <f>ROUND(АТС!F58*$E$41*$E$42/100,2)</f>
        <v>86.57</v>
      </c>
      <c r="F60" s="11">
        <f>ROUND(АТС!$F58*$F$41*$F$42/100,2)</f>
        <v>58.95</v>
      </c>
      <c r="G60" s="11">
        <f>ROUND(АТС!$F58*$G$41*$G$42/100,2)</f>
        <v>34.51</v>
      </c>
    </row>
    <row r="61" spans="1:7" x14ac:dyDescent="0.25">
      <c r="A61" s="236"/>
      <c r="B61" s="124">
        <f t="shared" si="0"/>
        <v>42583.75</v>
      </c>
      <c r="C61" s="125">
        <v>18</v>
      </c>
      <c r="D61" s="11">
        <f>ROUND(АТС!F59*$D$41*$D$42/100,2)</f>
        <v>95.61</v>
      </c>
      <c r="E61" s="11">
        <f>ROUND(АТС!F59*$E$41*$E$42/100,2)</f>
        <v>87.86</v>
      </c>
      <c r="F61" s="11">
        <f>ROUND(АТС!$F59*$F$41*$F$42/100,2)</f>
        <v>59.83</v>
      </c>
      <c r="G61" s="11">
        <f>ROUND(АТС!$F59*$G$41*$G$42/100,2)</f>
        <v>35.020000000000003</v>
      </c>
    </row>
    <row r="62" spans="1:7" x14ac:dyDescent="0.25">
      <c r="A62" s="236"/>
      <c r="B62" s="124">
        <f t="shared" si="0"/>
        <v>42583.791669999999</v>
      </c>
      <c r="C62" s="125">
        <v>19</v>
      </c>
      <c r="D62" s="11">
        <f>ROUND(АТС!F60*$D$41*$D$42/100,2)</f>
        <v>101.63</v>
      </c>
      <c r="E62" s="11">
        <f>ROUND(АТС!F60*$E$41*$E$42/100,2)</f>
        <v>93.4</v>
      </c>
      <c r="F62" s="11">
        <f>ROUND(АТС!$F60*$F$41*$F$42/100,2)</f>
        <v>63.6</v>
      </c>
      <c r="G62" s="11">
        <f>ROUND(АТС!$F60*$G$41*$G$42/100,2)</f>
        <v>37.229999999999997</v>
      </c>
    </row>
    <row r="63" spans="1:7" x14ac:dyDescent="0.25">
      <c r="A63" s="236"/>
      <c r="B63" s="122">
        <f t="shared" si="0"/>
        <v>42583.833330000001</v>
      </c>
      <c r="C63" s="125">
        <v>20</v>
      </c>
      <c r="D63" s="11">
        <f>ROUND(АТС!F61*$D$41*$D$42/100,2)</f>
        <v>110.57</v>
      </c>
      <c r="E63" s="11">
        <f>ROUND(АТС!F61*$E$41*$E$42/100,2)</f>
        <v>101.6</v>
      </c>
      <c r="F63" s="11">
        <f>ROUND(АТС!$F61*$F$41*$F$42/100,2)</f>
        <v>69.19</v>
      </c>
      <c r="G63" s="11">
        <f>ROUND(АТС!$F61*$G$41*$G$42/100,2)</f>
        <v>40.5</v>
      </c>
    </row>
    <row r="64" spans="1:7" x14ac:dyDescent="0.25">
      <c r="A64" s="236"/>
      <c r="B64" s="124">
        <f t="shared" si="0"/>
        <v>42583.875</v>
      </c>
      <c r="C64" s="125">
        <v>21</v>
      </c>
      <c r="D64" s="11">
        <f>ROUND(АТС!F62*$D$41*$D$42/100,2)</f>
        <v>107.28</v>
      </c>
      <c r="E64" s="11">
        <f>ROUND(АТС!F62*$E$41*$E$42/100,2)</f>
        <v>98.58</v>
      </c>
      <c r="F64" s="11">
        <f>ROUND(АТС!$F62*$F$41*$F$42/100,2)</f>
        <v>67.13</v>
      </c>
      <c r="G64" s="11">
        <f>ROUND(АТС!$F62*$G$41*$G$42/100,2)</f>
        <v>39.299999999999997</v>
      </c>
    </row>
    <row r="65" spans="1:7" x14ac:dyDescent="0.25">
      <c r="A65" s="236"/>
      <c r="B65" s="124">
        <f t="shared" si="0"/>
        <v>42583.916669999999</v>
      </c>
      <c r="C65" s="125">
        <v>22</v>
      </c>
      <c r="D65" s="11">
        <f>ROUND(АТС!F63*$D$41*$D$42/100,2)</f>
        <v>99.83</v>
      </c>
      <c r="E65" s="11">
        <f>ROUND(АТС!F63*$E$41*$E$42/100,2)</f>
        <v>91.74</v>
      </c>
      <c r="F65" s="11">
        <f>ROUND(АТС!$F63*$F$41*$F$42/100,2)</f>
        <v>62.47</v>
      </c>
      <c r="G65" s="11">
        <f>ROUND(АТС!$F63*$G$41*$G$42/100,2)</f>
        <v>36.57</v>
      </c>
    </row>
    <row r="66" spans="1:7" x14ac:dyDescent="0.25">
      <c r="A66" s="236"/>
      <c r="B66" s="124">
        <f t="shared" si="0"/>
        <v>42583.958330000001</v>
      </c>
      <c r="C66" s="125">
        <v>23</v>
      </c>
      <c r="D66" s="11">
        <f>ROUND(АТС!F64*$D$41*$D$42/100,2)</f>
        <v>110.56</v>
      </c>
      <c r="E66" s="11">
        <f>ROUND(АТС!F64*$E$41*$E$42/100,2)</f>
        <v>101.6</v>
      </c>
      <c r="F66" s="11">
        <f>ROUND(АТС!$F64*$F$41*$F$42/100,2)</f>
        <v>69.180000000000007</v>
      </c>
      <c r="G66" s="11">
        <f>ROUND(АТС!$F64*$G$41*$G$42/100,2)</f>
        <v>40.5</v>
      </c>
    </row>
    <row r="67" spans="1:7" x14ac:dyDescent="0.25">
      <c r="A67" s="236"/>
      <c r="B67" s="122">
        <f>B43+1</f>
        <v>42584</v>
      </c>
      <c r="C67" s="125">
        <v>0</v>
      </c>
      <c r="D67" s="11">
        <f>ROUND(АТС!F65*$D$41*$D$42/100,2)</f>
        <v>98.63</v>
      </c>
      <c r="E67" s="11">
        <f>ROUND(АТС!F65*$E$41*$E$42/100,2)</f>
        <v>90.64</v>
      </c>
      <c r="F67" s="11">
        <f>ROUND(АТС!$F65*$F$41*$F$42/100,2)</f>
        <v>61.72</v>
      </c>
      <c r="G67" s="11">
        <f>ROUND(АТС!$F65*$G$41*$G$42/100,2)</f>
        <v>36.130000000000003</v>
      </c>
    </row>
    <row r="68" spans="1:7" x14ac:dyDescent="0.25">
      <c r="A68" s="236"/>
      <c r="B68" s="124">
        <f t="shared" ref="B68:B131" si="1">B44+1</f>
        <v>42584.041669999999</v>
      </c>
      <c r="C68" s="125">
        <v>1</v>
      </c>
      <c r="D68" s="11">
        <f>ROUND(АТС!F66*$D$41*$D$42/100,2)</f>
        <v>87.33</v>
      </c>
      <c r="E68" s="11">
        <f>ROUND(АТС!F66*$E$41*$E$42/100,2)</f>
        <v>80.25</v>
      </c>
      <c r="F68" s="11">
        <f>ROUND(АТС!$F66*$F$41*$F$42/100,2)</f>
        <v>54.65</v>
      </c>
      <c r="G68" s="11">
        <f>ROUND(АТС!$F66*$G$41*$G$42/100,2)</f>
        <v>31.99</v>
      </c>
    </row>
    <row r="69" spans="1:7" x14ac:dyDescent="0.25">
      <c r="A69" s="236"/>
      <c r="B69" s="124">
        <f t="shared" si="1"/>
        <v>42584.083330000001</v>
      </c>
      <c r="C69" s="125">
        <v>2</v>
      </c>
      <c r="D69" s="11">
        <f>ROUND(АТС!F67*$D$41*$D$42/100,2)</f>
        <v>85.73</v>
      </c>
      <c r="E69" s="11">
        <f>ROUND(АТС!F67*$E$41*$E$42/100,2)</f>
        <v>78.78</v>
      </c>
      <c r="F69" s="11">
        <f>ROUND(АТС!$F67*$F$41*$F$42/100,2)</f>
        <v>53.64</v>
      </c>
      <c r="G69" s="11">
        <f>ROUND(АТС!$F67*$G$41*$G$42/100,2)</f>
        <v>31.4</v>
      </c>
    </row>
    <row r="70" spans="1:7" x14ac:dyDescent="0.25">
      <c r="A70" s="236"/>
      <c r="B70" s="124">
        <f t="shared" si="1"/>
        <v>42584.125</v>
      </c>
      <c r="C70" s="125">
        <v>3</v>
      </c>
      <c r="D70" s="11">
        <f>ROUND(АТС!F68*$D$41*$D$42/100,2)</f>
        <v>83.9</v>
      </c>
      <c r="E70" s="11">
        <f>ROUND(АТС!F68*$E$41*$E$42/100,2)</f>
        <v>77.099999999999994</v>
      </c>
      <c r="F70" s="11">
        <f>ROUND(АТС!$F68*$F$41*$F$42/100,2)</f>
        <v>52.5</v>
      </c>
      <c r="G70" s="11">
        <f>ROUND(АТС!$F68*$G$41*$G$42/100,2)</f>
        <v>30.73</v>
      </c>
    </row>
    <row r="71" spans="1:7" x14ac:dyDescent="0.25">
      <c r="A71" s="236"/>
      <c r="B71" s="122">
        <f t="shared" si="1"/>
        <v>42584.166669999999</v>
      </c>
      <c r="C71" s="125">
        <v>4</v>
      </c>
      <c r="D71" s="11">
        <f>ROUND(АТС!F69*$D$41*$D$42/100,2)</f>
        <v>81.8</v>
      </c>
      <c r="E71" s="11">
        <f>ROUND(АТС!F69*$E$41*$E$42/100,2)</f>
        <v>75.17</v>
      </c>
      <c r="F71" s="11">
        <f>ROUND(АТС!$F69*$F$41*$F$42/100,2)</f>
        <v>51.19</v>
      </c>
      <c r="G71" s="11">
        <f>ROUND(АТС!$F69*$G$41*$G$42/100,2)</f>
        <v>29.96</v>
      </c>
    </row>
    <row r="72" spans="1:7" x14ac:dyDescent="0.25">
      <c r="A72" s="236"/>
      <c r="B72" s="124">
        <f t="shared" si="1"/>
        <v>42584.208330000001</v>
      </c>
      <c r="C72" s="125">
        <v>5</v>
      </c>
      <c r="D72" s="11">
        <f>ROUND(АТС!F70*$D$41*$D$42/100,2)</f>
        <v>82.29</v>
      </c>
      <c r="E72" s="11">
        <f>ROUND(АТС!F70*$E$41*$E$42/100,2)</f>
        <v>75.62</v>
      </c>
      <c r="F72" s="11">
        <f>ROUND(АТС!$F70*$F$41*$F$42/100,2)</f>
        <v>51.49</v>
      </c>
      <c r="G72" s="11">
        <f>ROUND(АТС!$F70*$G$41*$G$42/100,2)</f>
        <v>30.14</v>
      </c>
    </row>
    <row r="73" spans="1:7" x14ac:dyDescent="0.25">
      <c r="A73" s="236"/>
      <c r="B73" s="124">
        <f t="shared" si="1"/>
        <v>42584.25</v>
      </c>
      <c r="C73" s="125">
        <v>6</v>
      </c>
      <c r="D73" s="11">
        <f>ROUND(АТС!F71*$D$41*$D$42/100,2)</f>
        <v>86.11</v>
      </c>
      <c r="E73" s="11">
        <f>ROUND(АТС!F71*$E$41*$E$42/100,2)</f>
        <v>79.13</v>
      </c>
      <c r="F73" s="11">
        <f>ROUND(АТС!$F71*$F$41*$F$42/100,2)</f>
        <v>53.88</v>
      </c>
      <c r="G73" s="11">
        <f>ROUND(АТС!$F71*$G$41*$G$42/100,2)</f>
        <v>31.54</v>
      </c>
    </row>
    <row r="74" spans="1:7" x14ac:dyDescent="0.25">
      <c r="A74" s="236"/>
      <c r="B74" s="124">
        <f t="shared" si="1"/>
        <v>42584.291669999999</v>
      </c>
      <c r="C74" s="125">
        <v>7</v>
      </c>
      <c r="D74" s="11">
        <f>ROUND(АТС!F72*$D$41*$D$42/100,2)</f>
        <v>97.17</v>
      </c>
      <c r="E74" s="11">
        <f>ROUND(АТС!F72*$E$41*$E$42/100,2)</f>
        <v>89.29</v>
      </c>
      <c r="F74" s="11">
        <f>ROUND(АТС!$F72*$F$41*$F$42/100,2)</f>
        <v>60.8</v>
      </c>
      <c r="G74" s="11">
        <f>ROUND(АТС!$F72*$G$41*$G$42/100,2)</f>
        <v>35.590000000000003</v>
      </c>
    </row>
    <row r="75" spans="1:7" x14ac:dyDescent="0.25">
      <c r="A75" s="236"/>
      <c r="B75" s="122">
        <f t="shared" si="1"/>
        <v>42584.333330000001</v>
      </c>
      <c r="C75" s="125">
        <v>8</v>
      </c>
      <c r="D75" s="11">
        <f>ROUND(АТС!F73*$D$41*$D$42/100,2)</f>
        <v>81.510000000000005</v>
      </c>
      <c r="E75" s="11">
        <f>ROUND(АТС!F73*$E$41*$E$42/100,2)</f>
        <v>74.91</v>
      </c>
      <c r="F75" s="11">
        <f>ROUND(АТС!$F73*$F$41*$F$42/100,2)</f>
        <v>51.01</v>
      </c>
      <c r="G75" s="11">
        <f>ROUND(АТС!$F73*$G$41*$G$42/100,2)</f>
        <v>29.86</v>
      </c>
    </row>
    <row r="76" spans="1:7" x14ac:dyDescent="0.25">
      <c r="A76" s="236"/>
      <c r="B76" s="124">
        <f t="shared" si="1"/>
        <v>42584.375</v>
      </c>
      <c r="C76" s="125">
        <v>9</v>
      </c>
      <c r="D76" s="11">
        <f>ROUND(АТС!F74*$D$41*$D$42/100,2)</f>
        <v>102.36</v>
      </c>
      <c r="E76" s="11">
        <f>ROUND(АТС!F74*$E$41*$E$42/100,2)</f>
        <v>94.06</v>
      </c>
      <c r="F76" s="11">
        <f>ROUND(АТС!$F74*$F$41*$F$42/100,2)</f>
        <v>64.05</v>
      </c>
      <c r="G76" s="11">
        <f>ROUND(АТС!$F74*$G$41*$G$42/100,2)</f>
        <v>37.5</v>
      </c>
    </row>
    <row r="77" spans="1:7" x14ac:dyDescent="0.25">
      <c r="A77" s="236"/>
      <c r="B77" s="124">
        <f t="shared" si="1"/>
        <v>42584.416669999999</v>
      </c>
      <c r="C77" s="125">
        <v>10</v>
      </c>
      <c r="D77" s="11">
        <f>ROUND(АТС!F75*$D$41*$D$42/100,2)</f>
        <v>111.18</v>
      </c>
      <c r="E77" s="11">
        <f>ROUND(АТС!F75*$E$41*$E$42/100,2)</f>
        <v>102.17</v>
      </c>
      <c r="F77" s="11">
        <f>ROUND(АТС!$F75*$F$41*$F$42/100,2)</f>
        <v>69.569999999999993</v>
      </c>
      <c r="G77" s="11">
        <f>ROUND(АТС!$F75*$G$41*$G$42/100,2)</f>
        <v>40.729999999999997</v>
      </c>
    </row>
    <row r="78" spans="1:7" x14ac:dyDescent="0.25">
      <c r="A78" s="236"/>
      <c r="B78" s="124">
        <f t="shared" si="1"/>
        <v>42584.458330000001</v>
      </c>
      <c r="C78" s="125">
        <v>11</v>
      </c>
      <c r="D78" s="11">
        <f>ROUND(АТС!F76*$D$41*$D$42/100,2)</f>
        <v>110.32</v>
      </c>
      <c r="E78" s="11">
        <f>ROUND(АТС!F76*$E$41*$E$42/100,2)</f>
        <v>101.38</v>
      </c>
      <c r="F78" s="11">
        <f>ROUND(АТС!$F76*$F$41*$F$42/100,2)</f>
        <v>69.03</v>
      </c>
      <c r="G78" s="11">
        <f>ROUND(АТС!$F76*$G$41*$G$42/100,2)</f>
        <v>40.409999999999997</v>
      </c>
    </row>
    <row r="79" spans="1:7" x14ac:dyDescent="0.25">
      <c r="A79" s="236"/>
      <c r="B79" s="122">
        <f t="shared" si="1"/>
        <v>42584.5</v>
      </c>
      <c r="C79" s="125">
        <v>12</v>
      </c>
      <c r="D79" s="11">
        <f>ROUND(АТС!F77*$D$41*$D$42/100,2)</f>
        <v>110.1</v>
      </c>
      <c r="E79" s="11">
        <f>ROUND(АТС!F77*$E$41*$E$42/100,2)</f>
        <v>101.18</v>
      </c>
      <c r="F79" s="11">
        <f>ROUND(АТС!$F77*$F$41*$F$42/100,2)</f>
        <v>68.89</v>
      </c>
      <c r="G79" s="11">
        <f>ROUND(АТС!$F77*$G$41*$G$42/100,2)</f>
        <v>40.33</v>
      </c>
    </row>
    <row r="80" spans="1:7" x14ac:dyDescent="0.25">
      <c r="A80" s="236"/>
      <c r="B80" s="124">
        <f t="shared" si="1"/>
        <v>42584.541669999999</v>
      </c>
      <c r="C80" s="125">
        <v>13</v>
      </c>
      <c r="D80" s="11">
        <f>ROUND(АТС!F78*$D$41*$D$42/100,2)</f>
        <v>113.48</v>
      </c>
      <c r="E80" s="11">
        <f>ROUND(АТС!F78*$E$41*$E$42/100,2)</f>
        <v>104.28</v>
      </c>
      <c r="F80" s="11">
        <f>ROUND(АТС!$F78*$F$41*$F$42/100,2)</f>
        <v>71.010000000000005</v>
      </c>
      <c r="G80" s="11">
        <f>ROUND(АТС!$F78*$G$41*$G$42/100,2)</f>
        <v>41.57</v>
      </c>
    </row>
    <row r="81" spans="1:7" x14ac:dyDescent="0.25">
      <c r="A81" s="236"/>
      <c r="B81" s="124">
        <f t="shared" si="1"/>
        <v>42584.583330000001</v>
      </c>
      <c r="C81" s="125">
        <v>14</v>
      </c>
      <c r="D81" s="11">
        <f>ROUND(АТС!F79*$D$41*$D$42/100,2)</f>
        <v>121.17</v>
      </c>
      <c r="E81" s="11">
        <f>ROUND(АТС!F79*$E$41*$E$42/100,2)</f>
        <v>111.35</v>
      </c>
      <c r="F81" s="11">
        <f>ROUND(АТС!$F79*$F$41*$F$42/100,2)</f>
        <v>75.819999999999993</v>
      </c>
      <c r="G81" s="11">
        <f>ROUND(АТС!$F79*$G$41*$G$42/100,2)</f>
        <v>44.38</v>
      </c>
    </row>
    <row r="82" spans="1:7" x14ac:dyDescent="0.25">
      <c r="A82" s="236"/>
      <c r="B82" s="124">
        <f t="shared" si="1"/>
        <v>42584.625</v>
      </c>
      <c r="C82" s="125">
        <v>15</v>
      </c>
      <c r="D82" s="11">
        <f>ROUND(АТС!F80*$D$41*$D$42/100,2)</f>
        <v>106.1</v>
      </c>
      <c r="E82" s="11">
        <f>ROUND(АТС!F80*$E$41*$E$42/100,2)</f>
        <v>97.5</v>
      </c>
      <c r="F82" s="11">
        <f>ROUND(АТС!$F80*$F$41*$F$42/100,2)</f>
        <v>66.39</v>
      </c>
      <c r="G82" s="11">
        <f>ROUND(АТС!$F80*$G$41*$G$42/100,2)</f>
        <v>38.869999999999997</v>
      </c>
    </row>
    <row r="83" spans="1:7" x14ac:dyDescent="0.25">
      <c r="A83" s="236"/>
      <c r="B83" s="122">
        <f t="shared" si="1"/>
        <v>42584.666669999999</v>
      </c>
      <c r="C83" s="125">
        <v>16</v>
      </c>
      <c r="D83" s="11">
        <f>ROUND(АТС!F81*$D$41*$D$42/100,2)</f>
        <v>96.7</v>
      </c>
      <c r="E83" s="11">
        <f>ROUND(АТС!F81*$E$41*$E$42/100,2)</f>
        <v>88.87</v>
      </c>
      <c r="F83" s="11">
        <f>ROUND(АТС!$F81*$F$41*$F$42/100,2)</f>
        <v>60.51</v>
      </c>
      <c r="G83" s="11">
        <f>ROUND(АТС!$F81*$G$41*$G$42/100,2)</f>
        <v>35.42</v>
      </c>
    </row>
    <row r="84" spans="1:7" x14ac:dyDescent="0.25">
      <c r="A84" s="236"/>
      <c r="B84" s="124">
        <f t="shared" si="1"/>
        <v>42584.708330000001</v>
      </c>
      <c r="C84" s="125">
        <v>17</v>
      </c>
      <c r="D84" s="11">
        <f>ROUND(АТС!F82*$D$41*$D$42/100,2)</f>
        <v>94.26</v>
      </c>
      <c r="E84" s="11">
        <f>ROUND(АТС!F82*$E$41*$E$42/100,2)</f>
        <v>86.62</v>
      </c>
      <c r="F84" s="11">
        <f>ROUND(АТС!$F82*$F$41*$F$42/100,2)</f>
        <v>58.98</v>
      </c>
      <c r="G84" s="11">
        <f>ROUND(АТС!$F82*$G$41*$G$42/100,2)</f>
        <v>34.53</v>
      </c>
    </row>
    <row r="85" spans="1:7" x14ac:dyDescent="0.25">
      <c r="A85" s="236"/>
      <c r="B85" s="124">
        <f t="shared" si="1"/>
        <v>42584.75</v>
      </c>
      <c r="C85" s="125">
        <v>18</v>
      </c>
      <c r="D85" s="11">
        <f>ROUND(АТС!F83*$D$41*$D$42/100,2)</f>
        <v>95.57</v>
      </c>
      <c r="E85" s="11">
        <f>ROUND(АТС!F83*$E$41*$E$42/100,2)</f>
        <v>87.83</v>
      </c>
      <c r="F85" s="11">
        <f>ROUND(АТС!$F83*$F$41*$F$42/100,2)</f>
        <v>59.8</v>
      </c>
      <c r="G85" s="11">
        <f>ROUND(АТС!$F83*$G$41*$G$42/100,2)</f>
        <v>35.01</v>
      </c>
    </row>
    <row r="86" spans="1:7" x14ac:dyDescent="0.25">
      <c r="A86" s="236"/>
      <c r="B86" s="124">
        <f t="shared" si="1"/>
        <v>42584.791669999999</v>
      </c>
      <c r="C86" s="125">
        <v>19</v>
      </c>
      <c r="D86" s="11">
        <f>ROUND(АТС!F84*$D$41*$D$42/100,2)</f>
        <v>101.54</v>
      </c>
      <c r="E86" s="11">
        <f>ROUND(АТС!F84*$E$41*$E$42/100,2)</f>
        <v>93.31</v>
      </c>
      <c r="F86" s="11">
        <f>ROUND(АТС!$F84*$F$41*$F$42/100,2)</f>
        <v>63.54</v>
      </c>
      <c r="G86" s="11">
        <f>ROUND(АТС!$F84*$G$41*$G$42/100,2)</f>
        <v>37.19</v>
      </c>
    </row>
    <row r="87" spans="1:7" x14ac:dyDescent="0.25">
      <c r="A87" s="236"/>
      <c r="B87" s="122">
        <f t="shared" si="1"/>
        <v>42584.833330000001</v>
      </c>
      <c r="C87" s="125">
        <v>20</v>
      </c>
      <c r="D87" s="11">
        <f>ROUND(АТС!F85*$D$41*$D$42/100,2)</f>
        <v>109.81</v>
      </c>
      <c r="E87" s="11">
        <f>ROUND(АТС!F85*$E$41*$E$42/100,2)</f>
        <v>100.91</v>
      </c>
      <c r="F87" s="11">
        <f>ROUND(АТС!$F85*$F$41*$F$42/100,2)</f>
        <v>68.709999999999994</v>
      </c>
      <c r="G87" s="11">
        <f>ROUND(АТС!$F85*$G$41*$G$42/100,2)</f>
        <v>40.22</v>
      </c>
    </row>
    <row r="88" spans="1:7" x14ac:dyDescent="0.25">
      <c r="A88" s="236"/>
      <c r="B88" s="124">
        <f t="shared" si="1"/>
        <v>42584.875</v>
      </c>
      <c r="C88" s="125">
        <v>21</v>
      </c>
      <c r="D88" s="11">
        <f>ROUND(АТС!F86*$D$41*$D$42/100,2)</f>
        <v>107.91</v>
      </c>
      <c r="E88" s="11">
        <f>ROUND(АТС!F86*$E$41*$E$42/100,2)</f>
        <v>99.16</v>
      </c>
      <c r="F88" s="11">
        <f>ROUND(АТС!$F86*$F$41*$F$42/100,2)</f>
        <v>67.52</v>
      </c>
      <c r="G88" s="11">
        <f>ROUND(АТС!$F86*$G$41*$G$42/100,2)</f>
        <v>39.53</v>
      </c>
    </row>
    <row r="89" spans="1:7" x14ac:dyDescent="0.25">
      <c r="A89" s="236"/>
      <c r="B89" s="124">
        <f t="shared" si="1"/>
        <v>42584.916669999999</v>
      </c>
      <c r="C89" s="125">
        <v>22</v>
      </c>
      <c r="D89" s="11">
        <f>ROUND(АТС!F87*$D$41*$D$42/100,2)</f>
        <v>99.92</v>
      </c>
      <c r="E89" s="11">
        <f>ROUND(АТС!F87*$E$41*$E$42/100,2)</f>
        <v>91.82</v>
      </c>
      <c r="F89" s="11">
        <f>ROUND(АТС!$F87*$F$41*$F$42/100,2)</f>
        <v>62.52</v>
      </c>
      <c r="G89" s="11">
        <f>ROUND(АТС!$F87*$G$41*$G$42/100,2)</f>
        <v>36.6</v>
      </c>
    </row>
    <row r="90" spans="1:7" x14ac:dyDescent="0.25">
      <c r="A90" s="236"/>
      <c r="B90" s="124">
        <f t="shared" si="1"/>
        <v>42584.958330000001</v>
      </c>
      <c r="C90" s="125">
        <v>23</v>
      </c>
      <c r="D90" s="11">
        <f>ROUND(АТС!F88*$D$41*$D$42/100,2)</f>
        <v>112.73</v>
      </c>
      <c r="E90" s="11">
        <f>ROUND(АТС!F88*$E$41*$E$42/100,2)</f>
        <v>103.59</v>
      </c>
      <c r="F90" s="11">
        <f>ROUND(АТС!$F88*$F$41*$F$42/100,2)</f>
        <v>70.540000000000006</v>
      </c>
      <c r="G90" s="11">
        <f>ROUND(АТС!$F88*$G$41*$G$42/100,2)</f>
        <v>41.29</v>
      </c>
    </row>
    <row r="91" spans="1:7" x14ac:dyDescent="0.25">
      <c r="A91" s="236"/>
      <c r="B91" s="122">
        <f t="shared" si="1"/>
        <v>42585</v>
      </c>
      <c r="C91" s="125">
        <v>0</v>
      </c>
      <c r="D91" s="11">
        <f>ROUND(АТС!F89*$D$41*$D$42/100,2)</f>
        <v>98.8</v>
      </c>
      <c r="E91" s="11">
        <f>ROUND(АТС!F89*$E$41*$E$42/100,2)</f>
        <v>90.8</v>
      </c>
      <c r="F91" s="11">
        <f>ROUND(АТС!$F89*$F$41*$F$42/100,2)</f>
        <v>61.83</v>
      </c>
      <c r="G91" s="11">
        <f>ROUND(АТС!$F89*$G$41*$G$42/100,2)</f>
        <v>36.19</v>
      </c>
    </row>
    <row r="92" spans="1:7" x14ac:dyDescent="0.25">
      <c r="A92" s="236"/>
      <c r="B92" s="124">
        <f t="shared" si="1"/>
        <v>42585.041669999999</v>
      </c>
      <c r="C92" s="125">
        <v>1</v>
      </c>
      <c r="D92" s="11">
        <f>ROUND(АТС!F90*$D$41*$D$42/100,2)</f>
        <v>87.64</v>
      </c>
      <c r="E92" s="11">
        <f>ROUND(АТС!F90*$E$41*$E$42/100,2)</f>
        <v>80.53</v>
      </c>
      <c r="F92" s="11">
        <f>ROUND(АТС!$F90*$F$41*$F$42/100,2)</f>
        <v>54.84</v>
      </c>
      <c r="G92" s="11">
        <f>ROUND(АТС!$F90*$G$41*$G$42/100,2)</f>
        <v>32.1</v>
      </c>
    </row>
    <row r="93" spans="1:7" x14ac:dyDescent="0.25">
      <c r="A93" s="236"/>
      <c r="B93" s="124">
        <f t="shared" si="1"/>
        <v>42585.083330000001</v>
      </c>
      <c r="C93" s="125">
        <v>2</v>
      </c>
      <c r="D93" s="11">
        <f>ROUND(АТС!F91*$D$41*$D$42/100,2)</f>
        <v>85.75</v>
      </c>
      <c r="E93" s="11">
        <f>ROUND(АТС!F91*$E$41*$E$42/100,2)</f>
        <v>78.8</v>
      </c>
      <c r="F93" s="11">
        <f>ROUND(АТС!$F91*$F$41*$F$42/100,2)</f>
        <v>53.66</v>
      </c>
      <c r="G93" s="11">
        <f>ROUND(АТС!$F91*$G$41*$G$42/100,2)</f>
        <v>31.41</v>
      </c>
    </row>
    <row r="94" spans="1:7" x14ac:dyDescent="0.25">
      <c r="A94" s="236"/>
      <c r="B94" s="124">
        <f t="shared" si="1"/>
        <v>42585.125</v>
      </c>
      <c r="C94" s="125">
        <v>3</v>
      </c>
      <c r="D94" s="11">
        <f>ROUND(АТС!F92*$D$41*$D$42/100,2)</f>
        <v>84.1</v>
      </c>
      <c r="E94" s="11">
        <f>ROUND(АТС!F92*$E$41*$E$42/100,2)</f>
        <v>77.290000000000006</v>
      </c>
      <c r="F94" s="11">
        <f>ROUND(АТС!$F92*$F$41*$F$42/100,2)</f>
        <v>52.63</v>
      </c>
      <c r="G94" s="11">
        <f>ROUND(АТС!$F92*$G$41*$G$42/100,2)</f>
        <v>30.81</v>
      </c>
    </row>
    <row r="95" spans="1:7" x14ac:dyDescent="0.25">
      <c r="A95" s="236"/>
      <c r="B95" s="122">
        <f t="shared" si="1"/>
        <v>42585.166669999999</v>
      </c>
      <c r="C95" s="125">
        <v>4</v>
      </c>
      <c r="D95" s="11">
        <f>ROUND(АТС!F93*$D$41*$D$42/100,2)</f>
        <v>82.13</v>
      </c>
      <c r="E95" s="11">
        <f>ROUND(АТС!F93*$E$41*$E$42/100,2)</f>
        <v>75.47</v>
      </c>
      <c r="F95" s="11">
        <f>ROUND(АТС!$F93*$F$41*$F$42/100,2)</f>
        <v>51.39</v>
      </c>
      <c r="G95" s="11">
        <f>ROUND(АТС!$F93*$G$41*$G$42/100,2)</f>
        <v>30.08</v>
      </c>
    </row>
    <row r="96" spans="1:7" x14ac:dyDescent="0.25">
      <c r="A96" s="236"/>
      <c r="B96" s="124">
        <f t="shared" si="1"/>
        <v>42585.208330000001</v>
      </c>
      <c r="C96" s="125">
        <v>5</v>
      </c>
      <c r="D96" s="11">
        <f>ROUND(АТС!F94*$D$41*$D$42/100,2)</f>
        <v>80.88</v>
      </c>
      <c r="E96" s="11">
        <f>ROUND(АТС!F94*$E$41*$E$42/100,2)</f>
        <v>74.319999999999993</v>
      </c>
      <c r="F96" s="11">
        <f>ROUND(АТС!$F94*$F$41*$F$42/100,2)</f>
        <v>50.61</v>
      </c>
      <c r="G96" s="11">
        <f>ROUND(АТС!$F94*$G$41*$G$42/100,2)</f>
        <v>29.63</v>
      </c>
    </row>
    <row r="97" spans="1:7" x14ac:dyDescent="0.25">
      <c r="A97" s="236"/>
      <c r="B97" s="124">
        <f t="shared" si="1"/>
        <v>42585.25</v>
      </c>
      <c r="C97" s="125">
        <v>6</v>
      </c>
      <c r="D97" s="11">
        <f>ROUND(АТС!F95*$D$41*$D$42/100,2)</f>
        <v>84.75</v>
      </c>
      <c r="E97" s="11">
        <f>ROUND(АТС!F95*$E$41*$E$42/100,2)</f>
        <v>77.88</v>
      </c>
      <c r="F97" s="11">
        <f>ROUND(АТС!$F95*$F$41*$F$42/100,2)</f>
        <v>53.03</v>
      </c>
      <c r="G97" s="11">
        <f>ROUND(АТС!$F95*$G$41*$G$42/100,2)</f>
        <v>31.05</v>
      </c>
    </row>
    <row r="98" spans="1:7" x14ac:dyDescent="0.25">
      <c r="A98" s="236"/>
      <c r="B98" s="124">
        <f t="shared" si="1"/>
        <v>42585.291669999999</v>
      </c>
      <c r="C98" s="125">
        <v>7</v>
      </c>
      <c r="D98" s="11">
        <f>ROUND(АТС!F96*$D$41*$D$42/100,2)</f>
        <v>96.31</v>
      </c>
      <c r="E98" s="11">
        <f>ROUND(АТС!F96*$E$41*$E$42/100,2)</f>
        <v>88.5</v>
      </c>
      <c r="F98" s="11">
        <f>ROUND(АТС!$F96*$F$41*$F$42/100,2)</f>
        <v>60.26</v>
      </c>
      <c r="G98" s="11">
        <f>ROUND(АТС!$F96*$G$41*$G$42/100,2)</f>
        <v>35.28</v>
      </c>
    </row>
    <row r="99" spans="1:7" x14ac:dyDescent="0.25">
      <c r="A99" s="236"/>
      <c r="B99" s="122">
        <f t="shared" si="1"/>
        <v>42585.333330000001</v>
      </c>
      <c r="C99" s="125">
        <v>8</v>
      </c>
      <c r="D99" s="11">
        <f>ROUND(АТС!F97*$D$41*$D$42/100,2)</f>
        <v>84.64</v>
      </c>
      <c r="E99" s="11">
        <f>ROUND(АТС!F97*$E$41*$E$42/100,2)</f>
        <v>77.78</v>
      </c>
      <c r="F99" s="11">
        <f>ROUND(АТС!$F97*$F$41*$F$42/100,2)</f>
        <v>52.97</v>
      </c>
      <c r="G99" s="11">
        <f>ROUND(АТС!$F97*$G$41*$G$42/100,2)</f>
        <v>31.01</v>
      </c>
    </row>
    <row r="100" spans="1:7" x14ac:dyDescent="0.25">
      <c r="A100" s="236"/>
      <c r="B100" s="124">
        <f t="shared" si="1"/>
        <v>42585.375</v>
      </c>
      <c r="C100" s="125">
        <v>9</v>
      </c>
      <c r="D100" s="11">
        <f>ROUND(АТС!F98*$D$41*$D$42/100,2)</f>
        <v>98.29</v>
      </c>
      <c r="E100" s="11">
        <f>ROUND(АТС!F98*$E$41*$E$42/100,2)</f>
        <v>90.32</v>
      </c>
      <c r="F100" s="11">
        <f>ROUND(АТС!$F98*$F$41*$F$42/100,2)</f>
        <v>61.5</v>
      </c>
      <c r="G100" s="11">
        <f>ROUND(АТС!$F98*$G$41*$G$42/100,2)</f>
        <v>36</v>
      </c>
    </row>
    <row r="101" spans="1:7" x14ac:dyDescent="0.25">
      <c r="A101" s="236"/>
      <c r="B101" s="124">
        <f t="shared" si="1"/>
        <v>42585.416669999999</v>
      </c>
      <c r="C101" s="125">
        <v>10</v>
      </c>
      <c r="D101" s="11">
        <f>ROUND(АТС!F99*$D$41*$D$42/100,2)</f>
        <v>106.08</v>
      </c>
      <c r="E101" s="11">
        <f>ROUND(АТС!F99*$E$41*$E$42/100,2)</f>
        <v>97.48</v>
      </c>
      <c r="F101" s="11">
        <f>ROUND(АТС!$F99*$F$41*$F$42/100,2)</f>
        <v>66.38</v>
      </c>
      <c r="G101" s="11">
        <f>ROUND(АТС!$F99*$G$41*$G$42/100,2)</f>
        <v>38.86</v>
      </c>
    </row>
    <row r="102" spans="1:7" x14ac:dyDescent="0.25">
      <c r="A102" s="236"/>
      <c r="B102" s="124">
        <f t="shared" si="1"/>
        <v>42585.458330000001</v>
      </c>
      <c r="C102" s="125">
        <v>11</v>
      </c>
      <c r="D102" s="11">
        <f>ROUND(АТС!F100*$D$41*$D$42/100,2)</f>
        <v>108.11</v>
      </c>
      <c r="E102" s="11">
        <f>ROUND(АТС!F100*$E$41*$E$42/100,2)</f>
        <v>99.35</v>
      </c>
      <c r="F102" s="11">
        <f>ROUND(АТС!$F100*$F$41*$F$42/100,2)</f>
        <v>67.650000000000006</v>
      </c>
      <c r="G102" s="11">
        <f>ROUND(АТС!$F100*$G$41*$G$42/100,2)</f>
        <v>39.6</v>
      </c>
    </row>
    <row r="103" spans="1:7" x14ac:dyDescent="0.25">
      <c r="A103" s="236"/>
      <c r="B103" s="122">
        <f t="shared" si="1"/>
        <v>42585.5</v>
      </c>
      <c r="C103" s="125">
        <v>12</v>
      </c>
      <c r="D103" s="11">
        <f>ROUND(АТС!F101*$D$41*$D$42/100,2)</f>
        <v>105.73</v>
      </c>
      <c r="E103" s="11">
        <f>ROUND(АТС!F101*$E$41*$E$42/100,2)</f>
        <v>97.17</v>
      </c>
      <c r="F103" s="11">
        <f>ROUND(АТС!$F101*$F$41*$F$42/100,2)</f>
        <v>66.16</v>
      </c>
      <c r="G103" s="11">
        <f>ROUND(АТС!$F101*$G$41*$G$42/100,2)</f>
        <v>38.729999999999997</v>
      </c>
    </row>
    <row r="104" spans="1:7" x14ac:dyDescent="0.25">
      <c r="A104" s="236"/>
      <c r="B104" s="124">
        <f t="shared" si="1"/>
        <v>42585.541669999999</v>
      </c>
      <c r="C104" s="125">
        <v>13</v>
      </c>
      <c r="D104" s="11">
        <f>ROUND(АТС!F102*$D$41*$D$42/100,2)</f>
        <v>106.14</v>
      </c>
      <c r="E104" s="11">
        <f>ROUND(АТС!F102*$E$41*$E$42/100,2)</f>
        <v>97.54</v>
      </c>
      <c r="F104" s="11">
        <f>ROUND(АТС!$F102*$F$41*$F$42/100,2)</f>
        <v>66.42</v>
      </c>
      <c r="G104" s="11">
        <f>ROUND(АТС!$F102*$G$41*$G$42/100,2)</f>
        <v>38.880000000000003</v>
      </c>
    </row>
    <row r="105" spans="1:7" x14ac:dyDescent="0.25">
      <c r="A105" s="236"/>
      <c r="B105" s="124">
        <f t="shared" si="1"/>
        <v>42585.583330000001</v>
      </c>
      <c r="C105" s="125">
        <v>14</v>
      </c>
      <c r="D105" s="11">
        <f>ROUND(АТС!F103*$D$41*$D$42/100,2)</f>
        <v>107.27</v>
      </c>
      <c r="E105" s="11">
        <f>ROUND(АТС!F103*$E$41*$E$42/100,2)</f>
        <v>98.57</v>
      </c>
      <c r="F105" s="11">
        <f>ROUND(АТС!$F103*$F$41*$F$42/100,2)</f>
        <v>67.12</v>
      </c>
      <c r="G105" s="11">
        <f>ROUND(АТС!$F103*$G$41*$G$42/100,2)</f>
        <v>39.29</v>
      </c>
    </row>
    <row r="106" spans="1:7" x14ac:dyDescent="0.25">
      <c r="A106" s="236"/>
      <c r="B106" s="124">
        <f t="shared" si="1"/>
        <v>42585.625</v>
      </c>
      <c r="C106" s="125">
        <v>15</v>
      </c>
      <c r="D106" s="11">
        <f>ROUND(АТС!F104*$D$41*$D$42/100,2)</f>
        <v>104.66</v>
      </c>
      <c r="E106" s="11">
        <f>ROUND(АТС!F104*$E$41*$E$42/100,2)</f>
        <v>96.18</v>
      </c>
      <c r="F106" s="11">
        <f>ROUND(АТС!$F104*$F$41*$F$42/100,2)</f>
        <v>65.489999999999995</v>
      </c>
      <c r="G106" s="11">
        <f>ROUND(АТС!$F104*$G$41*$G$42/100,2)</f>
        <v>38.340000000000003</v>
      </c>
    </row>
    <row r="107" spans="1:7" x14ac:dyDescent="0.25">
      <c r="A107" s="236"/>
      <c r="B107" s="122">
        <f t="shared" si="1"/>
        <v>42585.666669999999</v>
      </c>
      <c r="C107" s="125">
        <v>16</v>
      </c>
      <c r="D107" s="11">
        <f>ROUND(АТС!F105*$D$41*$D$42/100,2)</f>
        <v>94.97</v>
      </c>
      <c r="E107" s="11">
        <f>ROUND(АТС!F105*$E$41*$E$42/100,2)</f>
        <v>87.28</v>
      </c>
      <c r="F107" s="11">
        <f>ROUND(АТС!$F105*$F$41*$F$42/100,2)</f>
        <v>59.43</v>
      </c>
      <c r="G107" s="11">
        <f>ROUND(АТС!$F105*$G$41*$G$42/100,2)</f>
        <v>34.79</v>
      </c>
    </row>
    <row r="108" spans="1:7" x14ac:dyDescent="0.25">
      <c r="A108" s="236"/>
      <c r="B108" s="124">
        <f t="shared" si="1"/>
        <v>42585.708330000001</v>
      </c>
      <c r="C108" s="125">
        <v>17</v>
      </c>
      <c r="D108" s="11">
        <f>ROUND(АТС!F106*$D$41*$D$42/100,2)</f>
        <v>93.67</v>
      </c>
      <c r="E108" s="11">
        <f>ROUND(АТС!F106*$E$41*$E$42/100,2)</f>
        <v>86.08</v>
      </c>
      <c r="F108" s="11">
        <f>ROUND(АТС!$F106*$F$41*$F$42/100,2)</f>
        <v>58.61</v>
      </c>
      <c r="G108" s="11">
        <f>ROUND(АТС!$F106*$G$41*$G$42/100,2)</f>
        <v>34.31</v>
      </c>
    </row>
    <row r="109" spans="1:7" x14ac:dyDescent="0.25">
      <c r="A109" s="236"/>
      <c r="B109" s="124">
        <f t="shared" si="1"/>
        <v>42585.75</v>
      </c>
      <c r="C109" s="125">
        <v>18</v>
      </c>
      <c r="D109" s="11">
        <f>ROUND(АТС!F107*$D$41*$D$42/100,2)</f>
        <v>89.83</v>
      </c>
      <c r="E109" s="11">
        <f>ROUND(АТС!F107*$E$41*$E$42/100,2)</f>
        <v>82.55</v>
      </c>
      <c r="F109" s="11">
        <f>ROUND(АТС!$F107*$F$41*$F$42/100,2)</f>
        <v>56.21</v>
      </c>
      <c r="G109" s="11">
        <f>ROUND(АТС!$F107*$G$41*$G$42/100,2)</f>
        <v>32.9</v>
      </c>
    </row>
    <row r="110" spans="1:7" x14ac:dyDescent="0.25">
      <c r="A110" s="236"/>
      <c r="B110" s="124">
        <f t="shared" si="1"/>
        <v>42585.791669999999</v>
      </c>
      <c r="C110" s="125">
        <v>19</v>
      </c>
      <c r="D110" s="11">
        <f>ROUND(АТС!F108*$D$41*$D$42/100,2)</f>
        <v>93.14</v>
      </c>
      <c r="E110" s="11">
        <f>ROUND(АТС!F108*$E$41*$E$42/100,2)</f>
        <v>85.59</v>
      </c>
      <c r="F110" s="11">
        <f>ROUND(АТС!$F108*$F$41*$F$42/100,2)</f>
        <v>58.28</v>
      </c>
      <c r="G110" s="11">
        <f>ROUND(АТС!$F108*$G$41*$G$42/100,2)</f>
        <v>34.119999999999997</v>
      </c>
    </row>
    <row r="111" spans="1:7" x14ac:dyDescent="0.25">
      <c r="A111" s="236"/>
      <c r="B111" s="122">
        <f t="shared" si="1"/>
        <v>42585.833330000001</v>
      </c>
      <c r="C111" s="125">
        <v>20</v>
      </c>
      <c r="D111" s="11">
        <f>ROUND(АТС!F109*$D$41*$D$42/100,2)</f>
        <v>110.06</v>
      </c>
      <c r="E111" s="11">
        <f>ROUND(АТС!F109*$E$41*$E$42/100,2)</f>
        <v>101.14</v>
      </c>
      <c r="F111" s="11">
        <f>ROUND(АТС!$F109*$F$41*$F$42/100,2)</f>
        <v>68.87</v>
      </c>
      <c r="G111" s="11">
        <f>ROUND(АТС!$F109*$G$41*$G$42/100,2)</f>
        <v>40.31</v>
      </c>
    </row>
    <row r="112" spans="1:7" x14ac:dyDescent="0.25">
      <c r="A112" s="236"/>
      <c r="B112" s="124">
        <f t="shared" si="1"/>
        <v>42585.875</v>
      </c>
      <c r="C112" s="125">
        <v>21</v>
      </c>
      <c r="D112" s="11">
        <f>ROUND(АТС!F110*$D$41*$D$42/100,2)</f>
        <v>109.19</v>
      </c>
      <c r="E112" s="11">
        <f>ROUND(АТС!F110*$E$41*$E$42/100,2)</f>
        <v>100.34</v>
      </c>
      <c r="F112" s="11">
        <f>ROUND(АТС!$F110*$F$41*$F$42/100,2)</f>
        <v>68.319999999999993</v>
      </c>
      <c r="G112" s="11">
        <f>ROUND(АТС!$F110*$G$41*$G$42/100,2)</f>
        <v>40</v>
      </c>
    </row>
    <row r="113" spans="1:7" x14ac:dyDescent="0.25">
      <c r="A113" s="236"/>
      <c r="B113" s="124">
        <f t="shared" si="1"/>
        <v>42585.916669999999</v>
      </c>
      <c r="C113" s="125">
        <v>22</v>
      </c>
      <c r="D113" s="11">
        <f>ROUND(АТС!F111*$D$41*$D$42/100,2)</f>
        <v>91.32</v>
      </c>
      <c r="E113" s="11">
        <f>ROUND(АТС!F111*$E$41*$E$42/100,2)</f>
        <v>83.92</v>
      </c>
      <c r="F113" s="11">
        <f>ROUND(АТС!$F111*$F$41*$F$42/100,2)</f>
        <v>57.14</v>
      </c>
      <c r="G113" s="11">
        <f>ROUND(АТС!$F111*$G$41*$G$42/100,2)</f>
        <v>33.450000000000003</v>
      </c>
    </row>
    <row r="114" spans="1:7" x14ac:dyDescent="0.25">
      <c r="A114" s="236"/>
      <c r="B114" s="124">
        <f t="shared" si="1"/>
        <v>42585.958330000001</v>
      </c>
      <c r="C114" s="125">
        <v>23</v>
      </c>
      <c r="D114" s="11">
        <f>ROUND(АТС!F112*$D$41*$D$42/100,2)</f>
        <v>111.92</v>
      </c>
      <c r="E114" s="11">
        <f>ROUND(АТС!F112*$E$41*$E$42/100,2)</f>
        <v>102.85</v>
      </c>
      <c r="F114" s="11">
        <f>ROUND(АТС!$F112*$F$41*$F$42/100,2)</f>
        <v>70.040000000000006</v>
      </c>
      <c r="G114" s="11">
        <f>ROUND(АТС!$F112*$G$41*$G$42/100,2)</f>
        <v>41</v>
      </c>
    </row>
    <row r="115" spans="1:7" x14ac:dyDescent="0.25">
      <c r="A115" s="236"/>
      <c r="B115" s="122">
        <f t="shared" si="1"/>
        <v>42586</v>
      </c>
      <c r="C115" s="125">
        <v>0</v>
      </c>
      <c r="D115" s="11">
        <f>ROUND(АТС!F113*$D$41*$D$42/100,2)</f>
        <v>97.99</v>
      </c>
      <c r="E115" s="11">
        <f>ROUND(АТС!F113*$E$41*$E$42/100,2)</f>
        <v>90.05</v>
      </c>
      <c r="F115" s="11">
        <f>ROUND(АТС!$F113*$F$41*$F$42/100,2)</f>
        <v>61.32</v>
      </c>
      <c r="G115" s="11">
        <f>ROUND(АТС!$F113*$G$41*$G$42/100,2)</f>
        <v>35.9</v>
      </c>
    </row>
    <row r="116" spans="1:7" x14ac:dyDescent="0.25">
      <c r="A116" s="236"/>
      <c r="B116" s="124">
        <f t="shared" si="1"/>
        <v>42586.041669999999</v>
      </c>
      <c r="C116" s="125">
        <v>1</v>
      </c>
      <c r="D116" s="11">
        <f>ROUND(АТС!F114*$D$41*$D$42/100,2)</f>
        <v>87.74</v>
      </c>
      <c r="E116" s="11">
        <f>ROUND(АТС!F114*$E$41*$E$42/100,2)</f>
        <v>80.63</v>
      </c>
      <c r="F116" s="11">
        <f>ROUND(АТС!$F114*$F$41*$F$42/100,2)</f>
        <v>54.9</v>
      </c>
      <c r="G116" s="11">
        <f>ROUND(АТС!$F114*$G$41*$G$42/100,2)</f>
        <v>32.14</v>
      </c>
    </row>
    <row r="117" spans="1:7" x14ac:dyDescent="0.25">
      <c r="A117" s="236"/>
      <c r="B117" s="124">
        <f t="shared" si="1"/>
        <v>42586.083330000001</v>
      </c>
      <c r="C117" s="125">
        <v>2</v>
      </c>
      <c r="D117" s="11">
        <f>ROUND(АТС!F115*$D$41*$D$42/100,2)</f>
        <v>85.71</v>
      </c>
      <c r="E117" s="11">
        <f>ROUND(АТС!F115*$E$41*$E$42/100,2)</f>
        <v>78.760000000000005</v>
      </c>
      <c r="F117" s="11">
        <f>ROUND(АТС!$F115*$F$41*$F$42/100,2)</f>
        <v>53.63</v>
      </c>
      <c r="G117" s="11">
        <f>ROUND(АТС!$F115*$G$41*$G$42/100,2)</f>
        <v>31.4</v>
      </c>
    </row>
    <row r="118" spans="1:7" x14ac:dyDescent="0.25">
      <c r="A118" s="236"/>
      <c r="B118" s="124">
        <f t="shared" si="1"/>
        <v>42586.125</v>
      </c>
      <c r="C118" s="125">
        <v>3</v>
      </c>
      <c r="D118" s="11">
        <f>ROUND(АТС!F116*$D$41*$D$42/100,2)</f>
        <v>84.5</v>
      </c>
      <c r="E118" s="11">
        <f>ROUND(АТС!F116*$E$41*$E$42/100,2)</f>
        <v>77.650000000000006</v>
      </c>
      <c r="F118" s="11">
        <f>ROUND(АТС!$F116*$F$41*$F$42/100,2)</f>
        <v>52.87</v>
      </c>
      <c r="G118" s="11">
        <f>ROUND(АТС!$F116*$G$41*$G$42/100,2)</f>
        <v>30.95</v>
      </c>
    </row>
    <row r="119" spans="1:7" x14ac:dyDescent="0.25">
      <c r="A119" s="236"/>
      <c r="B119" s="122">
        <f t="shared" si="1"/>
        <v>42586.166669999999</v>
      </c>
      <c r="C119" s="125">
        <v>4</v>
      </c>
      <c r="D119" s="11">
        <f>ROUND(АТС!F117*$D$41*$D$42/100,2)</f>
        <v>82.54</v>
      </c>
      <c r="E119" s="11">
        <f>ROUND(АТС!F117*$E$41*$E$42/100,2)</f>
        <v>75.849999999999994</v>
      </c>
      <c r="F119" s="11">
        <f>ROUND(АТС!$F117*$F$41*$F$42/100,2)</f>
        <v>51.65</v>
      </c>
      <c r="G119" s="11">
        <f>ROUND(АТС!$F117*$G$41*$G$42/100,2)</f>
        <v>30.23</v>
      </c>
    </row>
    <row r="120" spans="1:7" x14ac:dyDescent="0.25">
      <c r="A120" s="236"/>
      <c r="B120" s="124">
        <f t="shared" si="1"/>
        <v>42586.208330000001</v>
      </c>
      <c r="C120" s="125">
        <v>5</v>
      </c>
      <c r="D120" s="11">
        <f>ROUND(АТС!F118*$D$41*$D$42/100,2)</f>
        <v>80.88</v>
      </c>
      <c r="E120" s="11">
        <f>ROUND(АТС!F118*$E$41*$E$42/100,2)</f>
        <v>74.33</v>
      </c>
      <c r="F120" s="11">
        <f>ROUND(АТС!$F118*$F$41*$F$42/100,2)</f>
        <v>50.61</v>
      </c>
      <c r="G120" s="11">
        <f>ROUND(АТС!$F118*$G$41*$G$42/100,2)</f>
        <v>29.63</v>
      </c>
    </row>
    <row r="121" spans="1:7" x14ac:dyDescent="0.25">
      <c r="A121" s="236"/>
      <c r="B121" s="124">
        <f t="shared" si="1"/>
        <v>42586.25</v>
      </c>
      <c r="C121" s="125">
        <v>6</v>
      </c>
      <c r="D121" s="11">
        <f>ROUND(АТС!F119*$D$41*$D$42/100,2)</f>
        <v>85.44</v>
      </c>
      <c r="E121" s="11">
        <f>ROUND(АТС!F119*$E$41*$E$42/100,2)</f>
        <v>78.52</v>
      </c>
      <c r="F121" s="11">
        <f>ROUND(АТС!$F119*$F$41*$F$42/100,2)</f>
        <v>53.47</v>
      </c>
      <c r="G121" s="11">
        <f>ROUND(АТС!$F119*$G$41*$G$42/100,2)</f>
        <v>31.3</v>
      </c>
    </row>
    <row r="122" spans="1:7" x14ac:dyDescent="0.25">
      <c r="A122" s="236"/>
      <c r="B122" s="124">
        <f t="shared" si="1"/>
        <v>42586.291669999999</v>
      </c>
      <c r="C122" s="125">
        <v>7</v>
      </c>
      <c r="D122" s="11">
        <f>ROUND(АТС!F120*$D$41*$D$42/100,2)</f>
        <v>97.45</v>
      </c>
      <c r="E122" s="11">
        <f>ROUND(АТС!F120*$E$41*$E$42/100,2)</f>
        <v>89.55</v>
      </c>
      <c r="F122" s="11">
        <f>ROUND(АТС!$F120*$F$41*$F$42/100,2)</f>
        <v>60.98</v>
      </c>
      <c r="G122" s="11">
        <f>ROUND(АТС!$F120*$G$41*$G$42/100,2)</f>
        <v>35.700000000000003</v>
      </c>
    </row>
    <row r="123" spans="1:7" x14ac:dyDescent="0.25">
      <c r="A123" s="236"/>
      <c r="B123" s="122">
        <f t="shared" si="1"/>
        <v>42586.333330000001</v>
      </c>
      <c r="C123" s="125">
        <v>8</v>
      </c>
      <c r="D123" s="11">
        <f>ROUND(АТС!F121*$D$41*$D$42/100,2)</f>
        <v>84.84</v>
      </c>
      <c r="E123" s="11">
        <f>ROUND(АТС!F121*$E$41*$E$42/100,2)</f>
        <v>77.97</v>
      </c>
      <c r="F123" s="11">
        <f>ROUND(АТС!$F121*$F$41*$F$42/100,2)</f>
        <v>53.09</v>
      </c>
      <c r="G123" s="11">
        <f>ROUND(АТС!$F121*$G$41*$G$42/100,2)</f>
        <v>31.08</v>
      </c>
    </row>
    <row r="124" spans="1:7" x14ac:dyDescent="0.25">
      <c r="A124" s="236"/>
      <c r="B124" s="124">
        <f t="shared" si="1"/>
        <v>42586.375</v>
      </c>
      <c r="C124" s="125">
        <v>9</v>
      </c>
      <c r="D124" s="11">
        <f>ROUND(АТС!F122*$D$41*$D$42/100,2)</f>
        <v>99.04</v>
      </c>
      <c r="E124" s="11">
        <f>ROUND(АТС!F122*$E$41*$E$42/100,2)</f>
        <v>91.02</v>
      </c>
      <c r="F124" s="11">
        <f>ROUND(АТС!$F122*$F$41*$F$42/100,2)</f>
        <v>61.98</v>
      </c>
      <c r="G124" s="11">
        <f>ROUND(АТС!$F122*$G$41*$G$42/100,2)</f>
        <v>36.28</v>
      </c>
    </row>
    <row r="125" spans="1:7" x14ac:dyDescent="0.25">
      <c r="A125" s="236"/>
      <c r="B125" s="124">
        <f t="shared" si="1"/>
        <v>42586.416669999999</v>
      </c>
      <c r="C125" s="125">
        <v>10</v>
      </c>
      <c r="D125" s="11">
        <f>ROUND(АТС!F123*$D$41*$D$42/100,2)</f>
        <v>107.36</v>
      </c>
      <c r="E125" s="11">
        <f>ROUND(АТС!F123*$E$41*$E$42/100,2)</f>
        <v>98.66</v>
      </c>
      <c r="F125" s="11">
        <f>ROUND(АТС!$F123*$F$41*$F$42/100,2)</f>
        <v>67.180000000000007</v>
      </c>
      <c r="G125" s="11">
        <f>ROUND(АТС!$F123*$G$41*$G$42/100,2)</f>
        <v>39.33</v>
      </c>
    </row>
    <row r="126" spans="1:7" x14ac:dyDescent="0.25">
      <c r="A126" s="236"/>
      <c r="B126" s="124">
        <f t="shared" si="1"/>
        <v>42586.458330000001</v>
      </c>
      <c r="C126" s="125">
        <v>11</v>
      </c>
      <c r="D126" s="11">
        <f>ROUND(АТС!F124*$D$41*$D$42/100,2)</f>
        <v>110.67</v>
      </c>
      <c r="E126" s="11">
        <f>ROUND(АТС!F124*$E$41*$E$42/100,2)</f>
        <v>101.7</v>
      </c>
      <c r="F126" s="11">
        <f>ROUND(АТС!$F124*$F$41*$F$42/100,2)</f>
        <v>69.25</v>
      </c>
      <c r="G126" s="11">
        <f>ROUND(АТС!$F124*$G$41*$G$42/100,2)</f>
        <v>40.54</v>
      </c>
    </row>
    <row r="127" spans="1:7" x14ac:dyDescent="0.25">
      <c r="A127" s="236"/>
      <c r="B127" s="122">
        <f t="shared" si="1"/>
        <v>42586.5</v>
      </c>
      <c r="C127" s="125">
        <v>12</v>
      </c>
      <c r="D127" s="11">
        <f>ROUND(АТС!F125*$D$41*$D$42/100,2)</f>
        <v>105.99</v>
      </c>
      <c r="E127" s="11">
        <f>ROUND(АТС!F125*$E$41*$E$42/100,2)</f>
        <v>97.4</v>
      </c>
      <c r="F127" s="11">
        <f>ROUND(АТС!$F125*$F$41*$F$42/100,2)</f>
        <v>66.319999999999993</v>
      </c>
      <c r="G127" s="11">
        <f>ROUND(АТС!$F125*$G$41*$G$42/100,2)</f>
        <v>38.83</v>
      </c>
    </row>
    <row r="128" spans="1:7" x14ac:dyDescent="0.25">
      <c r="A128" s="236"/>
      <c r="B128" s="124">
        <f t="shared" si="1"/>
        <v>42586.541669999999</v>
      </c>
      <c r="C128" s="125">
        <v>13</v>
      </c>
      <c r="D128" s="11">
        <f>ROUND(АТС!F126*$D$41*$D$42/100,2)</f>
        <v>113.64</v>
      </c>
      <c r="E128" s="11">
        <f>ROUND(АТС!F126*$E$41*$E$42/100,2)</f>
        <v>104.43</v>
      </c>
      <c r="F128" s="11">
        <f>ROUND(АТС!$F126*$F$41*$F$42/100,2)</f>
        <v>71.11</v>
      </c>
      <c r="G128" s="11">
        <f>ROUND(АТС!$F126*$G$41*$G$42/100,2)</f>
        <v>41.63</v>
      </c>
    </row>
    <row r="129" spans="1:7" x14ac:dyDescent="0.25">
      <c r="A129" s="236"/>
      <c r="B129" s="124">
        <f t="shared" si="1"/>
        <v>42586.583330000001</v>
      </c>
      <c r="C129" s="125">
        <v>14</v>
      </c>
      <c r="D129" s="11">
        <f>ROUND(АТС!F127*$D$41*$D$42/100,2)</f>
        <v>114.79</v>
      </c>
      <c r="E129" s="11">
        <f>ROUND(АТС!F127*$E$41*$E$42/100,2)</f>
        <v>105.49</v>
      </c>
      <c r="F129" s="11">
        <f>ROUND(АТС!$F127*$F$41*$F$42/100,2)</f>
        <v>71.83</v>
      </c>
      <c r="G129" s="11">
        <f>ROUND(АТС!$F127*$G$41*$G$42/100,2)</f>
        <v>42.05</v>
      </c>
    </row>
    <row r="130" spans="1:7" x14ac:dyDescent="0.25">
      <c r="A130" s="236"/>
      <c r="B130" s="124">
        <f t="shared" si="1"/>
        <v>42586.625</v>
      </c>
      <c r="C130" s="125">
        <v>15</v>
      </c>
      <c r="D130" s="11">
        <f>ROUND(АТС!F128*$D$41*$D$42/100,2)</f>
        <v>107.05</v>
      </c>
      <c r="E130" s="11">
        <f>ROUND(АТС!F128*$E$41*$E$42/100,2)</f>
        <v>98.38</v>
      </c>
      <c r="F130" s="11">
        <f>ROUND(АТС!$F128*$F$41*$F$42/100,2)</f>
        <v>66.989999999999995</v>
      </c>
      <c r="G130" s="11">
        <f>ROUND(АТС!$F128*$G$41*$G$42/100,2)</f>
        <v>39.21</v>
      </c>
    </row>
    <row r="131" spans="1:7" x14ac:dyDescent="0.25">
      <c r="A131" s="236"/>
      <c r="B131" s="122">
        <f t="shared" si="1"/>
        <v>42586.666669999999</v>
      </c>
      <c r="C131" s="125">
        <v>16</v>
      </c>
      <c r="D131" s="11">
        <f>ROUND(АТС!F129*$D$41*$D$42/100,2)</f>
        <v>97.22</v>
      </c>
      <c r="E131" s="11">
        <f>ROUND(АТС!F129*$E$41*$E$42/100,2)</f>
        <v>89.34</v>
      </c>
      <c r="F131" s="11">
        <f>ROUND(АТС!$F129*$F$41*$F$42/100,2)</f>
        <v>60.84</v>
      </c>
      <c r="G131" s="11">
        <f>ROUND(АТС!$F129*$G$41*$G$42/100,2)</f>
        <v>35.61</v>
      </c>
    </row>
    <row r="132" spans="1:7" x14ac:dyDescent="0.25">
      <c r="A132" s="236"/>
      <c r="B132" s="124">
        <f t="shared" ref="B132:B195" si="2">B108+1</f>
        <v>42586.708330000001</v>
      </c>
      <c r="C132" s="125">
        <v>17</v>
      </c>
      <c r="D132" s="11">
        <f>ROUND(АТС!F130*$D$41*$D$42/100,2)</f>
        <v>94.03</v>
      </c>
      <c r="E132" s="11">
        <f>ROUND(АТС!F130*$E$41*$E$42/100,2)</f>
        <v>86.41</v>
      </c>
      <c r="F132" s="11">
        <f>ROUND(АТС!$F130*$F$41*$F$42/100,2)</f>
        <v>58.84</v>
      </c>
      <c r="G132" s="11">
        <f>ROUND(АТС!$F130*$G$41*$G$42/100,2)</f>
        <v>34.450000000000003</v>
      </c>
    </row>
    <row r="133" spans="1:7" x14ac:dyDescent="0.25">
      <c r="A133" s="236"/>
      <c r="B133" s="124">
        <f t="shared" si="2"/>
        <v>42586.75</v>
      </c>
      <c r="C133" s="125">
        <v>18</v>
      </c>
      <c r="D133" s="11">
        <f>ROUND(АТС!F131*$D$41*$D$42/100,2)</f>
        <v>90.14</v>
      </c>
      <c r="E133" s="11">
        <f>ROUND(АТС!F131*$E$41*$E$42/100,2)</f>
        <v>82.83</v>
      </c>
      <c r="F133" s="11">
        <f>ROUND(АТС!$F131*$F$41*$F$42/100,2)</f>
        <v>56.4</v>
      </c>
      <c r="G133" s="11">
        <f>ROUND(АТС!$F131*$G$41*$G$42/100,2)</f>
        <v>33.020000000000003</v>
      </c>
    </row>
    <row r="134" spans="1:7" x14ac:dyDescent="0.25">
      <c r="A134" s="236"/>
      <c r="B134" s="124">
        <f t="shared" si="2"/>
        <v>42586.791669999999</v>
      </c>
      <c r="C134" s="125">
        <v>19</v>
      </c>
      <c r="D134" s="11">
        <f>ROUND(АТС!F132*$D$41*$D$42/100,2)</f>
        <v>93.86</v>
      </c>
      <c r="E134" s="11">
        <f>ROUND(АТС!F132*$E$41*$E$42/100,2)</f>
        <v>86.25</v>
      </c>
      <c r="F134" s="11">
        <f>ROUND(АТС!$F132*$F$41*$F$42/100,2)</f>
        <v>58.73</v>
      </c>
      <c r="G134" s="11">
        <f>ROUND(АТС!$F132*$G$41*$G$42/100,2)</f>
        <v>34.380000000000003</v>
      </c>
    </row>
    <row r="135" spans="1:7" x14ac:dyDescent="0.25">
      <c r="A135" s="236"/>
      <c r="B135" s="122">
        <f t="shared" si="2"/>
        <v>42586.833330000001</v>
      </c>
      <c r="C135" s="125">
        <v>20</v>
      </c>
      <c r="D135" s="11">
        <f>ROUND(АТС!F133*$D$41*$D$42/100,2)</f>
        <v>109.57</v>
      </c>
      <c r="E135" s="11">
        <f>ROUND(АТС!F133*$E$41*$E$42/100,2)</f>
        <v>100.69</v>
      </c>
      <c r="F135" s="11">
        <f>ROUND(АТС!$F133*$F$41*$F$42/100,2)</f>
        <v>68.56</v>
      </c>
      <c r="G135" s="11">
        <f>ROUND(АТС!$F133*$G$41*$G$42/100,2)</f>
        <v>40.14</v>
      </c>
    </row>
    <row r="136" spans="1:7" x14ac:dyDescent="0.25">
      <c r="A136" s="236"/>
      <c r="B136" s="124">
        <f t="shared" si="2"/>
        <v>42586.875</v>
      </c>
      <c r="C136" s="125">
        <v>21</v>
      </c>
      <c r="D136" s="11">
        <f>ROUND(АТС!F134*$D$41*$D$42/100,2)</f>
        <v>108.12</v>
      </c>
      <c r="E136" s="11">
        <f>ROUND(АТС!F134*$E$41*$E$42/100,2)</f>
        <v>99.36</v>
      </c>
      <c r="F136" s="11">
        <f>ROUND(АТС!$F134*$F$41*$F$42/100,2)</f>
        <v>67.66</v>
      </c>
      <c r="G136" s="11">
        <f>ROUND(АТС!$F134*$G$41*$G$42/100,2)</f>
        <v>39.61</v>
      </c>
    </row>
    <row r="137" spans="1:7" x14ac:dyDescent="0.25">
      <c r="A137" s="236"/>
      <c r="B137" s="124">
        <f t="shared" si="2"/>
        <v>42586.916669999999</v>
      </c>
      <c r="C137" s="125">
        <v>22</v>
      </c>
      <c r="D137" s="11">
        <f>ROUND(АТС!F135*$D$41*$D$42/100,2)</f>
        <v>91.4</v>
      </c>
      <c r="E137" s="11">
        <f>ROUND(АТС!F135*$E$41*$E$42/100,2)</f>
        <v>83.99</v>
      </c>
      <c r="F137" s="11">
        <f>ROUND(АТС!$F135*$F$41*$F$42/100,2)</f>
        <v>57.19</v>
      </c>
      <c r="G137" s="11">
        <f>ROUND(АТС!$F135*$G$41*$G$42/100,2)</f>
        <v>33.479999999999997</v>
      </c>
    </row>
    <row r="138" spans="1:7" x14ac:dyDescent="0.25">
      <c r="A138" s="236"/>
      <c r="B138" s="124">
        <f t="shared" si="2"/>
        <v>42586.958330000001</v>
      </c>
      <c r="C138" s="125">
        <v>23</v>
      </c>
      <c r="D138" s="11">
        <f>ROUND(АТС!F136*$D$41*$D$42/100,2)</f>
        <v>113.32</v>
      </c>
      <c r="E138" s="11">
        <f>ROUND(АТС!F136*$E$41*$E$42/100,2)</f>
        <v>104.14</v>
      </c>
      <c r="F138" s="11">
        <f>ROUND(АТС!$F136*$F$41*$F$42/100,2)</f>
        <v>70.91</v>
      </c>
      <c r="G138" s="11">
        <f>ROUND(АТС!$F136*$G$41*$G$42/100,2)</f>
        <v>41.51</v>
      </c>
    </row>
    <row r="139" spans="1:7" x14ac:dyDescent="0.25">
      <c r="A139" s="236"/>
      <c r="B139" s="122">
        <f t="shared" si="2"/>
        <v>42587</v>
      </c>
      <c r="C139" s="125">
        <v>0</v>
      </c>
      <c r="D139" s="11">
        <f>ROUND(АТС!F137*$D$41*$D$42/100,2)</f>
        <v>98.85</v>
      </c>
      <c r="E139" s="11">
        <f>ROUND(АТС!F137*$E$41*$E$42/100,2)</f>
        <v>90.84</v>
      </c>
      <c r="F139" s="11">
        <f>ROUND(АТС!$F137*$F$41*$F$42/100,2)</f>
        <v>61.86</v>
      </c>
      <c r="G139" s="11">
        <f>ROUND(АТС!$F137*$G$41*$G$42/100,2)</f>
        <v>36.21</v>
      </c>
    </row>
    <row r="140" spans="1:7" x14ac:dyDescent="0.25">
      <c r="A140" s="236"/>
      <c r="B140" s="124">
        <f t="shared" si="2"/>
        <v>42587.041669999999</v>
      </c>
      <c r="C140" s="125">
        <v>1</v>
      </c>
      <c r="D140" s="11">
        <f>ROUND(АТС!F138*$D$41*$D$42/100,2)</f>
        <v>87.56</v>
      </c>
      <c r="E140" s="11">
        <f>ROUND(АТС!F138*$E$41*$E$42/100,2)</f>
        <v>80.459999999999994</v>
      </c>
      <c r="F140" s="11">
        <f>ROUND(АТС!$F138*$F$41*$F$42/100,2)</f>
        <v>54.79</v>
      </c>
      <c r="G140" s="11">
        <f>ROUND(АТС!$F138*$G$41*$G$42/100,2)</f>
        <v>32.07</v>
      </c>
    </row>
    <row r="141" spans="1:7" x14ac:dyDescent="0.25">
      <c r="A141" s="236"/>
      <c r="B141" s="124">
        <f t="shared" si="2"/>
        <v>42587.083330000001</v>
      </c>
      <c r="C141" s="125">
        <v>2</v>
      </c>
      <c r="D141" s="11">
        <f>ROUND(АТС!F139*$D$41*$D$42/100,2)</f>
        <v>84.97</v>
      </c>
      <c r="E141" s="11">
        <f>ROUND(АТС!F139*$E$41*$E$42/100,2)</f>
        <v>78.08</v>
      </c>
      <c r="F141" s="11">
        <f>ROUND(АТС!$F139*$F$41*$F$42/100,2)</f>
        <v>53.17</v>
      </c>
      <c r="G141" s="11">
        <f>ROUND(АТС!$F139*$G$41*$G$42/100,2)</f>
        <v>31.13</v>
      </c>
    </row>
    <row r="142" spans="1:7" x14ac:dyDescent="0.25">
      <c r="A142" s="236"/>
      <c r="B142" s="124">
        <f t="shared" si="2"/>
        <v>42587.125</v>
      </c>
      <c r="C142" s="125">
        <v>3</v>
      </c>
      <c r="D142" s="11">
        <f>ROUND(АТС!F140*$D$41*$D$42/100,2)</f>
        <v>83.46</v>
      </c>
      <c r="E142" s="11">
        <f>ROUND(АТС!F140*$E$41*$E$42/100,2)</f>
        <v>76.7</v>
      </c>
      <c r="F142" s="11">
        <f>ROUND(АТС!$F140*$F$41*$F$42/100,2)</f>
        <v>52.23</v>
      </c>
      <c r="G142" s="11">
        <f>ROUND(АТС!$F140*$G$41*$G$42/100,2)</f>
        <v>30.57</v>
      </c>
    </row>
    <row r="143" spans="1:7" x14ac:dyDescent="0.25">
      <c r="A143" s="236"/>
      <c r="B143" s="122">
        <f t="shared" si="2"/>
        <v>42587.166669999999</v>
      </c>
      <c r="C143" s="125">
        <v>4</v>
      </c>
      <c r="D143" s="11">
        <f>ROUND(АТС!F141*$D$41*$D$42/100,2)</f>
        <v>82.2</v>
      </c>
      <c r="E143" s="11">
        <f>ROUND(АТС!F141*$E$41*$E$42/100,2)</f>
        <v>75.540000000000006</v>
      </c>
      <c r="F143" s="11">
        <f>ROUND(АТС!$F141*$F$41*$F$42/100,2)</f>
        <v>51.44</v>
      </c>
      <c r="G143" s="11">
        <f>ROUND(АТС!$F141*$G$41*$G$42/100,2)</f>
        <v>30.11</v>
      </c>
    </row>
    <row r="144" spans="1:7" x14ac:dyDescent="0.25">
      <c r="A144" s="236"/>
      <c r="B144" s="124">
        <f t="shared" si="2"/>
        <v>42587.208330000001</v>
      </c>
      <c r="C144" s="125">
        <v>5</v>
      </c>
      <c r="D144" s="11">
        <f>ROUND(АТС!F142*$D$41*$D$42/100,2)</f>
        <v>80.78</v>
      </c>
      <c r="E144" s="11">
        <f>ROUND(АТС!F142*$E$41*$E$42/100,2)</f>
        <v>74.23</v>
      </c>
      <c r="F144" s="11">
        <f>ROUND(АТС!$F142*$F$41*$F$42/100,2)</f>
        <v>50.55</v>
      </c>
      <c r="G144" s="11">
        <f>ROUND(АТС!$F142*$G$41*$G$42/100,2)</f>
        <v>29.59</v>
      </c>
    </row>
    <row r="145" spans="1:7" x14ac:dyDescent="0.25">
      <c r="A145" s="236"/>
      <c r="B145" s="124">
        <f t="shared" si="2"/>
        <v>42587.25</v>
      </c>
      <c r="C145" s="125">
        <v>6</v>
      </c>
      <c r="D145" s="11">
        <f>ROUND(АТС!F143*$D$41*$D$42/100,2)</f>
        <v>83.72</v>
      </c>
      <c r="E145" s="11">
        <f>ROUND(АТС!F143*$E$41*$E$42/100,2)</f>
        <v>76.930000000000007</v>
      </c>
      <c r="F145" s="11">
        <f>ROUND(АТС!$F143*$F$41*$F$42/100,2)</f>
        <v>52.38</v>
      </c>
      <c r="G145" s="11">
        <f>ROUND(АТС!$F143*$G$41*$G$42/100,2)</f>
        <v>30.67</v>
      </c>
    </row>
    <row r="146" spans="1:7" x14ac:dyDescent="0.25">
      <c r="A146" s="236"/>
      <c r="B146" s="124">
        <f t="shared" si="2"/>
        <v>42587.291669999999</v>
      </c>
      <c r="C146" s="125">
        <v>7</v>
      </c>
      <c r="D146" s="11">
        <f>ROUND(АТС!F144*$D$41*$D$42/100,2)</f>
        <v>96.99</v>
      </c>
      <c r="E146" s="11">
        <f>ROUND(АТС!F144*$E$41*$E$42/100,2)</f>
        <v>89.13</v>
      </c>
      <c r="F146" s="11">
        <f>ROUND(АТС!$F144*$F$41*$F$42/100,2)</f>
        <v>60.69</v>
      </c>
      <c r="G146" s="11">
        <f>ROUND(АТС!$F144*$G$41*$G$42/100,2)</f>
        <v>35.53</v>
      </c>
    </row>
    <row r="147" spans="1:7" x14ac:dyDescent="0.25">
      <c r="A147" s="236"/>
      <c r="B147" s="122">
        <f t="shared" si="2"/>
        <v>42587.333330000001</v>
      </c>
      <c r="C147" s="125">
        <v>8</v>
      </c>
      <c r="D147" s="11">
        <f>ROUND(АТС!F145*$D$41*$D$42/100,2)</f>
        <v>84.67</v>
      </c>
      <c r="E147" s="11">
        <f>ROUND(АТС!F145*$E$41*$E$42/100,2)</f>
        <v>77.8</v>
      </c>
      <c r="F147" s="11">
        <f>ROUND(АТС!$F145*$F$41*$F$42/100,2)</f>
        <v>52.98</v>
      </c>
      <c r="G147" s="11">
        <f>ROUND(АТС!$F145*$G$41*$G$42/100,2)</f>
        <v>31.01</v>
      </c>
    </row>
    <row r="148" spans="1:7" x14ac:dyDescent="0.25">
      <c r="A148" s="236"/>
      <c r="B148" s="124">
        <f t="shared" si="2"/>
        <v>42587.375</v>
      </c>
      <c r="C148" s="125">
        <v>9</v>
      </c>
      <c r="D148" s="11">
        <f>ROUND(АТС!F146*$D$41*$D$42/100,2)</f>
        <v>98.53</v>
      </c>
      <c r="E148" s="11">
        <f>ROUND(АТС!F146*$E$41*$E$42/100,2)</f>
        <v>90.54</v>
      </c>
      <c r="F148" s="11">
        <f>ROUND(АТС!$F146*$F$41*$F$42/100,2)</f>
        <v>61.65</v>
      </c>
      <c r="G148" s="11">
        <f>ROUND(АТС!$F146*$G$41*$G$42/100,2)</f>
        <v>36.090000000000003</v>
      </c>
    </row>
    <row r="149" spans="1:7" x14ac:dyDescent="0.25">
      <c r="A149" s="236"/>
      <c r="B149" s="124">
        <f t="shared" si="2"/>
        <v>42587.416669999999</v>
      </c>
      <c r="C149" s="125">
        <v>10</v>
      </c>
      <c r="D149" s="11">
        <f>ROUND(АТС!F147*$D$41*$D$42/100,2)</f>
        <v>111.37</v>
      </c>
      <c r="E149" s="11">
        <f>ROUND(АТС!F147*$E$41*$E$42/100,2)</f>
        <v>102.35</v>
      </c>
      <c r="F149" s="11">
        <f>ROUND(АТС!$F147*$F$41*$F$42/100,2)</f>
        <v>69.69</v>
      </c>
      <c r="G149" s="11">
        <f>ROUND(АТС!$F147*$G$41*$G$42/100,2)</f>
        <v>40.799999999999997</v>
      </c>
    </row>
    <row r="150" spans="1:7" x14ac:dyDescent="0.25">
      <c r="A150" s="236"/>
      <c r="B150" s="124">
        <f t="shared" si="2"/>
        <v>42587.458330000001</v>
      </c>
      <c r="C150" s="125">
        <v>11</v>
      </c>
      <c r="D150" s="11">
        <f>ROUND(АТС!F148*$D$41*$D$42/100,2)</f>
        <v>112.96</v>
      </c>
      <c r="E150" s="11">
        <f>ROUND(АТС!F148*$E$41*$E$42/100,2)</f>
        <v>103.8</v>
      </c>
      <c r="F150" s="11">
        <f>ROUND(АТС!$F148*$F$41*$F$42/100,2)</f>
        <v>70.680000000000007</v>
      </c>
      <c r="G150" s="11">
        <f>ROUND(АТС!$F148*$G$41*$G$42/100,2)</f>
        <v>41.38</v>
      </c>
    </row>
    <row r="151" spans="1:7" x14ac:dyDescent="0.25">
      <c r="A151" s="236"/>
      <c r="B151" s="122">
        <f t="shared" si="2"/>
        <v>42587.5</v>
      </c>
      <c r="C151" s="125">
        <v>12</v>
      </c>
      <c r="D151" s="11">
        <f>ROUND(АТС!F149*$D$41*$D$42/100,2)</f>
        <v>114.74</v>
      </c>
      <c r="E151" s="11">
        <f>ROUND(АТС!F149*$E$41*$E$42/100,2)</f>
        <v>105.44</v>
      </c>
      <c r="F151" s="11">
        <f>ROUND(АТС!$F149*$F$41*$F$42/100,2)</f>
        <v>71.8</v>
      </c>
      <c r="G151" s="11">
        <f>ROUND(АТС!$F149*$G$41*$G$42/100,2)</f>
        <v>42.03</v>
      </c>
    </row>
    <row r="152" spans="1:7" x14ac:dyDescent="0.25">
      <c r="A152" s="236"/>
      <c r="B152" s="124">
        <f t="shared" si="2"/>
        <v>42587.541669999999</v>
      </c>
      <c r="C152" s="125">
        <v>13</v>
      </c>
      <c r="D152" s="11">
        <f>ROUND(АТС!F150*$D$41*$D$42/100,2)</f>
        <v>115.99</v>
      </c>
      <c r="E152" s="11">
        <f>ROUND(АТС!F150*$E$41*$E$42/100,2)</f>
        <v>106.59</v>
      </c>
      <c r="F152" s="11">
        <f>ROUND(АТС!$F150*$F$41*$F$42/100,2)</f>
        <v>72.58</v>
      </c>
      <c r="G152" s="11">
        <f>ROUND(АТС!$F150*$G$41*$G$42/100,2)</f>
        <v>42.49</v>
      </c>
    </row>
    <row r="153" spans="1:7" x14ac:dyDescent="0.25">
      <c r="A153" s="236"/>
      <c r="B153" s="124">
        <f t="shared" si="2"/>
        <v>42587.583330000001</v>
      </c>
      <c r="C153" s="125">
        <v>14</v>
      </c>
      <c r="D153" s="11">
        <f>ROUND(АТС!F151*$D$41*$D$42/100,2)</f>
        <v>112.59</v>
      </c>
      <c r="E153" s="11">
        <f>ROUND(АТС!F151*$E$41*$E$42/100,2)</f>
        <v>103.46</v>
      </c>
      <c r="F153" s="11">
        <f>ROUND(АТС!$F151*$F$41*$F$42/100,2)</f>
        <v>70.45</v>
      </c>
      <c r="G153" s="11">
        <f>ROUND(АТС!$F151*$G$41*$G$42/100,2)</f>
        <v>41.24</v>
      </c>
    </row>
    <row r="154" spans="1:7" x14ac:dyDescent="0.25">
      <c r="A154" s="236"/>
      <c r="B154" s="124">
        <f t="shared" si="2"/>
        <v>42587.625</v>
      </c>
      <c r="C154" s="125">
        <v>15</v>
      </c>
      <c r="D154" s="11">
        <f>ROUND(АТС!F152*$D$41*$D$42/100,2)</f>
        <v>114.45</v>
      </c>
      <c r="E154" s="11">
        <f>ROUND(АТС!F152*$E$41*$E$42/100,2)</f>
        <v>105.17</v>
      </c>
      <c r="F154" s="11">
        <f>ROUND(АТС!$F152*$F$41*$F$42/100,2)</f>
        <v>71.62</v>
      </c>
      <c r="G154" s="11">
        <f>ROUND(АТС!$F152*$G$41*$G$42/100,2)</f>
        <v>41.92</v>
      </c>
    </row>
    <row r="155" spans="1:7" x14ac:dyDescent="0.25">
      <c r="A155" s="236"/>
      <c r="B155" s="122">
        <f t="shared" si="2"/>
        <v>42587.666669999999</v>
      </c>
      <c r="C155" s="125">
        <v>16</v>
      </c>
      <c r="D155" s="11">
        <f>ROUND(АТС!F153*$D$41*$D$42/100,2)</f>
        <v>105.32</v>
      </c>
      <c r="E155" s="11">
        <f>ROUND(АТС!F153*$E$41*$E$42/100,2)</f>
        <v>96.79</v>
      </c>
      <c r="F155" s="11">
        <f>ROUND(АТС!$F153*$F$41*$F$42/100,2)</f>
        <v>65.91</v>
      </c>
      <c r="G155" s="11">
        <f>ROUND(АТС!$F153*$G$41*$G$42/100,2)</f>
        <v>38.58</v>
      </c>
    </row>
    <row r="156" spans="1:7" x14ac:dyDescent="0.25">
      <c r="A156" s="236"/>
      <c r="B156" s="124">
        <f t="shared" si="2"/>
        <v>42587.708330000001</v>
      </c>
      <c r="C156" s="125">
        <v>17</v>
      </c>
      <c r="D156" s="11">
        <f>ROUND(АТС!F154*$D$41*$D$42/100,2)</f>
        <v>101.59</v>
      </c>
      <c r="E156" s="11">
        <f>ROUND(АТС!F154*$E$41*$E$42/100,2)</f>
        <v>93.35</v>
      </c>
      <c r="F156" s="11">
        <f>ROUND(АТС!$F154*$F$41*$F$42/100,2)</f>
        <v>63.57</v>
      </c>
      <c r="G156" s="11">
        <f>ROUND(АТС!$F154*$G$41*$G$42/100,2)</f>
        <v>37.21</v>
      </c>
    </row>
    <row r="157" spans="1:7" x14ac:dyDescent="0.25">
      <c r="A157" s="236"/>
      <c r="B157" s="124">
        <f t="shared" si="2"/>
        <v>42587.75</v>
      </c>
      <c r="C157" s="125">
        <v>18</v>
      </c>
      <c r="D157" s="11">
        <f>ROUND(АТС!F155*$D$41*$D$42/100,2)</f>
        <v>95.05</v>
      </c>
      <c r="E157" s="11">
        <f>ROUND(АТС!F155*$E$41*$E$42/100,2)</f>
        <v>87.35</v>
      </c>
      <c r="F157" s="11">
        <f>ROUND(АТС!$F155*$F$41*$F$42/100,2)</f>
        <v>59.48</v>
      </c>
      <c r="G157" s="11">
        <f>ROUND(АТС!$F155*$G$41*$G$42/100,2)</f>
        <v>34.82</v>
      </c>
    </row>
    <row r="158" spans="1:7" x14ac:dyDescent="0.25">
      <c r="A158" s="236"/>
      <c r="B158" s="124">
        <f t="shared" si="2"/>
        <v>42587.791669999999</v>
      </c>
      <c r="C158" s="125">
        <v>19</v>
      </c>
      <c r="D158" s="11">
        <f>ROUND(АТС!F156*$D$41*$D$42/100,2)</f>
        <v>99.9</v>
      </c>
      <c r="E158" s="11">
        <f>ROUND(АТС!F156*$E$41*$E$42/100,2)</f>
        <v>91.8</v>
      </c>
      <c r="F158" s="11">
        <f>ROUND(АТС!$F156*$F$41*$F$42/100,2)</f>
        <v>62.51</v>
      </c>
      <c r="G158" s="11">
        <f>ROUND(АТС!$F156*$G$41*$G$42/100,2)</f>
        <v>36.590000000000003</v>
      </c>
    </row>
    <row r="159" spans="1:7" x14ac:dyDescent="0.25">
      <c r="A159" s="236"/>
      <c r="B159" s="122">
        <f t="shared" si="2"/>
        <v>42587.833330000001</v>
      </c>
      <c r="C159" s="125">
        <v>20</v>
      </c>
      <c r="D159" s="11">
        <f>ROUND(АТС!F157*$D$41*$D$42/100,2)</f>
        <v>114.29</v>
      </c>
      <c r="E159" s="11">
        <f>ROUND(АТС!F157*$E$41*$E$42/100,2)</f>
        <v>105.03</v>
      </c>
      <c r="F159" s="11">
        <f>ROUND(АТС!$F157*$F$41*$F$42/100,2)</f>
        <v>71.52</v>
      </c>
      <c r="G159" s="11">
        <f>ROUND(АТС!$F157*$G$41*$G$42/100,2)</f>
        <v>41.87</v>
      </c>
    </row>
    <row r="160" spans="1:7" x14ac:dyDescent="0.25">
      <c r="A160" s="236"/>
      <c r="B160" s="124">
        <f t="shared" si="2"/>
        <v>42587.875</v>
      </c>
      <c r="C160" s="125">
        <v>21</v>
      </c>
      <c r="D160" s="11">
        <f>ROUND(АТС!F158*$D$41*$D$42/100,2)</f>
        <v>115.78</v>
      </c>
      <c r="E160" s="11">
        <f>ROUND(АТС!F158*$E$41*$E$42/100,2)</f>
        <v>106.4</v>
      </c>
      <c r="F160" s="11">
        <f>ROUND(АТС!$F158*$F$41*$F$42/100,2)</f>
        <v>72.45</v>
      </c>
      <c r="G160" s="11">
        <f>ROUND(АТС!$F158*$G$41*$G$42/100,2)</f>
        <v>42.41</v>
      </c>
    </row>
    <row r="161" spans="1:7" x14ac:dyDescent="0.25">
      <c r="A161" s="236"/>
      <c r="B161" s="124">
        <f t="shared" si="2"/>
        <v>42587.916669999999</v>
      </c>
      <c r="C161" s="125">
        <v>22</v>
      </c>
      <c r="D161" s="11">
        <f>ROUND(АТС!F159*$D$41*$D$42/100,2)</f>
        <v>98.91</v>
      </c>
      <c r="E161" s="11">
        <f>ROUND(АТС!F159*$E$41*$E$42/100,2)</f>
        <v>90.89</v>
      </c>
      <c r="F161" s="11">
        <f>ROUND(АТС!$F159*$F$41*$F$42/100,2)</f>
        <v>61.89</v>
      </c>
      <c r="G161" s="11">
        <f>ROUND(АТС!$F159*$G$41*$G$42/100,2)</f>
        <v>36.229999999999997</v>
      </c>
    </row>
    <row r="162" spans="1:7" x14ac:dyDescent="0.25">
      <c r="A162" s="236"/>
      <c r="B162" s="124">
        <f t="shared" si="2"/>
        <v>42587.958330000001</v>
      </c>
      <c r="C162" s="125">
        <v>23</v>
      </c>
      <c r="D162" s="11">
        <f>ROUND(АТС!F160*$D$41*$D$42/100,2)</f>
        <v>116.71</v>
      </c>
      <c r="E162" s="11">
        <f>ROUND(АТС!F160*$E$41*$E$42/100,2)</f>
        <v>107.25</v>
      </c>
      <c r="F162" s="11">
        <f>ROUND(АТС!$F160*$F$41*$F$42/100,2)</f>
        <v>73.03</v>
      </c>
      <c r="G162" s="11">
        <f>ROUND(АТС!$F160*$G$41*$G$42/100,2)</f>
        <v>42.75</v>
      </c>
    </row>
    <row r="163" spans="1:7" x14ac:dyDescent="0.25">
      <c r="A163" s="236"/>
      <c r="B163" s="122">
        <f t="shared" si="2"/>
        <v>42588</v>
      </c>
      <c r="C163" s="125">
        <v>0</v>
      </c>
      <c r="D163" s="11">
        <f>ROUND(АТС!F161*$D$41*$D$42/100,2)</f>
        <v>104.2</v>
      </c>
      <c r="E163" s="11">
        <f>ROUND(АТС!F161*$E$41*$E$42/100,2)</f>
        <v>95.76</v>
      </c>
      <c r="F163" s="11">
        <f>ROUND(АТС!$F161*$F$41*$F$42/100,2)</f>
        <v>65.2</v>
      </c>
      <c r="G163" s="11">
        <f>ROUND(АТС!$F161*$G$41*$G$42/100,2)</f>
        <v>38.17</v>
      </c>
    </row>
    <row r="164" spans="1:7" x14ac:dyDescent="0.25">
      <c r="A164" s="236"/>
      <c r="B164" s="124">
        <f t="shared" si="2"/>
        <v>42588.041669999999</v>
      </c>
      <c r="C164" s="125">
        <v>1</v>
      </c>
      <c r="D164" s="11">
        <f>ROUND(АТС!F162*$D$41*$D$42/100,2)</f>
        <v>94.31</v>
      </c>
      <c r="E164" s="11">
        <f>ROUND(АТС!F162*$E$41*$E$42/100,2)</f>
        <v>86.66</v>
      </c>
      <c r="F164" s="11">
        <f>ROUND(АТС!$F162*$F$41*$F$42/100,2)</f>
        <v>59.01</v>
      </c>
      <c r="G164" s="11">
        <f>ROUND(АТС!$F162*$G$41*$G$42/100,2)</f>
        <v>34.549999999999997</v>
      </c>
    </row>
    <row r="165" spans="1:7" x14ac:dyDescent="0.25">
      <c r="A165" s="236"/>
      <c r="B165" s="124">
        <f t="shared" si="2"/>
        <v>42588.083330000001</v>
      </c>
      <c r="C165" s="125">
        <v>2</v>
      </c>
      <c r="D165" s="11">
        <f>ROUND(АТС!F163*$D$41*$D$42/100,2)</f>
        <v>88.98</v>
      </c>
      <c r="E165" s="11">
        <f>ROUND(АТС!F163*$E$41*$E$42/100,2)</f>
        <v>81.760000000000005</v>
      </c>
      <c r="F165" s="11">
        <f>ROUND(АТС!$F163*$F$41*$F$42/100,2)</f>
        <v>55.68</v>
      </c>
      <c r="G165" s="11">
        <f>ROUND(АТС!$F163*$G$41*$G$42/100,2)</f>
        <v>32.590000000000003</v>
      </c>
    </row>
    <row r="166" spans="1:7" x14ac:dyDescent="0.25">
      <c r="A166" s="236"/>
      <c r="B166" s="124">
        <f t="shared" si="2"/>
        <v>42588.125</v>
      </c>
      <c r="C166" s="125">
        <v>3</v>
      </c>
      <c r="D166" s="11">
        <f>ROUND(АТС!F164*$D$41*$D$42/100,2)</f>
        <v>86.25</v>
      </c>
      <c r="E166" s="11">
        <f>ROUND(АТС!F164*$E$41*$E$42/100,2)</f>
        <v>79.260000000000005</v>
      </c>
      <c r="F166" s="11">
        <f>ROUND(АТС!$F164*$F$41*$F$42/100,2)</f>
        <v>53.97</v>
      </c>
      <c r="G166" s="11">
        <f>ROUND(АТС!$F164*$G$41*$G$42/100,2)</f>
        <v>31.59</v>
      </c>
    </row>
    <row r="167" spans="1:7" x14ac:dyDescent="0.25">
      <c r="A167" s="236"/>
      <c r="B167" s="122">
        <f t="shared" si="2"/>
        <v>42588.166669999999</v>
      </c>
      <c r="C167" s="125">
        <v>4</v>
      </c>
      <c r="D167" s="11">
        <f>ROUND(АТС!F165*$D$41*$D$42/100,2)</f>
        <v>84.6</v>
      </c>
      <c r="E167" s="11">
        <f>ROUND(АТС!F165*$E$41*$E$42/100,2)</f>
        <v>77.75</v>
      </c>
      <c r="F167" s="11">
        <f>ROUND(АТС!$F165*$F$41*$F$42/100,2)</f>
        <v>52.94</v>
      </c>
      <c r="G167" s="11">
        <f>ROUND(АТС!$F165*$G$41*$G$42/100,2)</f>
        <v>30.99</v>
      </c>
    </row>
    <row r="168" spans="1:7" x14ac:dyDescent="0.25">
      <c r="A168" s="236"/>
      <c r="B168" s="124">
        <f t="shared" si="2"/>
        <v>42588.208330000001</v>
      </c>
      <c r="C168" s="125">
        <v>5</v>
      </c>
      <c r="D168" s="11">
        <f>ROUND(АТС!F166*$D$41*$D$42/100,2)</f>
        <v>82.82</v>
      </c>
      <c r="E168" s="11">
        <f>ROUND(АТС!F166*$E$41*$E$42/100,2)</f>
        <v>76.11</v>
      </c>
      <c r="F168" s="11">
        <f>ROUND(АТС!$F166*$F$41*$F$42/100,2)</f>
        <v>51.83</v>
      </c>
      <c r="G168" s="11">
        <f>ROUND(АТС!$F166*$G$41*$G$42/100,2)</f>
        <v>30.34</v>
      </c>
    </row>
    <row r="169" spans="1:7" x14ac:dyDescent="0.25">
      <c r="A169" s="236"/>
      <c r="B169" s="124">
        <f t="shared" si="2"/>
        <v>42588.25</v>
      </c>
      <c r="C169" s="125">
        <v>6</v>
      </c>
      <c r="D169" s="11">
        <f>ROUND(АТС!F167*$D$41*$D$42/100,2)</f>
        <v>86.11</v>
      </c>
      <c r="E169" s="11">
        <f>ROUND(АТС!F167*$E$41*$E$42/100,2)</f>
        <v>79.13</v>
      </c>
      <c r="F169" s="11">
        <f>ROUND(АТС!$F167*$F$41*$F$42/100,2)</f>
        <v>53.88</v>
      </c>
      <c r="G169" s="11">
        <f>ROUND(АТС!$F167*$G$41*$G$42/100,2)</f>
        <v>31.54</v>
      </c>
    </row>
    <row r="170" spans="1:7" x14ac:dyDescent="0.25">
      <c r="A170" s="236"/>
      <c r="B170" s="124">
        <f t="shared" si="2"/>
        <v>42588.291669999999</v>
      </c>
      <c r="C170" s="125">
        <v>7</v>
      </c>
      <c r="D170" s="11">
        <f>ROUND(АТС!F168*$D$41*$D$42/100,2)</f>
        <v>95.47</v>
      </c>
      <c r="E170" s="11">
        <f>ROUND(АТС!F168*$E$41*$E$42/100,2)</f>
        <v>87.73</v>
      </c>
      <c r="F170" s="11">
        <f>ROUND(АТС!$F168*$F$41*$F$42/100,2)</f>
        <v>59.74</v>
      </c>
      <c r="G170" s="11">
        <f>ROUND(АТС!$F168*$G$41*$G$42/100,2)</f>
        <v>34.97</v>
      </c>
    </row>
    <row r="171" spans="1:7" x14ac:dyDescent="0.25">
      <c r="A171" s="236"/>
      <c r="B171" s="122">
        <f t="shared" si="2"/>
        <v>42588.333330000001</v>
      </c>
      <c r="C171" s="125">
        <v>8</v>
      </c>
      <c r="D171" s="11">
        <f>ROUND(АТС!F169*$D$41*$D$42/100,2)</f>
        <v>110.64</v>
      </c>
      <c r="E171" s="11">
        <f>ROUND(АТС!F169*$E$41*$E$42/100,2)</f>
        <v>101.67</v>
      </c>
      <c r="F171" s="11">
        <f>ROUND(АТС!$F169*$F$41*$F$42/100,2)</f>
        <v>69.23</v>
      </c>
      <c r="G171" s="11">
        <f>ROUND(АТС!$F169*$G$41*$G$42/100,2)</f>
        <v>40.53</v>
      </c>
    </row>
    <row r="172" spans="1:7" x14ac:dyDescent="0.25">
      <c r="A172" s="236"/>
      <c r="B172" s="124">
        <f t="shared" si="2"/>
        <v>42588.375</v>
      </c>
      <c r="C172" s="125">
        <v>9</v>
      </c>
      <c r="D172" s="11">
        <f>ROUND(АТС!F170*$D$41*$D$42/100,2)</f>
        <v>91.68</v>
      </c>
      <c r="E172" s="11">
        <f>ROUND(АТС!F170*$E$41*$E$42/100,2)</f>
        <v>84.25</v>
      </c>
      <c r="F172" s="11">
        <f>ROUND(АТС!$F170*$F$41*$F$42/100,2)</f>
        <v>57.37</v>
      </c>
      <c r="G172" s="11">
        <f>ROUND(АТС!$F170*$G$41*$G$42/100,2)</f>
        <v>33.58</v>
      </c>
    </row>
    <row r="173" spans="1:7" x14ac:dyDescent="0.25">
      <c r="A173" s="236"/>
      <c r="B173" s="124">
        <f t="shared" si="2"/>
        <v>42588.416669999999</v>
      </c>
      <c r="C173" s="125">
        <v>10</v>
      </c>
      <c r="D173" s="11">
        <f>ROUND(АТС!F171*$D$41*$D$42/100,2)</f>
        <v>100.17</v>
      </c>
      <c r="E173" s="11">
        <f>ROUND(АТС!F171*$E$41*$E$42/100,2)</f>
        <v>92.06</v>
      </c>
      <c r="F173" s="11">
        <f>ROUND(АТС!$F171*$F$41*$F$42/100,2)</f>
        <v>62.68</v>
      </c>
      <c r="G173" s="11">
        <f>ROUND(АТС!$F171*$G$41*$G$42/100,2)</f>
        <v>36.69</v>
      </c>
    </row>
    <row r="174" spans="1:7" x14ac:dyDescent="0.25">
      <c r="A174" s="236"/>
      <c r="B174" s="124">
        <f t="shared" si="2"/>
        <v>42588.458330000001</v>
      </c>
      <c r="C174" s="125">
        <v>11</v>
      </c>
      <c r="D174" s="11">
        <f>ROUND(АТС!F172*$D$41*$D$42/100,2)</f>
        <v>104.55</v>
      </c>
      <c r="E174" s="11">
        <f>ROUND(АТС!F172*$E$41*$E$42/100,2)</f>
        <v>96.07</v>
      </c>
      <c r="F174" s="11">
        <f>ROUND(АТС!$F172*$F$41*$F$42/100,2)</f>
        <v>65.42</v>
      </c>
      <c r="G174" s="11">
        <f>ROUND(АТС!$F172*$G$41*$G$42/100,2)</f>
        <v>38.299999999999997</v>
      </c>
    </row>
    <row r="175" spans="1:7" x14ac:dyDescent="0.25">
      <c r="A175" s="236"/>
      <c r="B175" s="122">
        <f t="shared" si="2"/>
        <v>42588.5</v>
      </c>
      <c r="C175" s="125">
        <v>12</v>
      </c>
      <c r="D175" s="11">
        <f>ROUND(АТС!F173*$D$41*$D$42/100,2)</f>
        <v>101.71</v>
      </c>
      <c r="E175" s="11">
        <f>ROUND(АТС!F173*$E$41*$E$42/100,2)</f>
        <v>93.47</v>
      </c>
      <c r="F175" s="11">
        <f>ROUND(АТС!$F173*$F$41*$F$42/100,2)</f>
        <v>63.65</v>
      </c>
      <c r="G175" s="11">
        <f>ROUND(АТС!$F173*$G$41*$G$42/100,2)</f>
        <v>37.26</v>
      </c>
    </row>
    <row r="176" spans="1:7" x14ac:dyDescent="0.25">
      <c r="A176" s="236"/>
      <c r="B176" s="124">
        <f t="shared" si="2"/>
        <v>42588.541669999999</v>
      </c>
      <c r="C176" s="125">
        <v>13</v>
      </c>
      <c r="D176" s="11">
        <f>ROUND(АТС!F174*$D$41*$D$42/100,2)</f>
        <v>98.92</v>
      </c>
      <c r="E176" s="11">
        <f>ROUND(АТС!F174*$E$41*$E$42/100,2)</f>
        <v>90.91</v>
      </c>
      <c r="F176" s="11">
        <f>ROUND(АТС!$F174*$F$41*$F$42/100,2)</f>
        <v>61.9</v>
      </c>
      <c r="G176" s="11">
        <f>ROUND(АТС!$F174*$G$41*$G$42/100,2)</f>
        <v>36.24</v>
      </c>
    </row>
    <row r="177" spans="1:7" x14ac:dyDescent="0.25">
      <c r="A177" s="236"/>
      <c r="B177" s="124">
        <f t="shared" si="2"/>
        <v>42588.583330000001</v>
      </c>
      <c r="C177" s="125">
        <v>14</v>
      </c>
      <c r="D177" s="11">
        <f>ROUND(АТС!F175*$D$41*$D$42/100,2)</f>
        <v>97.98</v>
      </c>
      <c r="E177" s="11">
        <f>ROUND(АТС!F175*$E$41*$E$42/100,2)</f>
        <v>90.04</v>
      </c>
      <c r="F177" s="11">
        <f>ROUND(АТС!$F175*$F$41*$F$42/100,2)</f>
        <v>61.31</v>
      </c>
      <c r="G177" s="11">
        <f>ROUND(АТС!$F175*$G$41*$G$42/100,2)</f>
        <v>35.89</v>
      </c>
    </row>
    <row r="178" spans="1:7" x14ac:dyDescent="0.25">
      <c r="A178" s="236"/>
      <c r="B178" s="124">
        <f t="shared" si="2"/>
        <v>42588.625</v>
      </c>
      <c r="C178" s="125">
        <v>15</v>
      </c>
      <c r="D178" s="11">
        <f>ROUND(АТС!F176*$D$41*$D$42/100,2)</f>
        <v>97</v>
      </c>
      <c r="E178" s="11">
        <f>ROUND(АТС!F176*$E$41*$E$42/100,2)</f>
        <v>89.14</v>
      </c>
      <c r="F178" s="11">
        <f>ROUND(АТС!$F176*$F$41*$F$42/100,2)</f>
        <v>60.7</v>
      </c>
      <c r="G178" s="11">
        <f>ROUND(АТС!$F176*$G$41*$G$42/100,2)</f>
        <v>35.53</v>
      </c>
    </row>
    <row r="179" spans="1:7" x14ac:dyDescent="0.25">
      <c r="A179" s="236"/>
      <c r="B179" s="122">
        <f t="shared" si="2"/>
        <v>42588.666669999999</v>
      </c>
      <c r="C179" s="125">
        <v>16</v>
      </c>
      <c r="D179" s="11">
        <f>ROUND(АТС!F177*$D$41*$D$42/100,2)</f>
        <v>93.75</v>
      </c>
      <c r="E179" s="11">
        <f>ROUND(АТС!F177*$E$41*$E$42/100,2)</f>
        <v>86.15</v>
      </c>
      <c r="F179" s="11">
        <f>ROUND(АТС!$F177*$F$41*$F$42/100,2)</f>
        <v>58.66</v>
      </c>
      <c r="G179" s="11">
        <f>ROUND(АТС!$F177*$G$41*$G$42/100,2)</f>
        <v>34.340000000000003</v>
      </c>
    </row>
    <row r="180" spans="1:7" x14ac:dyDescent="0.25">
      <c r="A180" s="236"/>
      <c r="B180" s="124">
        <f t="shared" si="2"/>
        <v>42588.708330000001</v>
      </c>
      <c r="C180" s="125">
        <v>17</v>
      </c>
      <c r="D180" s="11">
        <f>ROUND(АТС!F178*$D$41*$D$42/100,2)</f>
        <v>90.23</v>
      </c>
      <c r="E180" s="11">
        <f>ROUND(АТС!F178*$E$41*$E$42/100,2)</f>
        <v>82.92</v>
      </c>
      <c r="F180" s="11">
        <f>ROUND(АТС!$F178*$F$41*$F$42/100,2)</f>
        <v>56.46</v>
      </c>
      <c r="G180" s="11">
        <f>ROUND(АТС!$F178*$G$41*$G$42/100,2)</f>
        <v>33.049999999999997</v>
      </c>
    </row>
    <row r="181" spans="1:7" x14ac:dyDescent="0.25">
      <c r="A181" s="236"/>
      <c r="B181" s="124">
        <f t="shared" si="2"/>
        <v>42588.75</v>
      </c>
      <c r="C181" s="125">
        <v>18</v>
      </c>
      <c r="D181" s="11">
        <f>ROUND(АТС!F179*$D$41*$D$42/100,2)</f>
        <v>91.17</v>
      </c>
      <c r="E181" s="11">
        <f>ROUND(АТС!F179*$E$41*$E$42/100,2)</f>
        <v>83.78</v>
      </c>
      <c r="F181" s="11">
        <f>ROUND(АТС!$F179*$F$41*$F$42/100,2)</f>
        <v>57.05</v>
      </c>
      <c r="G181" s="11">
        <f>ROUND(АТС!$F179*$G$41*$G$42/100,2)</f>
        <v>33.39</v>
      </c>
    </row>
    <row r="182" spans="1:7" x14ac:dyDescent="0.25">
      <c r="A182" s="236"/>
      <c r="B182" s="124">
        <f t="shared" si="2"/>
        <v>42588.791669999999</v>
      </c>
      <c r="C182" s="125">
        <v>19</v>
      </c>
      <c r="D182" s="11">
        <f>ROUND(АТС!F180*$D$41*$D$42/100,2)</f>
        <v>110.48</v>
      </c>
      <c r="E182" s="11">
        <f>ROUND(АТС!F180*$E$41*$E$42/100,2)</f>
        <v>101.53</v>
      </c>
      <c r="F182" s="11">
        <f>ROUND(АТС!$F180*$F$41*$F$42/100,2)</f>
        <v>69.13</v>
      </c>
      <c r="G182" s="11">
        <f>ROUND(АТС!$F180*$G$41*$G$42/100,2)</f>
        <v>40.47</v>
      </c>
    </row>
    <row r="183" spans="1:7" x14ac:dyDescent="0.25">
      <c r="A183" s="236"/>
      <c r="B183" s="122">
        <f t="shared" si="2"/>
        <v>42588.833330000001</v>
      </c>
      <c r="C183" s="125">
        <v>20</v>
      </c>
      <c r="D183" s="11">
        <f>ROUND(АТС!F181*$D$41*$D$42/100,2)</f>
        <v>119.56</v>
      </c>
      <c r="E183" s="11">
        <f>ROUND(АТС!F181*$E$41*$E$42/100,2)</f>
        <v>109.87</v>
      </c>
      <c r="F183" s="11">
        <f>ROUND(АТС!$F181*$F$41*$F$42/100,2)</f>
        <v>74.81</v>
      </c>
      <c r="G183" s="11">
        <f>ROUND(АТС!$F181*$G$41*$G$42/100,2)</f>
        <v>43.79</v>
      </c>
    </row>
    <row r="184" spans="1:7" x14ac:dyDescent="0.25">
      <c r="A184" s="236"/>
      <c r="B184" s="124">
        <f t="shared" si="2"/>
        <v>42588.875</v>
      </c>
      <c r="C184" s="125">
        <v>21</v>
      </c>
      <c r="D184" s="11">
        <f>ROUND(АТС!F182*$D$41*$D$42/100,2)</f>
        <v>121.82</v>
      </c>
      <c r="E184" s="11">
        <f>ROUND(АТС!F182*$E$41*$E$42/100,2)</f>
        <v>111.95</v>
      </c>
      <c r="F184" s="11">
        <f>ROUND(АТС!$F182*$F$41*$F$42/100,2)</f>
        <v>76.23</v>
      </c>
      <c r="G184" s="11">
        <f>ROUND(АТС!$F182*$G$41*$G$42/100,2)</f>
        <v>44.63</v>
      </c>
    </row>
    <row r="185" spans="1:7" x14ac:dyDescent="0.25">
      <c r="A185" s="236"/>
      <c r="B185" s="124">
        <f t="shared" si="2"/>
        <v>42588.916669999999</v>
      </c>
      <c r="C185" s="125">
        <v>22</v>
      </c>
      <c r="D185" s="11">
        <f>ROUND(АТС!F183*$D$41*$D$42/100,2)</f>
        <v>108.26</v>
      </c>
      <c r="E185" s="11">
        <f>ROUND(АТС!F183*$E$41*$E$42/100,2)</f>
        <v>99.49</v>
      </c>
      <c r="F185" s="11">
        <f>ROUND(АТС!$F183*$F$41*$F$42/100,2)</f>
        <v>67.75</v>
      </c>
      <c r="G185" s="11">
        <f>ROUND(АТС!$F183*$G$41*$G$42/100,2)</f>
        <v>39.659999999999997</v>
      </c>
    </row>
    <row r="186" spans="1:7" x14ac:dyDescent="0.25">
      <c r="A186" s="236"/>
      <c r="B186" s="124">
        <f t="shared" si="2"/>
        <v>42588.958330000001</v>
      </c>
      <c r="C186" s="125">
        <v>23</v>
      </c>
      <c r="D186" s="11">
        <f>ROUND(АТС!F184*$D$41*$D$42/100,2)</f>
        <v>86.58</v>
      </c>
      <c r="E186" s="11">
        <f>ROUND(АТС!F184*$E$41*$E$42/100,2)</f>
        <v>79.569999999999993</v>
      </c>
      <c r="F186" s="11">
        <f>ROUND(АТС!$F184*$F$41*$F$42/100,2)</f>
        <v>54.18</v>
      </c>
      <c r="G186" s="11">
        <f>ROUND(АТС!$F184*$G$41*$G$42/100,2)</f>
        <v>31.72</v>
      </c>
    </row>
    <row r="187" spans="1:7" x14ac:dyDescent="0.25">
      <c r="A187" s="236"/>
      <c r="B187" s="122">
        <f t="shared" si="2"/>
        <v>42589</v>
      </c>
      <c r="C187" s="125">
        <v>0</v>
      </c>
      <c r="D187" s="11">
        <f>ROUND(АТС!F185*$D$41*$D$42/100,2)</f>
        <v>103.47</v>
      </c>
      <c r="E187" s="11">
        <f>ROUND(АТС!F185*$E$41*$E$42/100,2)</f>
        <v>95.09</v>
      </c>
      <c r="F187" s="11">
        <f>ROUND(АТС!$F185*$F$41*$F$42/100,2)</f>
        <v>64.75</v>
      </c>
      <c r="G187" s="11">
        <f>ROUND(АТС!$F185*$G$41*$G$42/100,2)</f>
        <v>37.9</v>
      </c>
    </row>
    <row r="188" spans="1:7" x14ac:dyDescent="0.25">
      <c r="A188" s="236"/>
      <c r="B188" s="124">
        <f t="shared" si="2"/>
        <v>42589.041669999999</v>
      </c>
      <c r="C188" s="125">
        <v>1</v>
      </c>
      <c r="D188" s="11">
        <f>ROUND(АТС!F186*$D$41*$D$42/100,2)</f>
        <v>92.81</v>
      </c>
      <c r="E188" s="11">
        <f>ROUND(АТС!F186*$E$41*$E$42/100,2)</f>
        <v>85.29</v>
      </c>
      <c r="F188" s="11">
        <f>ROUND(АТС!$F186*$F$41*$F$42/100,2)</f>
        <v>58.08</v>
      </c>
      <c r="G188" s="11">
        <f>ROUND(АТС!$F186*$G$41*$G$42/100,2)</f>
        <v>34</v>
      </c>
    </row>
    <row r="189" spans="1:7" x14ac:dyDescent="0.25">
      <c r="A189" s="236"/>
      <c r="B189" s="124">
        <f t="shared" si="2"/>
        <v>42589.083330000001</v>
      </c>
      <c r="C189" s="125">
        <v>2</v>
      </c>
      <c r="D189" s="11">
        <f>ROUND(АТС!F187*$D$41*$D$42/100,2)</f>
        <v>86.97</v>
      </c>
      <c r="E189" s="11">
        <f>ROUND(АТС!F187*$E$41*$E$42/100,2)</f>
        <v>79.92</v>
      </c>
      <c r="F189" s="11">
        <f>ROUND(АТС!$F187*$F$41*$F$42/100,2)</f>
        <v>54.42</v>
      </c>
      <c r="G189" s="11">
        <f>ROUND(АТС!$F187*$G$41*$G$42/100,2)</f>
        <v>31.86</v>
      </c>
    </row>
    <row r="190" spans="1:7" x14ac:dyDescent="0.25">
      <c r="A190" s="236"/>
      <c r="B190" s="124">
        <f t="shared" si="2"/>
        <v>42589.125</v>
      </c>
      <c r="C190" s="125">
        <v>3</v>
      </c>
      <c r="D190" s="11">
        <f>ROUND(АТС!F188*$D$41*$D$42/100,2)</f>
        <v>85.53</v>
      </c>
      <c r="E190" s="11">
        <f>ROUND(АТС!F188*$E$41*$E$42/100,2)</f>
        <v>78.59</v>
      </c>
      <c r="F190" s="11">
        <f>ROUND(АТС!$F188*$F$41*$F$42/100,2)</f>
        <v>53.52</v>
      </c>
      <c r="G190" s="11">
        <f>ROUND(АТС!$F188*$G$41*$G$42/100,2)</f>
        <v>31.33</v>
      </c>
    </row>
    <row r="191" spans="1:7" x14ac:dyDescent="0.25">
      <c r="A191" s="236"/>
      <c r="B191" s="122">
        <f t="shared" si="2"/>
        <v>42589.166669999999</v>
      </c>
      <c r="C191" s="125">
        <v>4</v>
      </c>
      <c r="D191" s="11">
        <f>ROUND(АТС!F189*$D$41*$D$42/100,2)</f>
        <v>83.15</v>
      </c>
      <c r="E191" s="11">
        <f>ROUND(АТС!F189*$E$41*$E$42/100,2)</f>
        <v>76.41</v>
      </c>
      <c r="F191" s="11">
        <f>ROUND(АТС!$F189*$F$41*$F$42/100,2)</f>
        <v>52.03</v>
      </c>
      <c r="G191" s="11">
        <f>ROUND(АТС!$F189*$G$41*$G$42/100,2)</f>
        <v>30.46</v>
      </c>
    </row>
    <row r="192" spans="1:7" x14ac:dyDescent="0.25">
      <c r="A192" s="236"/>
      <c r="B192" s="124">
        <f t="shared" si="2"/>
        <v>42589.208330000001</v>
      </c>
      <c r="C192" s="125">
        <v>5</v>
      </c>
      <c r="D192" s="11">
        <f>ROUND(АТС!F190*$D$41*$D$42/100,2)</f>
        <v>81.94</v>
      </c>
      <c r="E192" s="11">
        <f>ROUND(АТС!F190*$E$41*$E$42/100,2)</f>
        <v>75.3</v>
      </c>
      <c r="F192" s="11">
        <f>ROUND(АТС!$F190*$F$41*$F$42/100,2)</f>
        <v>51.27</v>
      </c>
      <c r="G192" s="11">
        <f>ROUND(АТС!$F190*$G$41*$G$42/100,2)</f>
        <v>30.01</v>
      </c>
    </row>
    <row r="193" spans="1:7" x14ac:dyDescent="0.25">
      <c r="A193" s="236"/>
      <c r="B193" s="124">
        <f t="shared" si="2"/>
        <v>42589.25</v>
      </c>
      <c r="C193" s="125">
        <v>6</v>
      </c>
      <c r="D193" s="11">
        <f>ROUND(АТС!F191*$D$41*$D$42/100,2)</f>
        <v>83.57</v>
      </c>
      <c r="E193" s="11">
        <f>ROUND(АТС!F191*$E$41*$E$42/100,2)</f>
        <v>76.8</v>
      </c>
      <c r="F193" s="11">
        <f>ROUND(АТС!$F191*$F$41*$F$42/100,2)</f>
        <v>52.29</v>
      </c>
      <c r="G193" s="11">
        <f>ROUND(АТС!$F191*$G$41*$G$42/100,2)</f>
        <v>30.61</v>
      </c>
    </row>
    <row r="194" spans="1:7" x14ac:dyDescent="0.25">
      <c r="A194" s="236"/>
      <c r="B194" s="124">
        <f t="shared" si="2"/>
        <v>42589.291669999999</v>
      </c>
      <c r="C194" s="125">
        <v>7</v>
      </c>
      <c r="D194" s="11">
        <f>ROUND(АТС!F192*$D$41*$D$42/100,2)</f>
        <v>88.99</v>
      </c>
      <c r="E194" s="11">
        <f>ROUND(АТС!F192*$E$41*$E$42/100,2)</f>
        <v>81.78</v>
      </c>
      <c r="F194" s="11">
        <f>ROUND(АТС!$F192*$F$41*$F$42/100,2)</f>
        <v>55.69</v>
      </c>
      <c r="G194" s="11">
        <f>ROUND(АТС!$F192*$G$41*$G$42/100,2)</f>
        <v>32.6</v>
      </c>
    </row>
    <row r="195" spans="1:7" x14ac:dyDescent="0.25">
      <c r="A195" s="236"/>
      <c r="B195" s="122">
        <f t="shared" si="2"/>
        <v>42589.333330000001</v>
      </c>
      <c r="C195" s="125">
        <v>8</v>
      </c>
      <c r="D195" s="11">
        <f>ROUND(АТС!F193*$D$41*$D$42/100,2)</f>
        <v>104.5</v>
      </c>
      <c r="E195" s="11">
        <f>ROUND(АТС!F193*$E$41*$E$42/100,2)</f>
        <v>96.03</v>
      </c>
      <c r="F195" s="11">
        <f>ROUND(АТС!$F193*$F$41*$F$42/100,2)</f>
        <v>65.39</v>
      </c>
      <c r="G195" s="11">
        <f>ROUND(АТС!$F193*$G$41*$G$42/100,2)</f>
        <v>38.28</v>
      </c>
    </row>
    <row r="196" spans="1:7" x14ac:dyDescent="0.25">
      <c r="A196" s="236"/>
      <c r="B196" s="124">
        <f t="shared" ref="B196:B259" si="3">B172+1</f>
        <v>42589.375</v>
      </c>
      <c r="C196" s="125">
        <v>9</v>
      </c>
      <c r="D196" s="11">
        <f>ROUND(АТС!F194*$D$41*$D$42/100,2)</f>
        <v>83.2</v>
      </c>
      <c r="E196" s="11">
        <f>ROUND(АТС!F194*$E$41*$E$42/100,2)</f>
        <v>76.459999999999994</v>
      </c>
      <c r="F196" s="11">
        <f>ROUND(АТС!$F194*$F$41*$F$42/100,2)</f>
        <v>52.06</v>
      </c>
      <c r="G196" s="11">
        <f>ROUND(АТС!$F194*$G$41*$G$42/100,2)</f>
        <v>30.48</v>
      </c>
    </row>
    <row r="197" spans="1:7" x14ac:dyDescent="0.25">
      <c r="A197" s="236"/>
      <c r="B197" s="124">
        <f t="shared" si="3"/>
        <v>42589.416669999999</v>
      </c>
      <c r="C197" s="125">
        <v>10</v>
      </c>
      <c r="D197" s="11">
        <f>ROUND(АТС!F195*$D$41*$D$42/100,2)</f>
        <v>91.67</v>
      </c>
      <c r="E197" s="11">
        <f>ROUND(АТС!F195*$E$41*$E$42/100,2)</f>
        <v>84.24</v>
      </c>
      <c r="F197" s="11">
        <f>ROUND(АТС!$F195*$F$41*$F$42/100,2)</f>
        <v>57.36</v>
      </c>
      <c r="G197" s="11">
        <f>ROUND(АТС!$F195*$G$41*$G$42/100,2)</f>
        <v>33.58</v>
      </c>
    </row>
    <row r="198" spans="1:7" x14ac:dyDescent="0.25">
      <c r="A198" s="236"/>
      <c r="B198" s="124">
        <f t="shared" si="3"/>
        <v>42589.458330000001</v>
      </c>
      <c r="C198" s="125">
        <v>11</v>
      </c>
      <c r="D198" s="11">
        <f>ROUND(АТС!F196*$D$41*$D$42/100,2)</f>
        <v>94.89</v>
      </c>
      <c r="E198" s="11">
        <f>ROUND(АТС!F196*$E$41*$E$42/100,2)</f>
        <v>87.2</v>
      </c>
      <c r="F198" s="11">
        <f>ROUND(АТС!$F196*$F$41*$F$42/100,2)</f>
        <v>59.38</v>
      </c>
      <c r="G198" s="11">
        <f>ROUND(АТС!$F196*$G$41*$G$42/100,2)</f>
        <v>34.76</v>
      </c>
    </row>
    <row r="199" spans="1:7" x14ac:dyDescent="0.25">
      <c r="A199" s="236"/>
      <c r="B199" s="122">
        <f t="shared" si="3"/>
        <v>42589.5</v>
      </c>
      <c r="C199" s="125">
        <v>12</v>
      </c>
      <c r="D199" s="11">
        <f>ROUND(АТС!F197*$D$41*$D$42/100,2)</f>
        <v>97.9</v>
      </c>
      <c r="E199" s="11">
        <f>ROUND(АТС!F197*$E$41*$E$42/100,2)</f>
        <v>89.96</v>
      </c>
      <c r="F199" s="11">
        <f>ROUND(АТС!$F197*$F$41*$F$42/100,2)</f>
        <v>61.26</v>
      </c>
      <c r="G199" s="11">
        <f>ROUND(АТС!$F197*$G$41*$G$42/100,2)</f>
        <v>35.86</v>
      </c>
    </row>
    <row r="200" spans="1:7" x14ac:dyDescent="0.25">
      <c r="A200" s="236"/>
      <c r="B200" s="124">
        <f t="shared" si="3"/>
        <v>42589.541669999999</v>
      </c>
      <c r="C200" s="125">
        <v>13</v>
      </c>
      <c r="D200" s="11">
        <f>ROUND(АТС!F198*$D$41*$D$42/100,2)</f>
        <v>97.92</v>
      </c>
      <c r="E200" s="11">
        <f>ROUND(АТС!F198*$E$41*$E$42/100,2)</f>
        <v>89.98</v>
      </c>
      <c r="F200" s="11">
        <f>ROUND(АТС!$F198*$F$41*$F$42/100,2)</f>
        <v>61.27</v>
      </c>
      <c r="G200" s="11">
        <f>ROUND(АТС!$F198*$G$41*$G$42/100,2)</f>
        <v>35.869999999999997</v>
      </c>
    </row>
    <row r="201" spans="1:7" x14ac:dyDescent="0.25">
      <c r="A201" s="236"/>
      <c r="B201" s="124">
        <f t="shared" si="3"/>
        <v>42589.583330000001</v>
      </c>
      <c r="C201" s="125">
        <v>14</v>
      </c>
      <c r="D201" s="11">
        <f>ROUND(АТС!F199*$D$41*$D$42/100,2)</f>
        <v>94.94</v>
      </c>
      <c r="E201" s="11">
        <f>ROUND(АТС!F199*$E$41*$E$42/100,2)</f>
        <v>87.25</v>
      </c>
      <c r="F201" s="11">
        <f>ROUND(АТС!$F199*$F$41*$F$42/100,2)</f>
        <v>59.41</v>
      </c>
      <c r="G201" s="11">
        <f>ROUND(АТС!$F199*$G$41*$G$42/100,2)</f>
        <v>34.78</v>
      </c>
    </row>
    <row r="202" spans="1:7" x14ac:dyDescent="0.25">
      <c r="A202" s="236"/>
      <c r="B202" s="124">
        <f t="shared" si="3"/>
        <v>42589.625</v>
      </c>
      <c r="C202" s="125">
        <v>15</v>
      </c>
      <c r="D202" s="11">
        <f>ROUND(АТС!F200*$D$41*$D$42/100,2)</f>
        <v>93.97</v>
      </c>
      <c r="E202" s="11">
        <f>ROUND(АТС!F200*$E$41*$E$42/100,2)</f>
        <v>86.35</v>
      </c>
      <c r="F202" s="11">
        <f>ROUND(АТС!$F200*$F$41*$F$42/100,2)</f>
        <v>58.8</v>
      </c>
      <c r="G202" s="11">
        <f>ROUND(АТС!$F200*$G$41*$G$42/100,2)</f>
        <v>34.42</v>
      </c>
    </row>
    <row r="203" spans="1:7" x14ac:dyDescent="0.25">
      <c r="A203" s="236"/>
      <c r="B203" s="122">
        <f t="shared" si="3"/>
        <v>42589.666669999999</v>
      </c>
      <c r="C203" s="125">
        <v>16</v>
      </c>
      <c r="D203" s="11">
        <f>ROUND(АТС!F201*$D$41*$D$42/100,2)</f>
        <v>90.77</v>
      </c>
      <c r="E203" s="11">
        <f>ROUND(АТС!F201*$E$41*$E$42/100,2)</f>
        <v>83.41</v>
      </c>
      <c r="F203" s="11">
        <f>ROUND(АТС!$F201*$F$41*$F$42/100,2)</f>
        <v>56.8</v>
      </c>
      <c r="G203" s="11">
        <f>ROUND(АТС!$F201*$G$41*$G$42/100,2)</f>
        <v>33.25</v>
      </c>
    </row>
    <row r="204" spans="1:7" x14ac:dyDescent="0.25">
      <c r="A204" s="236"/>
      <c r="B204" s="124">
        <f t="shared" si="3"/>
        <v>42589.708330000001</v>
      </c>
      <c r="C204" s="125">
        <v>17</v>
      </c>
      <c r="D204" s="11">
        <f>ROUND(АТС!F202*$D$41*$D$42/100,2)</f>
        <v>89.6</v>
      </c>
      <c r="E204" s="11">
        <f>ROUND(АТС!F202*$E$41*$E$42/100,2)</f>
        <v>82.34</v>
      </c>
      <c r="F204" s="11">
        <f>ROUND(АТС!$F202*$F$41*$F$42/100,2)</f>
        <v>56.06</v>
      </c>
      <c r="G204" s="11">
        <f>ROUND(АТС!$F202*$G$41*$G$42/100,2)</f>
        <v>32.82</v>
      </c>
    </row>
    <row r="205" spans="1:7" x14ac:dyDescent="0.25">
      <c r="A205" s="236"/>
      <c r="B205" s="124">
        <f t="shared" si="3"/>
        <v>42589.75</v>
      </c>
      <c r="C205" s="125">
        <v>18</v>
      </c>
      <c r="D205" s="11">
        <f>ROUND(АТС!F203*$D$41*$D$42/100,2)</f>
        <v>88.39</v>
      </c>
      <c r="E205" s="11">
        <f>ROUND(АТС!F203*$E$41*$E$42/100,2)</f>
        <v>81.23</v>
      </c>
      <c r="F205" s="11">
        <f>ROUND(АТС!$F203*$F$41*$F$42/100,2)</f>
        <v>55.31</v>
      </c>
      <c r="G205" s="11">
        <f>ROUND(АТС!$F203*$G$41*$G$42/100,2)</f>
        <v>32.380000000000003</v>
      </c>
    </row>
    <row r="206" spans="1:7" x14ac:dyDescent="0.25">
      <c r="A206" s="236"/>
      <c r="B206" s="124">
        <f t="shared" si="3"/>
        <v>42589.791669999999</v>
      </c>
      <c r="C206" s="125">
        <v>19</v>
      </c>
      <c r="D206" s="11">
        <f>ROUND(АТС!F204*$D$41*$D$42/100,2)</f>
        <v>101.45</v>
      </c>
      <c r="E206" s="11">
        <f>ROUND(АТС!F204*$E$41*$E$42/100,2)</f>
        <v>93.23</v>
      </c>
      <c r="F206" s="11">
        <f>ROUND(АТС!$F204*$F$41*$F$42/100,2)</f>
        <v>63.48</v>
      </c>
      <c r="G206" s="11">
        <f>ROUND(АТС!$F204*$G$41*$G$42/100,2)</f>
        <v>37.159999999999997</v>
      </c>
    </row>
    <row r="207" spans="1:7" x14ac:dyDescent="0.25">
      <c r="A207" s="236"/>
      <c r="B207" s="122">
        <f t="shared" si="3"/>
        <v>42589.833330000001</v>
      </c>
      <c r="C207" s="125">
        <v>20</v>
      </c>
      <c r="D207" s="11">
        <f>ROUND(АТС!F205*$D$41*$D$42/100,2)</f>
        <v>118.78</v>
      </c>
      <c r="E207" s="11">
        <f>ROUND(АТС!F205*$E$41*$E$42/100,2)</f>
        <v>109.15</v>
      </c>
      <c r="F207" s="11">
        <f>ROUND(АТС!$F205*$F$41*$F$42/100,2)</f>
        <v>74.33</v>
      </c>
      <c r="G207" s="11">
        <f>ROUND(АТС!$F205*$G$41*$G$42/100,2)</f>
        <v>43.51</v>
      </c>
    </row>
    <row r="208" spans="1:7" x14ac:dyDescent="0.25">
      <c r="A208" s="236"/>
      <c r="B208" s="124">
        <f t="shared" si="3"/>
        <v>42589.875</v>
      </c>
      <c r="C208" s="125">
        <v>21</v>
      </c>
      <c r="D208" s="11">
        <f>ROUND(АТС!F206*$D$41*$D$42/100,2)</f>
        <v>121.18</v>
      </c>
      <c r="E208" s="11">
        <f>ROUND(АТС!F206*$E$41*$E$42/100,2)</f>
        <v>111.35</v>
      </c>
      <c r="F208" s="11">
        <f>ROUND(АТС!$F206*$F$41*$F$42/100,2)</f>
        <v>75.819999999999993</v>
      </c>
      <c r="G208" s="11">
        <f>ROUND(АТС!$F206*$G$41*$G$42/100,2)</f>
        <v>44.39</v>
      </c>
    </row>
    <row r="209" spans="1:7" x14ac:dyDescent="0.25">
      <c r="A209" s="236"/>
      <c r="B209" s="124">
        <f t="shared" si="3"/>
        <v>42589.916669999999</v>
      </c>
      <c r="C209" s="125">
        <v>22</v>
      </c>
      <c r="D209" s="11">
        <f>ROUND(АТС!F207*$D$41*$D$42/100,2)</f>
        <v>108.31</v>
      </c>
      <c r="E209" s="11">
        <f>ROUND(АТС!F207*$E$41*$E$42/100,2)</f>
        <v>99.53</v>
      </c>
      <c r="F209" s="11">
        <f>ROUND(АТС!$F207*$F$41*$F$42/100,2)</f>
        <v>67.78</v>
      </c>
      <c r="G209" s="11">
        <f>ROUND(АТС!$F207*$G$41*$G$42/100,2)</f>
        <v>39.68</v>
      </c>
    </row>
    <row r="210" spans="1:7" x14ac:dyDescent="0.25">
      <c r="A210" s="236"/>
      <c r="B210" s="124">
        <f t="shared" si="3"/>
        <v>42589.958330000001</v>
      </c>
      <c r="C210" s="125">
        <v>23</v>
      </c>
      <c r="D210" s="11">
        <f>ROUND(АТС!F208*$D$41*$D$42/100,2)</f>
        <v>87.02</v>
      </c>
      <c r="E210" s="11">
        <f>ROUND(АТС!F208*$E$41*$E$42/100,2)</f>
        <v>79.959999999999994</v>
      </c>
      <c r="F210" s="11">
        <f>ROUND(АТС!$F208*$F$41*$F$42/100,2)</f>
        <v>54.45</v>
      </c>
      <c r="G210" s="11">
        <f>ROUND(АТС!$F208*$G$41*$G$42/100,2)</f>
        <v>31.87</v>
      </c>
    </row>
    <row r="211" spans="1:7" x14ac:dyDescent="0.25">
      <c r="A211" s="236"/>
      <c r="B211" s="122">
        <f t="shared" si="3"/>
        <v>42590</v>
      </c>
      <c r="C211" s="125">
        <v>0</v>
      </c>
      <c r="D211" s="11">
        <f>ROUND(АТС!F209*$D$41*$D$42/100,2)</f>
        <v>98.91</v>
      </c>
      <c r="E211" s="11">
        <f>ROUND(АТС!F209*$E$41*$E$42/100,2)</f>
        <v>90.9</v>
      </c>
      <c r="F211" s="11">
        <f>ROUND(АТС!$F209*$F$41*$F$42/100,2)</f>
        <v>61.9</v>
      </c>
      <c r="G211" s="11">
        <f>ROUND(АТС!$F209*$G$41*$G$42/100,2)</f>
        <v>36.229999999999997</v>
      </c>
    </row>
    <row r="212" spans="1:7" x14ac:dyDescent="0.25">
      <c r="A212" s="236"/>
      <c r="B212" s="124">
        <f t="shared" si="3"/>
        <v>42590.041669999999</v>
      </c>
      <c r="C212" s="125">
        <v>1</v>
      </c>
      <c r="D212" s="11">
        <f>ROUND(АТС!F210*$D$41*$D$42/100,2)</f>
        <v>89.19</v>
      </c>
      <c r="E212" s="11">
        <f>ROUND(АТС!F210*$E$41*$E$42/100,2)</f>
        <v>81.96</v>
      </c>
      <c r="F212" s="11">
        <f>ROUND(АТС!$F210*$F$41*$F$42/100,2)</f>
        <v>55.81</v>
      </c>
      <c r="G212" s="11">
        <f>ROUND(АТС!$F210*$G$41*$G$42/100,2)</f>
        <v>32.67</v>
      </c>
    </row>
    <row r="213" spans="1:7" x14ac:dyDescent="0.25">
      <c r="A213" s="236"/>
      <c r="B213" s="124">
        <f t="shared" si="3"/>
        <v>42590.083330000001</v>
      </c>
      <c r="C213" s="125">
        <v>2</v>
      </c>
      <c r="D213" s="11">
        <f>ROUND(АТС!F211*$D$41*$D$42/100,2)</f>
        <v>85.53</v>
      </c>
      <c r="E213" s="11">
        <f>ROUND(АТС!F211*$E$41*$E$42/100,2)</f>
        <v>78.599999999999994</v>
      </c>
      <c r="F213" s="11">
        <f>ROUND(АТС!$F211*$F$41*$F$42/100,2)</f>
        <v>53.52</v>
      </c>
      <c r="G213" s="11">
        <f>ROUND(АТС!$F211*$G$41*$G$42/100,2)</f>
        <v>31.33</v>
      </c>
    </row>
    <row r="214" spans="1:7" x14ac:dyDescent="0.25">
      <c r="A214" s="236"/>
      <c r="B214" s="124">
        <f t="shared" si="3"/>
        <v>42590.125</v>
      </c>
      <c r="C214" s="125">
        <v>3</v>
      </c>
      <c r="D214" s="11">
        <f>ROUND(АТС!F212*$D$41*$D$42/100,2)</f>
        <v>84.2</v>
      </c>
      <c r="E214" s="11">
        <f>ROUND(АТС!F212*$E$41*$E$42/100,2)</f>
        <v>77.38</v>
      </c>
      <c r="F214" s="11">
        <f>ROUND(АТС!$F212*$F$41*$F$42/100,2)</f>
        <v>52.69</v>
      </c>
      <c r="G214" s="11">
        <f>ROUND(АТС!$F212*$G$41*$G$42/100,2)</f>
        <v>30.84</v>
      </c>
    </row>
    <row r="215" spans="1:7" x14ac:dyDescent="0.25">
      <c r="A215" s="236"/>
      <c r="B215" s="122">
        <f t="shared" si="3"/>
        <v>42590.166669999999</v>
      </c>
      <c r="C215" s="125">
        <v>4</v>
      </c>
      <c r="D215" s="11">
        <f>ROUND(АТС!F213*$D$41*$D$42/100,2)</f>
        <v>82.99</v>
      </c>
      <c r="E215" s="11">
        <f>ROUND(АТС!F213*$E$41*$E$42/100,2)</f>
        <v>76.260000000000005</v>
      </c>
      <c r="F215" s="11">
        <f>ROUND(АТС!$F213*$F$41*$F$42/100,2)</f>
        <v>51.93</v>
      </c>
      <c r="G215" s="11">
        <f>ROUND(АТС!$F213*$G$41*$G$42/100,2)</f>
        <v>30.4</v>
      </c>
    </row>
    <row r="216" spans="1:7" x14ac:dyDescent="0.25">
      <c r="A216" s="236"/>
      <c r="B216" s="124">
        <f t="shared" si="3"/>
        <v>42590.208330000001</v>
      </c>
      <c r="C216" s="125">
        <v>5</v>
      </c>
      <c r="D216" s="11">
        <f>ROUND(АТС!F214*$D$41*$D$42/100,2)</f>
        <v>80.86</v>
      </c>
      <c r="E216" s="11">
        <f>ROUND(АТС!F214*$E$41*$E$42/100,2)</f>
        <v>74.31</v>
      </c>
      <c r="F216" s="11">
        <f>ROUND(АТС!$F214*$F$41*$F$42/100,2)</f>
        <v>50.6</v>
      </c>
      <c r="G216" s="11">
        <f>ROUND(АТС!$F214*$G$41*$G$42/100,2)</f>
        <v>29.62</v>
      </c>
    </row>
    <row r="217" spans="1:7" x14ac:dyDescent="0.25">
      <c r="A217" s="236"/>
      <c r="B217" s="124">
        <f t="shared" si="3"/>
        <v>42590.25</v>
      </c>
      <c r="C217" s="125">
        <v>6</v>
      </c>
      <c r="D217" s="11">
        <f>ROUND(АТС!F215*$D$41*$D$42/100,2)</f>
        <v>84.98</v>
      </c>
      <c r="E217" s="11">
        <f>ROUND(АТС!F215*$E$41*$E$42/100,2)</f>
        <v>78.09</v>
      </c>
      <c r="F217" s="11">
        <f>ROUND(АТС!$F215*$F$41*$F$42/100,2)</f>
        <v>53.17</v>
      </c>
      <c r="G217" s="11">
        <f>ROUND(АТС!$F215*$G$41*$G$42/100,2)</f>
        <v>31.13</v>
      </c>
    </row>
    <row r="218" spans="1:7" x14ac:dyDescent="0.25">
      <c r="A218" s="236"/>
      <c r="B218" s="124">
        <f t="shared" si="3"/>
        <v>42590.291669999999</v>
      </c>
      <c r="C218" s="125">
        <v>7</v>
      </c>
      <c r="D218" s="11">
        <f>ROUND(АТС!F216*$D$41*$D$42/100,2)</f>
        <v>97.37</v>
      </c>
      <c r="E218" s="11">
        <f>ROUND(АТС!F216*$E$41*$E$42/100,2)</f>
        <v>89.48</v>
      </c>
      <c r="F218" s="11">
        <f>ROUND(АТС!$F216*$F$41*$F$42/100,2)</f>
        <v>60.93</v>
      </c>
      <c r="G218" s="11">
        <f>ROUND(АТС!$F216*$G$41*$G$42/100,2)</f>
        <v>35.67</v>
      </c>
    </row>
    <row r="219" spans="1:7" x14ac:dyDescent="0.25">
      <c r="A219" s="236"/>
      <c r="B219" s="122">
        <f t="shared" si="3"/>
        <v>42590.333330000001</v>
      </c>
      <c r="C219" s="125">
        <v>8</v>
      </c>
      <c r="D219" s="11">
        <f>ROUND(АТС!F217*$D$41*$D$42/100,2)</f>
        <v>81.650000000000006</v>
      </c>
      <c r="E219" s="11">
        <f>ROUND(АТС!F217*$E$41*$E$42/100,2)</f>
        <v>75.040000000000006</v>
      </c>
      <c r="F219" s="11">
        <f>ROUND(АТС!$F217*$F$41*$F$42/100,2)</f>
        <v>51.09</v>
      </c>
      <c r="G219" s="11">
        <f>ROUND(АТС!$F217*$G$41*$G$42/100,2)</f>
        <v>29.91</v>
      </c>
    </row>
    <row r="220" spans="1:7" x14ac:dyDescent="0.25">
      <c r="A220" s="236"/>
      <c r="B220" s="124">
        <f t="shared" si="3"/>
        <v>42590.375</v>
      </c>
      <c r="C220" s="125">
        <v>9</v>
      </c>
      <c r="D220" s="11">
        <f>ROUND(АТС!F218*$D$41*$D$42/100,2)</f>
        <v>107.03</v>
      </c>
      <c r="E220" s="11">
        <f>ROUND(АТС!F218*$E$41*$E$42/100,2)</f>
        <v>98.36</v>
      </c>
      <c r="F220" s="11">
        <f>ROUND(АТС!$F218*$F$41*$F$42/100,2)</f>
        <v>66.97</v>
      </c>
      <c r="G220" s="11">
        <f>ROUND(АТС!$F218*$G$41*$G$42/100,2)</f>
        <v>39.21</v>
      </c>
    </row>
    <row r="221" spans="1:7" x14ac:dyDescent="0.25">
      <c r="A221" s="236"/>
      <c r="B221" s="124">
        <f t="shared" si="3"/>
        <v>42590.416669999999</v>
      </c>
      <c r="C221" s="125">
        <v>10</v>
      </c>
      <c r="D221" s="11">
        <f>ROUND(АТС!F219*$D$41*$D$42/100,2)</f>
        <v>118.32</v>
      </c>
      <c r="E221" s="11">
        <f>ROUND(АТС!F219*$E$41*$E$42/100,2)</f>
        <v>108.73</v>
      </c>
      <c r="F221" s="11">
        <f>ROUND(АТС!$F219*$F$41*$F$42/100,2)</f>
        <v>74.040000000000006</v>
      </c>
      <c r="G221" s="11">
        <f>ROUND(АТС!$F219*$G$41*$G$42/100,2)</f>
        <v>43.34</v>
      </c>
    </row>
    <row r="222" spans="1:7" x14ac:dyDescent="0.25">
      <c r="A222" s="236"/>
      <c r="B222" s="124">
        <f t="shared" si="3"/>
        <v>42590.458330000001</v>
      </c>
      <c r="C222" s="125">
        <v>11</v>
      </c>
      <c r="D222" s="11">
        <f>ROUND(АТС!F220*$D$41*$D$42/100,2)</f>
        <v>124.75</v>
      </c>
      <c r="E222" s="11">
        <f>ROUND(АТС!F220*$E$41*$E$42/100,2)</f>
        <v>114.64</v>
      </c>
      <c r="F222" s="11">
        <f>ROUND(АТС!$F220*$F$41*$F$42/100,2)</f>
        <v>78.06</v>
      </c>
      <c r="G222" s="11">
        <f>ROUND(АТС!$F220*$G$41*$G$42/100,2)</f>
        <v>45.7</v>
      </c>
    </row>
    <row r="223" spans="1:7" x14ac:dyDescent="0.25">
      <c r="A223" s="236"/>
      <c r="B223" s="122">
        <f t="shared" si="3"/>
        <v>42590.5</v>
      </c>
      <c r="C223" s="125">
        <v>12</v>
      </c>
      <c r="D223" s="11">
        <f>ROUND(АТС!F221*$D$41*$D$42/100,2)</f>
        <v>122.31</v>
      </c>
      <c r="E223" s="11">
        <f>ROUND(АТС!F221*$E$41*$E$42/100,2)</f>
        <v>112.4</v>
      </c>
      <c r="F223" s="11">
        <f>ROUND(АТС!$F221*$F$41*$F$42/100,2)</f>
        <v>76.53</v>
      </c>
      <c r="G223" s="11">
        <f>ROUND(АТС!$F221*$G$41*$G$42/100,2)</f>
        <v>44.8</v>
      </c>
    </row>
    <row r="224" spans="1:7" x14ac:dyDescent="0.25">
      <c r="A224" s="236"/>
      <c r="B224" s="124">
        <f t="shared" si="3"/>
        <v>42590.541669999999</v>
      </c>
      <c r="C224" s="125">
        <v>13</v>
      </c>
      <c r="D224" s="11">
        <f>ROUND(АТС!F222*$D$41*$D$42/100,2)</f>
        <v>125.86</v>
      </c>
      <c r="E224" s="11">
        <f>ROUND(АТС!F222*$E$41*$E$42/100,2)</f>
        <v>115.66</v>
      </c>
      <c r="F224" s="11">
        <f>ROUND(АТС!$F222*$F$41*$F$42/100,2)</f>
        <v>78.760000000000005</v>
      </c>
      <c r="G224" s="11">
        <f>ROUND(АТС!$F222*$G$41*$G$42/100,2)</f>
        <v>46.1</v>
      </c>
    </row>
    <row r="225" spans="1:7" x14ac:dyDescent="0.25">
      <c r="A225" s="236"/>
      <c r="B225" s="124">
        <f t="shared" si="3"/>
        <v>42590.583330000001</v>
      </c>
      <c r="C225" s="125">
        <v>14</v>
      </c>
      <c r="D225" s="11">
        <f>ROUND(АТС!F223*$D$41*$D$42/100,2)</f>
        <v>127.76</v>
      </c>
      <c r="E225" s="11">
        <f>ROUND(АТС!F223*$E$41*$E$42/100,2)</f>
        <v>117.4</v>
      </c>
      <c r="F225" s="11">
        <f>ROUND(АТС!$F223*$F$41*$F$42/100,2)</f>
        <v>79.94</v>
      </c>
      <c r="G225" s="11">
        <f>ROUND(АТС!$F223*$G$41*$G$42/100,2)</f>
        <v>46.8</v>
      </c>
    </row>
    <row r="226" spans="1:7" x14ac:dyDescent="0.25">
      <c r="A226" s="236"/>
      <c r="B226" s="124">
        <f t="shared" si="3"/>
        <v>42590.625</v>
      </c>
      <c r="C226" s="125">
        <v>15</v>
      </c>
      <c r="D226" s="11">
        <f>ROUND(АТС!F224*$D$41*$D$42/100,2)</f>
        <v>128.52000000000001</v>
      </c>
      <c r="E226" s="11">
        <f>ROUND(АТС!F224*$E$41*$E$42/100,2)</f>
        <v>118.11</v>
      </c>
      <c r="F226" s="11">
        <f>ROUND(АТС!$F224*$F$41*$F$42/100,2)</f>
        <v>80.42</v>
      </c>
      <c r="G226" s="11">
        <f>ROUND(АТС!$F224*$G$41*$G$42/100,2)</f>
        <v>47.08</v>
      </c>
    </row>
    <row r="227" spans="1:7" x14ac:dyDescent="0.25">
      <c r="A227" s="236"/>
      <c r="B227" s="122">
        <f t="shared" si="3"/>
        <v>42590.666669999999</v>
      </c>
      <c r="C227" s="125">
        <v>16</v>
      </c>
      <c r="D227" s="11">
        <f>ROUND(АТС!F225*$D$41*$D$42/100,2)</f>
        <v>113.22</v>
      </c>
      <c r="E227" s="11">
        <f>ROUND(АТС!F225*$E$41*$E$42/100,2)</f>
        <v>104.05</v>
      </c>
      <c r="F227" s="11">
        <f>ROUND(АТС!$F225*$F$41*$F$42/100,2)</f>
        <v>70.849999999999994</v>
      </c>
      <c r="G227" s="11">
        <f>ROUND(АТС!$F225*$G$41*$G$42/100,2)</f>
        <v>41.47</v>
      </c>
    </row>
    <row r="228" spans="1:7" x14ac:dyDescent="0.25">
      <c r="A228" s="236"/>
      <c r="B228" s="124">
        <f t="shared" si="3"/>
        <v>42590.708330000001</v>
      </c>
      <c r="C228" s="125">
        <v>17</v>
      </c>
      <c r="D228" s="11">
        <f>ROUND(АТС!F226*$D$41*$D$42/100,2)</f>
        <v>107.54</v>
      </c>
      <c r="E228" s="11">
        <f>ROUND(АТС!F226*$E$41*$E$42/100,2)</f>
        <v>98.82</v>
      </c>
      <c r="F228" s="11">
        <f>ROUND(АТС!$F226*$F$41*$F$42/100,2)</f>
        <v>67.290000000000006</v>
      </c>
      <c r="G228" s="11">
        <f>ROUND(АТС!$F226*$G$41*$G$42/100,2)</f>
        <v>39.39</v>
      </c>
    </row>
    <row r="229" spans="1:7" x14ac:dyDescent="0.25">
      <c r="A229" s="236"/>
      <c r="B229" s="124">
        <f t="shared" si="3"/>
        <v>42590.75</v>
      </c>
      <c r="C229" s="125">
        <v>18</v>
      </c>
      <c r="D229" s="11">
        <f>ROUND(АТС!F227*$D$41*$D$42/100,2)</f>
        <v>100.64</v>
      </c>
      <c r="E229" s="11">
        <f>ROUND(АТС!F227*$E$41*$E$42/100,2)</f>
        <v>92.48</v>
      </c>
      <c r="F229" s="11">
        <f>ROUND(АТС!$F227*$F$41*$F$42/100,2)</f>
        <v>62.97</v>
      </c>
      <c r="G229" s="11">
        <f>ROUND(АТС!$F227*$G$41*$G$42/100,2)</f>
        <v>36.869999999999997</v>
      </c>
    </row>
    <row r="230" spans="1:7" x14ac:dyDescent="0.25">
      <c r="A230" s="236"/>
      <c r="B230" s="124">
        <f t="shared" si="3"/>
        <v>42590.791669999999</v>
      </c>
      <c r="C230" s="125">
        <v>19</v>
      </c>
      <c r="D230" s="11">
        <f>ROUND(АТС!F228*$D$41*$D$42/100,2)</f>
        <v>106.13</v>
      </c>
      <c r="E230" s="11">
        <f>ROUND(АТС!F228*$E$41*$E$42/100,2)</f>
        <v>97.53</v>
      </c>
      <c r="F230" s="11">
        <f>ROUND(АТС!$F228*$F$41*$F$42/100,2)</f>
        <v>66.41</v>
      </c>
      <c r="G230" s="11">
        <f>ROUND(АТС!$F228*$G$41*$G$42/100,2)</f>
        <v>38.880000000000003</v>
      </c>
    </row>
    <row r="231" spans="1:7" x14ac:dyDescent="0.25">
      <c r="A231" s="236"/>
      <c r="B231" s="122">
        <f t="shared" si="3"/>
        <v>42590.833330000001</v>
      </c>
      <c r="C231" s="125">
        <v>20</v>
      </c>
      <c r="D231" s="11">
        <f>ROUND(АТС!F229*$D$41*$D$42/100,2)</f>
        <v>112.71</v>
      </c>
      <c r="E231" s="11">
        <f>ROUND(АТС!F229*$E$41*$E$42/100,2)</f>
        <v>103.57</v>
      </c>
      <c r="F231" s="11">
        <f>ROUND(АТС!$F229*$F$41*$F$42/100,2)</f>
        <v>70.53</v>
      </c>
      <c r="G231" s="11">
        <f>ROUND(АТС!$F229*$G$41*$G$42/100,2)</f>
        <v>41.29</v>
      </c>
    </row>
    <row r="232" spans="1:7" x14ac:dyDescent="0.25">
      <c r="A232" s="236"/>
      <c r="B232" s="124">
        <f t="shared" si="3"/>
        <v>42590.875</v>
      </c>
      <c r="C232" s="125">
        <v>21</v>
      </c>
      <c r="D232" s="11">
        <f>ROUND(АТС!F230*$D$41*$D$42/100,2)</f>
        <v>120.47</v>
      </c>
      <c r="E232" s="11">
        <f>ROUND(АТС!F230*$E$41*$E$42/100,2)</f>
        <v>110.71</v>
      </c>
      <c r="F232" s="11">
        <f>ROUND(АТС!$F230*$F$41*$F$42/100,2)</f>
        <v>75.38</v>
      </c>
      <c r="G232" s="11">
        <f>ROUND(АТС!$F230*$G$41*$G$42/100,2)</f>
        <v>44.13</v>
      </c>
    </row>
    <row r="233" spans="1:7" x14ac:dyDescent="0.25">
      <c r="A233" s="236"/>
      <c r="B233" s="124">
        <f t="shared" si="3"/>
        <v>42590.916669999999</v>
      </c>
      <c r="C233" s="125">
        <v>22</v>
      </c>
      <c r="D233" s="11">
        <f>ROUND(АТС!F231*$D$41*$D$42/100,2)</f>
        <v>103.89</v>
      </c>
      <c r="E233" s="11">
        <f>ROUND(АТС!F231*$E$41*$E$42/100,2)</f>
        <v>95.47</v>
      </c>
      <c r="F233" s="11">
        <f>ROUND(АТС!$F231*$F$41*$F$42/100,2)</f>
        <v>65.010000000000005</v>
      </c>
      <c r="G233" s="11">
        <f>ROUND(АТС!$F231*$G$41*$G$42/100,2)</f>
        <v>38.049999999999997</v>
      </c>
    </row>
    <row r="234" spans="1:7" x14ac:dyDescent="0.25">
      <c r="A234" s="236"/>
      <c r="B234" s="124">
        <f t="shared" si="3"/>
        <v>42590.958330000001</v>
      </c>
      <c r="C234" s="125">
        <v>23</v>
      </c>
      <c r="D234" s="11">
        <f>ROUND(АТС!F232*$D$41*$D$42/100,2)</f>
        <v>116.91</v>
      </c>
      <c r="E234" s="11">
        <f>ROUND(АТС!F232*$E$41*$E$42/100,2)</f>
        <v>107.43</v>
      </c>
      <c r="F234" s="11">
        <f>ROUND(АТС!$F232*$F$41*$F$42/100,2)</f>
        <v>73.150000000000006</v>
      </c>
      <c r="G234" s="11">
        <f>ROUND(АТС!$F232*$G$41*$G$42/100,2)</f>
        <v>42.82</v>
      </c>
    </row>
    <row r="235" spans="1:7" x14ac:dyDescent="0.25">
      <c r="A235" s="236"/>
      <c r="B235" s="122">
        <f t="shared" si="3"/>
        <v>42591</v>
      </c>
      <c r="C235" s="125">
        <v>0</v>
      </c>
      <c r="D235" s="11">
        <f>ROUND(АТС!F233*$D$41*$D$42/100,2)</f>
        <v>98.46</v>
      </c>
      <c r="E235" s="11">
        <f>ROUND(АТС!F233*$E$41*$E$42/100,2)</f>
        <v>90.48</v>
      </c>
      <c r="F235" s="11">
        <f>ROUND(АТС!$F233*$F$41*$F$42/100,2)</f>
        <v>61.61</v>
      </c>
      <c r="G235" s="11">
        <f>ROUND(АТС!$F233*$G$41*$G$42/100,2)</f>
        <v>36.07</v>
      </c>
    </row>
    <row r="236" spans="1:7" x14ac:dyDescent="0.25">
      <c r="A236" s="236"/>
      <c r="B236" s="124">
        <f t="shared" si="3"/>
        <v>42591.041669999999</v>
      </c>
      <c r="C236" s="125">
        <v>1</v>
      </c>
      <c r="D236" s="11">
        <f>ROUND(АТС!F234*$D$41*$D$42/100,2)</f>
        <v>87.03</v>
      </c>
      <c r="E236" s="11">
        <f>ROUND(АТС!F234*$E$41*$E$42/100,2)</f>
        <v>79.97</v>
      </c>
      <c r="F236" s="11">
        <f>ROUND(АТС!$F234*$F$41*$F$42/100,2)</f>
        <v>54.46</v>
      </c>
      <c r="G236" s="11">
        <f>ROUND(АТС!$F234*$G$41*$G$42/100,2)</f>
        <v>31.88</v>
      </c>
    </row>
    <row r="237" spans="1:7" x14ac:dyDescent="0.25">
      <c r="A237" s="236"/>
      <c r="B237" s="124">
        <f t="shared" si="3"/>
        <v>42591.083330000001</v>
      </c>
      <c r="C237" s="125">
        <v>2</v>
      </c>
      <c r="D237" s="11">
        <f>ROUND(АТС!F235*$D$41*$D$42/100,2)</f>
        <v>83.59</v>
      </c>
      <c r="E237" s="11">
        <f>ROUND(АТС!F235*$E$41*$E$42/100,2)</f>
        <v>76.819999999999993</v>
      </c>
      <c r="F237" s="11">
        <f>ROUND(АТС!$F235*$F$41*$F$42/100,2)</f>
        <v>52.31</v>
      </c>
      <c r="G237" s="11">
        <f>ROUND(АТС!$F235*$G$41*$G$42/100,2)</f>
        <v>30.62</v>
      </c>
    </row>
    <row r="238" spans="1:7" x14ac:dyDescent="0.25">
      <c r="A238" s="236"/>
      <c r="B238" s="124">
        <f t="shared" si="3"/>
        <v>42591.125</v>
      </c>
      <c r="C238" s="125">
        <v>3</v>
      </c>
      <c r="D238" s="11">
        <f>ROUND(АТС!F236*$D$41*$D$42/100,2)</f>
        <v>81.44</v>
      </c>
      <c r="E238" s="11">
        <f>ROUND(АТС!F236*$E$41*$E$42/100,2)</f>
        <v>74.84</v>
      </c>
      <c r="F238" s="11">
        <f>ROUND(АТС!$F236*$F$41*$F$42/100,2)</f>
        <v>50.96</v>
      </c>
      <c r="G238" s="11">
        <f>ROUND(АТС!$F236*$G$41*$G$42/100,2)</f>
        <v>29.83</v>
      </c>
    </row>
    <row r="239" spans="1:7" x14ac:dyDescent="0.25">
      <c r="A239" s="236"/>
      <c r="B239" s="122">
        <f t="shared" si="3"/>
        <v>42591.166669999999</v>
      </c>
      <c r="C239" s="125">
        <v>4</v>
      </c>
      <c r="D239" s="11">
        <f>ROUND(АТС!F237*$D$41*$D$42/100,2)</f>
        <v>81.069999999999993</v>
      </c>
      <c r="E239" s="11">
        <f>ROUND(АТС!F237*$E$41*$E$42/100,2)</f>
        <v>74.5</v>
      </c>
      <c r="F239" s="11">
        <f>ROUND(АТС!$F237*$F$41*$F$42/100,2)</f>
        <v>50.73</v>
      </c>
      <c r="G239" s="11">
        <f>ROUND(АТС!$F237*$G$41*$G$42/100,2)</f>
        <v>29.7</v>
      </c>
    </row>
    <row r="240" spans="1:7" x14ac:dyDescent="0.25">
      <c r="A240" s="236"/>
      <c r="B240" s="124">
        <f t="shared" si="3"/>
        <v>42591.208330000001</v>
      </c>
      <c r="C240" s="125">
        <v>5</v>
      </c>
      <c r="D240" s="11">
        <f>ROUND(АТС!F238*$D$41*$D$42/100,2)</f>
        <v>80.33</v>
      </c>
      <c r="E240" s="11">
        <f>ROUND(АТС!F238*$E$41*$E$42/100,2)</f>
        <v>73.819999999999993</v>
      </c>
      <c r="F240" s="11">
        <f>ROUND(АТС!$F238*$F$41*$F$42/100,2)</f>
        <v>50.27</v>
      </c>
      <c r="G240" s="11">
        <f>ROUND(АТС!$F238*$G$41*$G$42/100,2)</f>
        <v>29.43</v>
      </c>
    </row>
    <row r="241" spans="1:7" x14ac:dyDescent="0.25">
      <c r="A241" s="236"/>
      <c r="B241" s="124">
        <f t="shared" si="3"/>
        <v>42591.25</v>
      </c>
      <c r="C241" s="125">
        <v>6</v>
      </c>
      <c r="D241" s="11">
        <f>ROUND(АТС!F239*$D$41*$D$42/100,2)</f>
        <v>84.55</v>
      </c>
      <c r="E241" s="11">
        <f>ROUND(АТС!F239*$E$41*$E$42/100,2)</f>
        <v>77.69</v>
      </c>
      <c r="F241" s="11">
        <f>ROUND(АТС!$F239*$F$41*$F$42/100,2)</f>
        <v>52.9</v>
      </c>
      <c r="G241" s="11">
        <f>ROUND(АТС!$F239*$G$41*$G$42/100,2)</f>
        <v>30.97</v>
      </c>
    </row>
    <row r="242" spans="1:7" x14ac:dyDescent="0.25">
      <c r="A242" s="236"/>
      <c r="B242" s="124">
        <f t="shared" si="3"/>
        <v>42591.291669999999</v>
      </c>
      <c r="C242" s="125">
        <v>7</v>
      </c>
      <c r="D242" s="11">
        <f>ROUND(АТС!F240*$D$41*$D$42/100,2)</f>
        <v>94.67</v>
      </c>
      <c r="E242" s="11">
        <f>ROUND(АТС!F240*$E$41*$E$42/100,2)</f>
        <v>87</v>
      </c>
      <c r="F242" s="11">
        <f>ROUND(АТС!$F240*$F$41*$F$42/100,2)</f>
        <v>59.24</v>
      </c>
      <c r="G242" s="11">
        <f>ROUND(АТС!$F240*$G$41*$G$42/100,2)</f>
        <v>34.68</v>
      </c>
    </row>
    <row r="243" spans="1:7" x14ac:dyDescent="0.25">
      <c r="A243" s="236"/>
      <c r="B243" s="122">
        <f t="shared" si="3"/>
        <v>42591.333330000001</v>
      </c>
      <c r="C243" s="125">
        <v>8</v>
      </c>
      <c r="D243" s="11">
        <f>ROUND(АТС!F241*$D$41*$D$42/100,2)</f>
        <v>81.63</v>
      </c>
      <c r="E243" s="11">
        <f>ROUND(АТС!F241*$E$41*$E$42/100,2)</f>
        <v>75.010000000000005</v>
      </c>
      <c r="F243" s="11">
        <f>ROUND(АТС!$F241*$F$41*$F$42/100,2)</f>
        <v>51.08</v>
      </c>
      <c r="G243" s="11">
        <f>ROUND(АТС!$F241*$G$41*$G$42/100,2)</f>
        <v>29.9</v>
      </c>
    </row>
    <row r="244" spans="1:7" x14ac:dyDescent="0.25">
      <c r="A244" s="236"/>
      <c r="B244" s="124">
        <f t="shared" si="3"/>
        <v>42591.375</v>
      </c>
      <c r="C244" s="125">
        <v>9</v>
      </c>
      <c r="D244" s="11">
        <f>ROUND(АТС!F242*$D$41*$D$42/100,2)</f>
        <v>104.38</v>
      </c>
      <c r="E244" s="11">
        <f>ROUND(АТС!F242*$E$41*$E$42/100,2)</f>
        <v>95.92</v>
      </c>
      <c r="F244" s="11">
        <f>ROUND(АТС!$F242*$F$41*$F$42/100,2)</f>
        <v>65.319999999999993</v>
      </c>
      <c r="G244" s="11">
        <f>ROUND(АТС!$F242*$G$41*$G$42/100,2)</f>
        <v>38.24</v>
      </c>
    </row>
    <row r="245" spans="1:7" x14ac:dyDescent="0.25">
      <c r="A245" s="236"/>
      <c r="B245" s="124">
        <f t="shared" si="3"/>
        <v>42591.416669999999</v>
      </c>
      <c r="C245" s="125">
        <v>10</v>
      </c>
      <c r="D245" s="11">
        <f>ROUND(АТС!F243*$D$41*$D$42/100,2)</f>
        <v>112.79</v>
      </c>
      <c r="E245" s="11">
        <f>ROUND(АТС!F243*$E$41*$E$42/100,2)</f>
        <v>103.65</v>
      </c>
      <c r="F245" s="11">
        <f>ROUND(АТС!$F243*$F$41*$F$42/100,2)</f>
        <v>70.58</v>
      </c>
      <c r="G245" s="11">
        <f>ROUND(АТС!$F243*$G$41*$G$42/100,2)</f>
        <v>41.32</v>
      </c>
    </row>
    <row r="246" spans="1:7" x14ac:dyDescent="0.25">
      <c r="A246" s="236"/>
      <c r="B246" s="124">
        <f t="shared" si="3"/>
        <v>42591.458330000001</v>
      </c>
      <c r="C246" s="125">
        <v>11</v>
      </c>
      <c r="D246" s="11">
        <f>ROUND(АТС!F244*$D$41*$D$42/100,2)</f>
        <v>118.9</v>
      </c>
      <c r="E246" s="11">
        <f>ROUND(АТС!F244*$E$41*$E$42/100,2)</f>
        <v>109.26</v>
      </c>
      <c r="F246" s="11">
        <f>ROUND(АТС!$F244*$F$41*$F$42/100,2)</f>
        <v>74.400000000000006</v>
      </c>
      <c r="G246" s="11">
        <f>ROUND(АТС!$F244*$G$41*$G$42/100,2)</f>
        <v>43.55</v>
      </c>
    </row>
    <row r="247" spans="1:7" x14ac:dyDescent="0.25">
      <c r="A247" s="236"/>
      <c r="B247" s="122">
        <f t="shared" si="3"/>
        <v>42591.5</v>
      </c>
      <c r="C247" s="125">
        <v>12</v>
      </c>
      <c r="D247" s="11">
        <f>ROUND(АТС!F245*$D$41*$D$42/100,2)</f>
        <v>117.17</v>
      </c>
      <c r="E247" s="11">
        <f>ROUND(АТС!F245*$E$41*$E$42/100,2)</f>
        <v>107.68</v>
      </c>
      <c r="F247" s="11">
        <f>ROUND(АТС!$F245*$F$41*$F$42/100,2)</f>
        <v>73.319999999999993</v>
      </c>
      <c r="G247" s="11">
        <f>ROUND(АТС!$F245*$G$41*$G$42/100,2)</f>
        <v>42.92</v>
      </c>
    </row>
    <row r="248" spans="1:7" x14ac:dyDescent="0.25">
      <c r="A248" s="236"/>
      <c r="B248" s="124">
        <f t="shared" si="3"/>
        <v>42591.541669999999</v>
      </c>
      <c r="C248" s="125">
        <v>13</v>
      </c>
      <c r="D248" s="11">
        <f>ROUND(АТС!F246*$D$41*$D$42/100,2)</f>
        <v>119.81</v>
      </c>
      <c r="E248" s="11">
        <f>ROUND(АТС!F246*$E$41*$E$42/100,2)</f>
        <v>110.1</v>
      </c>
      <c r="F248" s="11">
        <f>ROUND(АТС!$F246*$F$41*$F$42/100,2)</f>
        <v>74.97</v>
      </c>
      <c r="G248" s="11">
        <f>ROUND(АТС!$F246*$G$41*$G$42/100,2)</f>
        <v>43.89</v>
      </c>
    </row>
    <row r="249" spans="1:7" x14ac:dyDescent="0.25">
      <c r="A249" s="236"/>
      <c r="B249" s="124">
        <f t="shared" si="3"/>
        <v>42591.583330000001</v>
      </c>
      <c r="C249" s="125">
        <v>14</v>
      </c>
      <c r="D249" s="11">
        <f>ROUND(АТС!F247*$D$41*$D$42/100,2)</f>
        <v>120.02</v>
      </c>
      <c r="E249" s="11">
        <f>ROUND(АТС!F247*$E$41*$E$42/100,2)</f>
        <v>110.29</v>
      </c>
      <c r="F249" s="11">
        <f>ROUND(АТС!$F247*$F$41*$F$42/100,2)</f>
        <v>75.099999999999994</v>
      </c>
      <c r="G249" s="11">
        <f>ROUND(АТС!$F247*$G$41*$G$42/100,2)</f>
        <v>43.96</v>
      </c>
    </row>
    <row r="250" spans="1:7" x14ac:dyDescent="0.25">
      <c r="A250" s="236"/>
      <c r="B250" s="124">
        <f t="shared" si="3"/>
        <v>42591.625</v>
      </c>
      <c r="C250" s="125">
        <v>15</v>
      </c>
      <c r="D250" s="11">
        <f>ROUND(АТС!F248*$D$41*$D$42/100,2)</f>
        <v>119.27</v>
      </c>
      <c r="E250" s="11">
        <f>ROUND(АТС!F248*$E$41*$E$42/100,2)</f>
        <v>109.6</v>
      </c>
      <c r="F250" s="11">
        <f>ROUND(АТС!$F248*$F$41*$F$42/100,2)</f>
        <v>74.63</v>
      </c>
      <c r="G250" s="11">
        <f>ROUND(АТС!$F248*$G$41*$G$42/100,2)</f>
        <v>43.69</v>
      </c>
    </row>
    <row r="251" spans="1:7" x14ac:dyDescent="0.25">
      <c r="A251" s="236"/>
      <c r="B251" s="122">
        <f t="shared" si="3"/>
        <v>42591.666669999999</v>
      </c>
      <c r="C251" s="125">
        <v>16</v>
      </c>
      <c r="D251" s="11">
        <f>ROUND(АТС!F249*$D$41*$D$42/100,2)</f>
        <v>108.36</v>
      </c>
      <c r="E251" s="11">
        <f>ROUND(АТС!F249*$E$41*$E$42/100,2)</f>
        <v>99.58</v>
      </c>
      <c r="F251" s="11">
        <f>ROUND(АТС!$F249*$F$41*$F$42/100,2)</f>
        <v>67.81</v>
      </c>
      <c r="G251" s="11">
        <f>ROUND(АТС!$F249*$G$41*$G$42/100,2)</f>
        <v>39.69</v>
      </c>
    </row>
    <row r="252" spans="1:7" x14ac:dyDescent="0.25">
      <c r="A252" s="236"/>
      <c r="B252" s="124">
        <f t="shared" si="3"/>
        <v>42591.708330000001</v>
      </c>
      <c r="C252" s="125">
        <v>17</v>
      </c>
      <c r="D252" s="11">
        <f>ROUND(АТС!F250*$D$41*$D$42/100,2)</f>
        <v>103.68</v>
      </c>
      <c r="E252" s="11">
        <f>ROUND(АТС!F250*$E$41*$E$42/100,2)</f>
        <v>95.28</v>
      </c>
      <c r="F252" s="11">
        <f>ROUND(АТС!$F250*$F$41*$F$42/100,2)</f>
        <v>64.88</v>
      </c>
      <c r="G252" s="11">
        <f>ROUND(АТС!$F250*$G$41*$G$42/100,2)</f>
        <v>37.979999999999997</v>
      </c>
    </row>
    <row r="253" spans="1:7" x14ac:dyDescent="0.25">
      <c r="A253" s="236"/>
      <c r="B253" s="124">
        <f t="shared" si="3"/>
        <v>42591.75</v>
      </c>
      <c r="C253" s="125">
        <v>18</v>
      </c>
      <c r="D253" s="11">
        <f>ROUND(АТС!F251*$D$41*$D$42/100,2)</f>
        <v>98.06</v>
      </c>
      <c r="E253" s="11">
        <f>ROUND(АТС!F251*$E$41*$E$42/100,2)</f>
        <v>90.11</v>
      </c>
      <c r="F253" s="11">
        <f>ROUND(АТС!$F251*$F$41*$F$42/100,2)</f>
        <v>61.36</v>
      </c>
      <c r="G253" s="11">
        <f>ROUND(АТС!$F251*$G$41*$G$42/100,2)</f>
        <v>35.92</v>
      </c>
    </row>
    <row r="254" spans="1:7" x14ac:dyDescent="0.25">
      <c r="A254" s="236"/>
      <c r="B254" s="124">
        <f t="shared" si="3"/>
        <v>42591.791669999999</v>
      </c>
      <c r="C254" s="125">
        <v>19</v>
      </c>
      <c r="D254" s="11">
        <f>ROUND(АТС!F252*$D$41*$D$42/100,2)</f>
        <v>103.57</v>
      </c>
      <c r="E254" s="11">
        <f>ROUND(АТС!F252*$E$41*$E$42/100,2)</f>
        <v>95.18</v>
      </c>
      <c r="F254" s="11">
        <f>ROUND(АТС!$F252*$F$41*$F$42/100,2)</f>
        <v>64.81</v>
      </c>
      <c r="G254" s="11">
        <f>ROUND(АТС!$F252*$G$41*$G$42/100,2)</f>
        <v>37.94</v>
      </c>
    </row>
    <row r="255" spans="1:7" x14ac:dyDescent="0.25">
      <c r="A255" s="236"/>
      <c r="B255" s="122">
        <f t="shared" si="3"/>
        <v>42591.833330000001</v>
      </c>
      <c r="C255" s="125">
        <v>20</v>
      </c>
      <c r="D255" s="11">
        <f>ROUND(АТС!F253*$D$41*$D$42/100,2)</f>
        <v>108.81</v>
      </c>
      <c r="E255" s="11">
        <f>ROUND(АТС!F253*$E$41*$E$42/100,2)</f>
        <v>99.99</v>
      </c>
      <c r="F255" s="11">
        <f>ROUND(АТС!$F253*$F$41*$F$42/100,2)</f>
        <v>68.09</v>
      </c>
      <c r="G255" s="11">
        <f>ROUND(АТС!$F253*$G$41*$G$42/100,2)</f>
        <v>39.86</v>
      </c>
    </row>
    <row r="256" spans="1:7" x14ac:dyDescent="0.25">
      <c r="A256" s="236"/>
      <c r="B256" s="124">
        <f t="shared" si="3"/>
        <v>42591.875</v>
      </c>
      <c r="C256" s="125">
        <v>21</v>
      </c>
      <c r="D256" s="11">
        <f>ROUND(АТС!F254*$D$41*$D$42/100,2)</f>
        <v>115.56</v>
      </c>
      <c r="E256" s="11">
        <f>ROUND(АТС!F254*$E$41*$E$42/100,2)</f>
        <v>106.19</v>
      </c>
      <c r="F256" s="11">
        <f>ROUND(АТС!$F254*$F$41*$F$42/100,2)</f>
        <v>72.31</v>
      </c>
      <c r="G256" s="11">
        <f>ROUND(АТС!$F254*$G$41*$G$42/100,2)</f>
        <v>42.33</v>
      </c>
    </row>
    <row r="257" spans="1:7" x14ac:dyDescent="0.25">
      <c r="A257" s="236"/>
      <c r="B257" s="124">
        <f t="shared" si="3"/>
        <v>42591.916669999999</v>
      </c>
      <c r="C257" s="125">
        <v>22</v>
      </c>
      <c r="D257" s="11">
        <f>ROUND(АТС!F255*$D$41*$D$42/100,2)</f>
        <v>103.62</v>
      </c>
      <c r="E257" s="11">
        <f>ROUND(АТС!F255*$E$41*$E$42/100,2)</f>
        <v>95.22</v>
      </c>
      <c r="F257" s="11">
        <f>ROUND(АТС!$F255*$F$41*$F$42/100,2)</f>
        <v>64.84</v>
      </c>
      <c r="G257" s="11">
        <f>ROUND(АТС!$F255*$G$41*$G$42/100,2)</f>
        <v>37.96</v>
      </c>
    </row>
    <row r="258" spans="1:7" x14ac:dyDescent="0.25">
      <c r="A258" s="236"/>
      <c r="B258" s="124">
        <f t="shared" si="3"/>
        <v>42591.958330000001</v>
      </c>
      <c r="C258" s="125">
        <v>23</v>
      </c>
      <c r="D258" s="11">
        <f>ROUND(АТС!F256*$D$41*$D$42/100,2)</f>
        <v>117.13</v>
      </c>
      <c r="E258" s="11">
        <f>ROUND(АТС!F256*$E$41*$E$42/100,2)</f>
        <v>107.64</v>
      </c>
      <c r="F258" s="11">
        <f>ROUND(АТС!$F256*$F$41*$F$42/100,2)</f>
        <v>73.290000000000006</v>
      </c>
      <c r="G258" s="11">
        <f>ROUND(АТС!$F256*$G$41*$G$42/100,2)</f>
        <v>42.91</v>
      </c>
    </row>
    <row r="259" spans="1:7" x14ac:dyDescent="0.25">
      <c r="A259" s="236"/>
      <c r="B259" s="122">
        <f t="shared" si="3"/>
        <v>42592</v>
      </c>
      <c r="C259" s="125">
        <v>0</v>
      </c>
      <c r="D259" s="11">
        <f>ROUND(АТС!F257*$D$41*$D$42/100,2)</f>
        <v>98.55</v>
      </c>
      <c r="E259" s="11">
        <f>ROUND(АТС!F257*$E$41*$E$42/100,2)</f>
        <v>90.56</v>
      </c>
      <c r="F259" s="11">
        <f>ROUND(АТС!$F257*$F$41*$F$42/100,2)</f>
        <v>61.67</v>
      </c>
      <c r="G259" s="11">
        <f>ROUND(АТС!$F257*$G$41*$G$42/100,2)</f>
        <v>36.1</v>
      </c>
    </row>
    <row r="260" spans="1:7" x14ac:dyDescent="0.25">
      <c r="A260" s="236"/>
      <c r="B260" s="124">
        <f t="shared" ref="B260:B323" si="4">B236+1</f>
        <v>42592.041669999999</v>
      </c>
      <c r="C260" s="125">
        <v>1</v>
      </c>
      <c r="D260" s="11">
        <f>ROUND(АТС!F258*$D$41*$D$42/100,2)</f>
        <v>87.17</v>
      </c>
      <c r="E260" s="11">
        <f>ROUND(АТС!F258*$E$41*$E$42/100,2)</f>
        <v>80.099999999999994</v>
      </c>
      <c r="F260" s="11">
        <f>ROUND(АТС!$F258*$F$41*$F$42/100,2)</f>
        <v>54.54</v>
      </c>
      <c r="G260" s="11">
        <f>ROUND(АТС!$F258*$G$41*$G$42/100,2)</f>
        <v>31.93</v>
      </c>
    </row>
    <row r="261" spans="1:7" x14ac:dyDescent="0.25">
      <c r="A261" s="236"/>
      <c r="B261" s="124">
        <f t="shared" si="4"/>
        <v>42592.083330000001</v>
      </c>
      <c r="C261" s="125">
        <v>2</v>
      </c>
      <c r="D261" s="11">
        <f>ROUND(АТС!F259*$D$41*$D$42/100,2)</f>
        <v>83.26</v>
      </c>
      <c r="E261" s="11">
        <f>ROUND(АТС!F259*$E$41*$E$42/100,2)</f>
        <v>76.52</v>
      </c>
      <c r="F261" s="11">
        <f>ROUND(АТС!$F259*$F$41*$F$42/100,2)</f>
        <v>52.1</v>
      </c>
      <c r="G261" s="11">
        <f>ROUND(АТС!$F259*$G$41*$G$42/100,2)</f>
        <v>30.5</v>
      </c>
    </row>
    <row r="262" spans="1:7" x14ac:dyDescent="0.25">
      <c r="A262" s="236"/>
      <c r="B262" s="124">
        <f t="shared" si="4"/>
        <v>42592.125</v>
      </c>
      <c r="C262" s="125">
        <v>3</v>
      </c>
      <c r="D262" s="11">
        <f>ROUND(АТС!F260*$D$41*$D$42/100,2)</f>
        <v>80.95</v>
      </c>
      <c r="E262" s="11">
        <f>ROUND(АТС!F260*$E$41*$E$42/100,2)</f>
        <v>74.39</v>
      </c>
      <c r="F262" s="11">
        <f>ROUND(АТС!$F260*$F$41*$F$42/100,2)</f>
        <v>50.66</v>
      </c>
      <c r="G262" s="11">
        <f>ROUND(АТС!$F260*$G$41*$G$42/100,2)</f>
        <v>29.65</v>
      </c>
    </row>
    <row r="263" spans="1:7" x14ac:dyDescent="0.25">
      <c r="A263" s="236"/>
      <c r="B263" s="122">
        <f t="shared" si="4"/>
        <v>42592.166669999999</v>
      </c>
      <c r="C263" s="125">
        <v>4</v>
      </c>
      <c r="D263" s="11">
        <f>ROUND(АТС!F261*$D$41*$D$42/100,2)</f>
        <v>80.62</v>
      </c>
      <c r="E263" s="11">
        <f>ROUND(АТС!F261*$E$41*$E$42/100,2)</f>
        <v>74.09</v>
      </c>
      <c r="F263" s="11">
        <f>ROUND(АТС!$F261*$F$41*$F$42/100,2)</f>
        <v>50.45</v>
      </c>
      <c r="G263" s="11">
        <f>ROUND(АТС!$F261*$G$41*$G$42/100,2)</f>
        <v>29.53</v>
      </c>
    </row>
    <row r="264" spans="1:7" x14ac:dyDescent="0.25">
      <c r="A264" s="236"/>
      <c r="B264" s="124">
        <f t="shared" si="4"/>
        <v>42592.208330000001</v>
      </c>
      <c r="C264" s="125">
        <v>5</v>
      </c>
      <c r="D264" s="11">
        <f>ROUND(АТС!F262*$D$41*$D$42/100,2)</f>
        <v>80.58</v>
      </c>
      <c r="E264" s="11">
        <f>ROUND(АТС!F262*$E$41*$E$42/100,2)</f>
        <v>74.05</v>
      </c>
      <c r="F264" s="11">
        <f>ROUND(АТС!$F262*$F$41*$F$42/100,2)</f>
        <v>50.42</v>
      </c>
      <c r="G264" s="11">
        <f>ROUND(АТС!$F262*$G$41*$G$42/100,2)</f>
        <v>29.52</v>
      </c>
    </row>
    <row r="265" spans="1:7" x14ac:dyDescent="0.25">
      <c r="A265" s="236"/>
      <c r="B265" s="124">
        <f t="shared" si="4"/>
        <v>42592.25</v>
      </c>
      <c r="C265" s="125">
        <v>6</v>
      </c>
      <c r="D265" s="11">
        <f>ROUND(АТС!F263*$D$41*$D$42/100,2)</f>
        <v>85.35</v>
      </c>
      <c r="E265" s="11">
        <f>ROUND(АТС!F263*$E$41*$E$42/100,2)</f>
        <v>78.430000000000007</v>
      </c>
      <c r="F265" s="11">
        <f>ROUND(АТС!$F263*$F$41*$F$42/100,2)</f>
        <v>53.41</v>
      </c>
      <c r="G265" s="11">
        <f>ROUND(АТС!$F263*$G$41*$G$42/100,2)</f>
        <v>31.26</v>
      </c>
    </row>
    <row r="266" spans="1:7" x14ac:dyDescent="0.25">
      <c r="A266" s="236"/>
      <c r="B266" s="124">
        <f t="shared" si="4"/>
        <v>42592.291669999999</v>
      </c>
      <c r="C266" s="125">
        <v>7</v>
      </c>
      <c r="D266" s="11">
        <f>ROUND(АТС!F264*$D$41*$D$42/100,2)</f>
        <v>102.24</v>
      </c>
      <c r="E266" s="11">
        <f>ROUND(АТС!F264*$E$41*$E$42/100,2)</f>
        <v>93.96</v>
      </c>
      <c r="F266" s="11">
        <f>ROUND(АТС!$F264*$F$41*$F$42/100,2)</f>
        <v>63.98</v>
      </c>
      <c r="G266" s="11">
        <f>ROUND(АТС!$F264*$G$41*$G$42/100,2)</f>
        <v>37.450000000000003</v>
      </c>
    </row>
    <row r="267" spans="1:7" x14ac:dyDescent="0.25">
      <c r="A267" s="236"/>
      <c r="B267" s="122">
        <f t="shared" si="4"/>
        <v>42592.333330000001</v>
      </c>
      <c r="C267" s="125">
        <v>8</v>
      </c>
      <c r="D267" s="11">
        <f>ROUND(АТС!F265*$D$41*$D$42/100,2)</f>
        <v>81.650000000000006</v>
      </c>
      <c r="E267" s="11">
        <f>ROUND(АТС!F265*$E$41*$E$42/100,2)</f>
        <v>75.040000000000006</v>
      </c>
      <c r="F267" s="11">
        <f>ROUND(АТС!$F265*$F$41*$F$42/100,2)</f>
        <v>51.09</v>
      </c>
      <c r="G267" s="11">
        <f>ROUND(АТС!$F265*$G$41*$G$42/100,2)</f>
        <v>29.91</v>
      </c>
    </row>
    <row r="268" spans="1:7" x14ac:dyDescent="0.25">
      <c r="A268" s="236"/>
      <c r="B268" s="124">
        <f t="shared" si="4"/>
        <v>42592.375</v>
      </c>
      <c r="C268" s="125">
        <v>9</v>
      </c>
      <c r="D268" s="11">
        <f>ROUND(АТС!F266*$D$41*$D$42/100,2)</f>
        <v>105.61</v>
      </c>
      <c r="E268" s="11">
        <f>ROUND(АТС!F266*$E$41*$E$42/100,2)</f>
        <v>97.05</v>
      </c>
      <c r="F268" s="11">
        <f>ROUND(АТС!$F266*$F$41*$F$42/100,2)</f>
        <v>66.09</v>
      </c>
      <c r="G268" s="11">
        <f>ROUND(АТС!$F266*$G$41*$G$42/100,2)</f>
        <v>38.69</v>
      </c>
    </row>
    <row r="269" spans="1:7" x14ac:dyDescent="0.25">
      <c r="A269" s="236"/>
      <c r="B269" s="124">
        <f t="shared" si="4"/>
        <v>42592.416669999999</v>
      </c>
      <c r="C269" s="125">
        <v>10</v>
      </c>
      <c r="D269" s="11">
        <f>ROUND(АТС!F267*$D$41*$D$42/100,2)</f>
        <v>118.31</v>
      </c>
      <c r="E269" s="11">
        <f>ROUND(АТС!F267*$E$41*$E$42/100,2)</f>
        <v>108.73</v>
      </c>
      <c r="F269" s="11">
        <f>ROUND(АТС!$F267*$F$41*$F$42/100,2)</f>
        <v>74.03</v>
      </c>
      <c r="G269" s="11">
        <f>ROUND(АТС!$F267*$G$41*$G$42/100,2)</f>
        <v>43.34</v>
      </c>
    </row>
    <row r="270" spans="1:7" x14ac:dyDescent="0.25">
      <c r="A270" s="236"/>
      <c r="B270" s="124">
        <f t="shared" si="4"/>
        <v>42592.458330000001</v>
      </c>
      <c r="C270" s="125">
        <v>11</v>
      </c>
      <c r="D270" s="11">
        <f>ROUND(АТС!F268*$D$41*$D$42/100,2)</f>
        <v>118.93</v>
      </c>
      <c r="E270" s="11">
        <f>ROUND(АТС!F268*$E$41*$E$42/100,2)</f>
        <v>109.29</v>
      </c>
      <c r="F270" s="11">
        <f>ROUND(АТС!$F268*$F$41*$F$42/100,2)</f>
        <v>74.42</v>
      </c>
      <c r="G270" s="11">
        <f>ROUND(АТС!$F268*$G$41*$G$42/100,2)</f>
        <v>43.56</v>
      </c>
    </row>
    <row r="271" spans="1:7" x14ac:dyDescent="0.25">
      <c r="A271" s="236"/>
      <c r="B271" s="122">
        <f t="shared" si="4"/>
        <v>42592.5</v>
      </c>
      <c r="C271" s="125">
        <v>12</v>
      </c>
      <c r="D271" s="11">
        <f>ROUND(АТС!F269*$D$41*$D$42/100,2)</f>
        <v>123.92</v>
      </c>
      <c r="E271" s="11">
        <f>ROUND(АТС!F269*$E$41*$E$42/100,2)</f>
        <v>113.87</v>
      </c>
      <c r="F271" s="11">
        <f>ROUND(АТС!$F269*$F$41*$F$42/100,2)</f>
        <v>77.540000000000006</v>
      </c>
      <c r="G271" s="11">
        <f>ROUND(АТС!$F269*$G$41*$G$42/100,2)</f>
        <v>45.39</v>
      </c>
    </row>
    <row r="272" spans="1:7" x14ac:dyDescent="0.25">
      <c r="A272" s="236"/>
      <c r="B272" s="124">
        <f t="shared" si="4"/>
        <v>42592.541669999999</v>
      </c>
      <c r="C272" s="125">
        <v>13</v>
      </c>
      <c r="D272" s="11">
        <f>ROUND(АТС!F270*$D$41*$D$42/100,2)</f>
        <v>126.82</v>
      </c>
      <c r="E272" s="11">
        <f>ROUND(АТС!F270*$E$41*$E$42/100,2)</f>
        <v>116.54</v>
      </c>
      <c r="F272" s="11">
        <f>ROUND(АТС!$F270*$F$41*$F$42/100,2)</f>
        <v>79.36</v>
      </c>
      <c r="G272" s="11">
        <f>ROUND(АТС!$F270*$G$41*$G$42/100,2)</f>
        <v>46.46</v>
      </c>
    </row>
    <row r="273" spans="1:7" x14ac:dyDescent="0.25">
      <c r="A273" s="236"/>
      <c r="B273" s="124">
        <f t="shared" si="4"/>
        <v>42592.583330000001</v>
      </c>
      <c r="C273" s="125">
        <v>14</v>
      </c>
      <c r="D273" s="11">
        <f>ROUND(АТС!F271*$D$41*$D$42/100,2)</f>
        <v>121.85</v>
      </c>
      <c r="E273" s="11">
        <f>ROUND(АТС!F271*$E$41*$E$42/100,2)</f>
        <v>111.97</v>
      </c>
      <c r="F273" s="11">
        <f>ROUND(АТС!$F271*$F$41*$F$42/100,2)</f>
        <v>76.239999999999995</v>
      </c>
      <c r="G273" s="11">
        <f>ROUND(АТС!$F271*$G$41*$G$42/100,2)</f>
        <v>44.63</v>
      </c>
    </row>
    <row r="274" spans="1:7" x14ac:dyDescent="0.25">
      <c r="A274" s="236"/>
      <c r="B274" s="124">
        <f t="shared" si="4"/>
        <v>42592.625</v>
      </c>
      <c r="C274" s="125">
        <v>15</v>
      </c>
      <c r="D274" s="11">
        <f>ROUND(АТС!F272*$D$41*$D$42/100,2)</f>
        <v>121.54</v>
      </c>
      <c r="E274" s="11">
        <f>ROUND(АТС!F272*$E$41*$E$42/100,2)</f>
        <v>111.69</v>
      </c>
      <c r="F274" s="11">
        <f>ROUND(АТС!$F272*$F$41*$F$42/100,2)</f>
        <v>76.05</v>
      </c>
      <c r="G274" s="11">
        <f>ROUND(АТС!$F272*$G$41*$G$42/100,2)</f>
        <v>44.52</v>
      </c>
    </row>
    <row r="275" spans="1:7" x14ac:dyDescent="0.25">
      <c r="A275" s="236"/>
      <c r="B275" s="122">
        <f t="shared" si="4"/>
        <v>42592.666669999999</v>
      </c>
      <c r="C275" s="125">
        <v>16</v>
      </c>
      <c r="D275" s="11">
        <f>ROUND(АТС!F273*$D$41*$D$42/100,2)</f>
        <v>111.43</v>
      </c>
      <c r="E275" s="11">
        <f>ROUND(АТС!F273*$E$41*$E$42/100,2)</f>
        <v>102.4</v>
      </c>
      <c r="F275" s="11">
        <f>ROUND(АТС!$F273*$F$41*$F$42/100,2)</f>
        <v>69.73</v>
      </c>
      <c r="G275" s="11">
        <f>ROUND(АТС!$F273*$G$41*$G$42/100,2)</f>
        <v>40.82</v>
      </c>
    </row>
    <row r="276" spans="1:7" x14ac:dyDescent="0.25">
      <c r="A276" s="236"/>
      <c r="B276" s="124">
        <f t="shared" si="4"/>
        <v>42592.708330000001</v>
      </c>
      <c r="C276" s="125">
        <v>17</v>
      </c>
      <c r="D276" s="11">
        <f>ROUND(АТС!F274*$D$41*$D$42/100,2)</f>
        <v>111.3</v>
      </c>
      <c r="E276" s="11">
        <f>ROUND(АТС!F274*$E$41*$E$42/100,2)</f>
        <v>102.28</v>
      </c>
      <c r="F276" s="11">
        <f>ROUND(АТС!$F274*$F$41*$F$42/100,2)</f>
        <v>69.64</v>
      </c>
      <c r="G276" s="11">
        <f>ROUND(АТС!$F274*$G$41*$G$42/100,2)</f>
        <v>40.770000000000003</v>
      </c>
    </row>
    <row r="277" spans="1:7" x14ac:dyDescent="0.25">
      <c r="A277" s="236"/>
      <c r="B277" s="124">
        <f t="shared" si="4"/>
        <v>42592.75</v>
      </c>
      <c r="C277" s="125">
        <v>18</v>
      </c>
      <c r="D277" s="11">
        <f>ROUND(АТС!F275*$D$41*$D$42/100,2)</f>
        <v>111.6</v>
      </c>
      <c r="E277" s="11">
        <f>ROUND(АТС!F275*$E$41*$E$42/100,2)</f>
        <v>102.55</v>
      </c>
      <c r="F277" s="11">
        <f>ROUND(АТС!$F275*$F$41*$F$42/100,2)</f>
        <v>69.83</v>
      </c>
      <c r="G277" s="11">
        <f>ROUND(АТС!$F275*$G$41*$G$42/100,2)</f>
        <v>40.880000000000003</v>
      </c>
    </row>
    <row r="278" spans="1:7" x14ac:dyDescent="0.25">
      <c r="A278" s="236"/>
      <c r="B278" s="124">
        <f t="shared" si="4"/>
        <v>42592.791669999999</v>
      </c>
      <c r="C278" s="125">
        <v>19</v>
      </c>
      <c r="D278" s="11">
        <f>ROUND(АТС!F276*$D$41*$D$42/100,2)</f>
        <v>115</v>
      </c>
      <c r="E278" s="11">
        <f>ROUND(АТС!F276*$E$41*$E$42/100,2)</f>
        <v>105.68</v>
      </c>
      <c r="F278" s="11">
        <f>ROUND(АТС!$F276*$F$41*$F$42/100,2)</f>
        <v>71.959999999999994</v>
      </c>
      <c r="G278" s="11">
        <f>ROUND(АТС!$F276*$G$41*$G$42/100,2)</f>
        <v>42.13</v>
      </c>
    </row>
    <row r="279" spans="1:7" x14ac:dyDescent="0.25">
      <c r="A279" s="236"/>
      <c r="B279" s="122">
        <f t="shared" si="4"/>
        <v>42592.833330000001</v>
      </c>
      <c r="C279" s="125">
        <v>20</v>
      </c>
      <c r="D279" s="11">
        <f>ROUND(АТС!F277*$D$41*$D$42/100,2)</f>
        <v>115.09</v>
      </c>
      <c r="E279" s="11">
        <f>ROUND(АТС!F277*$E$41*$E$42/100,2)</f>
        <v>105.76</v>
      </c>
      <c r="F279" s="11">
        <f>ROUND(АТС!$F277*$F$41*$F$42/100,2)</f>
        <v>72.010000000000005</v>
      </c>
      <c r="G279" s="11">
        <f>ROUND(АТС!$F277*$G$41*$G$42/100,2)</f>
        <v>42.16</v>
      </c>
    </row>
    <row r="280" spans="1:7" x14ac:dyDescent="0.25">
      <c r="A280" s="236"/>
      <c r="B280" s="124">
        <f t="shared" si="4"/>
        <v>42592.875</v>
      </c>
      <c r="C280" s="125">
        <v>21</v>
      </c>
      <c r="D280" s="11">
        <f>ROUND(АТС!F278*$D$41*$D$42/100,2)</f>
        <v>120.62</v>
      </c>
      <c r="E280" s="11">
        <f>ROUND(АТС!F278*$E$41*$E$42/100,2)</f>
        <v>110.85</v>
      </c>
      <c r="F280" s="11">
        <f>ROUND(АТС!$F278*$F$41*$F$42/100,2)</f>
        <v>75.48</v>
      </c>
      <c r="G280" s="11">
        <f>ROUND(АТС!$F278*$G$41*$G$42/100,2)</f>
        <v>44.19</v>
      </c>
    </row>
    <row r="281" spans="1:7" x14ac:dyDescent="0.25">
      <c r="A281" s="236"/>
      <c r="B281" s="124">
        <f t="shared" si="4"/>
        <v>42592.916669999999</v>
      </c>
      <c r="C281" s="125">
        <v>22</v>
      </c>
      <c r="D281" s="11">
        <f>ROUND(АТС!F279*$D$41*$D$42/100,2)</f>
        <v>104.51</v>
      </c>
      <c r="E281" s="11">
        <f>ROUND(АТС!F279*$E$41*$E$42/100,2)</f>
        <v>96.04</v>
      </c>
      <c r="F281" s="11">
        <f>ROUND(АТС!$F279*$F$41*$F$42/100,2)</f>
        <v>65.400000000000006</v>
      </c>
      <c r="G281" s="11">
        <f>ROUND(АТС!$F279*$G$41*$G$42/100,2)</f>
        <v>38.28</v>
      </c>
    </row>
    <row r="282" spans="1:7" x14ac:dyDescent="0.25">
      <c r="A282" s="236"/>
      <c r="B282" s="124">
        <f t="shared" si="4"/>
        <v>42592.958330000001</v>
      </c>
      <c r="C282" s="125">
        <v>23</v>
      </c>
      <c r="D282" s="11">
        <f>ROUND(АТС!F280*$D$41*$D$42/100,2)</f>
        <v>119.37</v>
      </c>
      <c r="E282" s="11">
        <f>ROUND(АТС!F280*$E$41*$E$42/100,2)</f>
        <v>109.69</v>
      </c>
      <c r="F282" s="11">
        <f>ROUND(АТС!$F280*$F$41*$F$42/100,2)</f>
        <v>74.69</v>
      </c>
      <c r="G282" s="11">
        <f>ROUND(АТС!$F280*$G$41*$G$42/100,2)</f>
        <v>43.73</v>
      </c>
    </row>
    <row r="283" spans="1:7" x14ac:dyDescent="0.25">
      <c r="A283" s="236"/>
      <c r="B283" s="122">
        <f t="shared" si="4"/>
        <v>42593</v>
      </c>
      <c r="C283" s="125">
        <v>0</v>
      </c>
      <c r="D283" s="11">
        <f>ROUND(АТС!F281*$D$41*$D$42/100,2)</f>
        <v>102.21</v>
      </c>
      <c r="E283" s="11">
        <f>ROUND(АТС!F281*$E$41*$E$42/100,2)</f>
        <v>93.92</v>
      </c>
      <c r="F283" s="11">
        <f>ROUND(АТС!$F281*$F$41*$F$42/100,2)</f>
        <v>63.95</v>
      </c>
      <c r="G283" s="11">
        <f>ROUND(АТС!$F281*$G$41*$G$42/100,2)</f>
        <v>37.44</v>
      </c>
    </row>
    <row r="284" spans="1:7" x14ac:dyDescent="0.25">
      <c r="A284" s="236"/>
      <c r="B284" s="124">
        <f t="shared" si="4"/>
        <v>42593.041669999999</v>
      </c>
      <c r="C284" s="125">
        <v>1</v>
      </c>
      <c r="D284" s="11">
        <f>ROUND(АТС!F282*$D$41*$D$42/100,2)</f>
        <v>89.65</v>
      </c>
      <c r="E284" s="11">
        <f>ROUND(АТС!F282*$E$41*$E$42/100,2)</f>
        <v>82.39</v>
      </c>
      <c r="F284" s="11">
        <f>ROUND(АТС!$F282*$F$41*$F$42/100,2)</f>
        <v>56.1</v>
      </c>
      <c r="G284" s="11">
        <f>ROUND(АТС!$F282*$G$41*$G$42/100,2)</f>
        <v>32.840000000000003</v>
      </c>
    </row>
    <row r="285" spans="1:7" x14ac:dyDescent="0.25">
      <c r="A285" s="236"/>
      <c r="B285" s="124">
        <f t="shared" si="4"/>
        <v>42593.083330000001</v>
      </c>
      <c r="C285" s="125">
        <v>2</v>
      </c>
      <c r="D285" s="11">
        <f>ROUND(АТС!F283*$D$41*$D$42/100,2)</f>
        <v>87.23</v>
      </c>
      <c r="E285" s="11">
        <f>ROUND(АТС!F283*$E$41*$E$42/100,2)</f>
        <v>80.16</v>
      </c>
      <c r="F285" s="11">
        <f>ROUND(АТС!$F283*$F$41*$F$42/100,2)</f>
        <v>54.59</v>
      </c>
      <c r="G285" s="11">
        <f>ROUND(АТС!$F283*$G$41*$G$42/100,2)</f>
        <v>31.95</v>
      </c>
    </row>
    <row r="286" spans="1:7" x14ac:dyDescent="0.25">
      <c r="A286" s="236"/>
      <c r="B286" s="124">
        <f t="shared" si="4"/>
        <v>42593.125</v>
      </c>
      <c r="C286" s="125">
        <v>3</v>
      </c>
      <c r="D286" s="11">
        <f>ROUND(АТС!F284*$D$41*$D$42/100,2)</f>
        <v>84.94</v>
      </c>
      <c r="E286" s="11">
        <f>ROUND(АТС!F284*$E$41*$E$42/100,2)</f>
        <v>78.06</v>
      </c>
      <c r="F286" s="11">
        <f>ROUND(АТС!$F284*$F$41*$F$42/100,2)</f>
        <v>53.15</v>
      </c>
      <c r="G286" s="11">
        <f>ROUND(АТС!$F284*$G$41*$G$42/100,2)</f>
        <v>31.11</v>
      </c>
    </row>
    <row r="287" spans="1:7" x14ac:dyDescent="0.25">
      <c r="A287" s="236"/>
      <c r="B287" s="122">
        <f t="shared" si="4"/>
        <v>42593.166669999999</v>
      </c>
      <c r="C287" s="125">
        <v>4</v>
      </c>
      <c r="D287" s="11">
        <f>ROUND(АТС!F285*$D$41*$D$42/100,2)</f>
        <v>82.62</v>
      </c>
      <c r="E287" s="11">
        <f>ROUND(АТС!F285*$E$41*$E$42/100,2)</f>
        <v>75.930000000000007</v>
      </c>
      <c r="F287" s="11">
        <f>ROUND(АТС!$F285*$F$41*$F$42/100,2)</f>
        <v>51.7</v>
      </c>
      <c r="G287" s="11">
        <f>ROUND(АТС!$F285*$G$41*$G$42/100,2)</f>
        <v>30.27</v>
      </c>
    </row>
    <row r="288" spans="1:7" x14ac:dyDescent="0.25">
      <c r="A288" s="236"/>
      <c r="B288" s="124">
        <f t="shared" si="4"/>
        <v>42593.208330000001</v>
      </c>
      <c r="C288" s="125">
        <v>5</v>
      </c>
      <c r="D288" s="11">
        <f>ROUND(АТС!F286*$D$41*$D$42/100,2)</f>
        <v>81.709999999999994</v>
      </c>
      <c r="E288" s="11">
        <f>ROUND(АТС!F286*$E$41*$E$42/100,2)</f>
        <v>75.08</v>
      </c>
      <c r="F288" s="11">
        <f>ROUND(АТС!$F286*$F$41*$F$42/100,2)</f>
        <v>51.13</v>
      </c>
      <c r="G288" s="11">
        <f>ROUND(АТС!$F286*$G$41*$G$42/100,2)</f>
        <v>29.93</v>
      </c>
    </row>
    <row r="289" spans="1:7" x14ac:dyDescent="0.25">
      <c r="A289" s="236"/>
      <c r="B289" s="124">
        <f t="shared" si="4"/>
        <v>42593.25</v>
      </c>
      <c r="C289" s="125">
        <v>6</v>
      </c>
      <c r="D289" s="11">
        <f>ROUND(АТС!F287*$D$41*$D$42/100,2)</f>
        <v>87.73</v>
      </c>
      <c r="E289" s="11">
        <f>ROUND(АТС!F287*$E$41*$E$42/100,2)</f>
        <v>80.62</v>
      </c>
      <c r="F289" s="11">
        <f>ROUND(АТС!$F287*$F$41*$F$42/100,2)</f>
        <v>54.9</v>
      </c>
      <c r="G289" s="11">
        <f>ROUND(АТС!$F287*$G$41*$G$42/100,2)</f>
        <v>32.14</v>
      </c>
    </row>
    <row r="290" spans="1:7" x14ac:dyDescent="0.25">
      <c r="A290" s="236"/>
      <c r="B290" s="124">
        <f t="shared" si="4"/>
        <v>42593.291669999999</v>
      </c>
      <c r="C290" s="125">
        <v>7</v>
      </c>
      <c r="D290" s="11">
        <f>ROUND(АТС!F288*$D$41*$D$42/100,2)</f>
        <v>102.33</v>
      </c>
      <c r="E290" s="11">
        <f>ROUND(АТС!F288*$E$41*$E$42/100,2)</f>
        <v>94.04</v>
      </c>
      <c r="F290" s="11">
        <f>ROUND(АТС!$F288*$F$41*$F$42/100,2)</f>
        <v>64.040000000000006</v>
      </c>
      <c r="G290" s="11">
        <f>ROUND(АТС!$F288*$G$41*$G$42/100,2)</f>
        <v>37.49</v>
      </c>
    </row>
    <row r="291" spans="1:7" x14ac:dyDescent="0.25">
      <c r="A291" s="236"/>
      <c r="B291" s="122">
        <f t="shared" si="4"/>
        <v>42593.333330000001</v>
      </c>
      <c r="C291" s="125">
        <v>8</v>
      </c>
      <c r="D291" s="11">
        <f>ROUND(АТС!F289*$D$41*$D$42/100,2)</f>
        <v>82.06</v>
      </c>
      <c r="E291" s="11">
        <f>ROUND(АТС!F289*$E$41*$E$42/100,2)</f>
        <v>75.41</v>
      </c>
      <c r="F291" s="11">
        <f>ROUND(АТС!$F289*$F$41*$F$42/100,2)</f>
        <v>51.35</v>
      </c>
      <c r="G291" s="11">
        <f>ROUND(АТС!$F289*$G$41*$G$42/100,2)</f>
        <v>30.06</v>
      </c>
    </row>
    <row r="292" spans="1:7" x14ac:dyDescent="0.25">
      <c r="A292" s="236"/>
      <c r="B292" s="124">
        <f t="shared" si="4"/>
        <v>42593.375</v>
      </c>
      <c r="C292" s="125">
        <v>9</v>
      </c>
      <c r="D292" s="11">
        <f>ROUND(АТС!F290*$D$41*$D$42/100,2)</f>
        <v>112.36</v>
      </c>
      <c r="E292" s="11">
        <f>ROUND(АТС!F290*$E$41*$E$42/100,2)</f>
        <v>103.25</v>
      </c>
      <c r="F292" s="11">
        <f>ROUND(АТС!$F290*$F$41*$F$42/100,2)</f>
        <v>70.31</v>
      </c>
      <c r="G292" s="11">
        <f>ROUND(АТС!$F290*$G$41*$G$42/100,2)</f>
        <v>41.16</v>
      </c>
    </row>
    <row r="293" spans="1:7" x14ac:dyDescent="0.25">
      <c r="A293" s="236"/>
      <c r="B293" s="124">
        <f t="shared" si="4"/>
        <v>42593.416669999999</v>
      </c>
      <c r="C293" s="125">
        <v>10</v>
      </c>
      <c r="D293" s="11">
        <f>ROUND(АТС!F291*$D$41*$D$42/100,2)</f>
        <v>122.46</v>
      </c>
      <c r="E293" s="11">
        <f>ROUND(АТС!F291*$E$41*$E$42/100,2)</f>
        <v>112.54</v>
      </c>
      <c r="F293" s="11">
        <f>ROUND(АТС!$F291*$F$41*$F$42/100,2)</f>
        <v>76.63</v>
      </c>
      <c r="G293" s="11">
        <f>ROUND(АТС!$F291*$G$41*$G$42/100,2)</f>
        <v>44.86</v>
      </c>
    </row>
    <row r="294" spans="1:7" x14ac:dyDescent="0.25">
      <c r="A294" s="236"/>
      <c r="B294" s="124">
        <f t="shared" si="4"/>
        <v>42593.458330000001</v>
      </c>
      <c r="C294" s="125">
        <v>11</v>
      </c>
      <c r="D294" s="11">
        <f>ROUND(АТС!F292*$D$41*$D$42/100,2)</f>
        <v>122.44</v>
      </c>
      <c r="E294" s="11">
        <f>ROUND(АТС!F292*$E$41*$E$42/100,2)</f>
        <v>112.52</v>
      </c>
      <c r="F294" s="11">
        <f>ROUND(АТС!$F292*$F$41*$F$42/100,2)</f>
        <v>76.62</v>
      </c>
      <c r="G294" s="11">
        <f>ROUND(АТС!$F292*$G$41*$G$42/100,2)</f>
        <v>44.85</v>
      </c>
    </row>
    <row r="295" spans="1:7" x14ac:dyDescent="0.25">
      <c r="A295" s="236"/>
      <c r="B295" s="122">
        <f t="shared" si="4"/>
        <v>42593.5</v>
      </c>
      <c r="C295" s="125">
        <v>12</v>
      </c>
      <c r="D295" s="11">
        <f>ROUND(АТС!F293*$D$41*$D$42/100,2)</f>
        <v>121.51</v>
      </c>
      <c r="E295" s="11">
        <f>ROUND(АТС!F293*$E$41*$E$42/100,2)</f>
        <v>111.67</v>
      </c>
      <c r="F295" s="11">
        <f>ROUND(АТС!$F293*$F$41*$F$42/100,2)</f>
        <v>76.040000000000006</v>
      </c>
      <c r="G295" s="11">
        <f>ROUND(АТС!$F293*$G$41*$G$42/100,2)</f>
        <v>44.51</v>
      </c>
    </row>
    <row r="296" spans="1:7" x14ac:dyDescent="0.25">
      <c r="A296" s="236"/>
      <c r="B296" s="124">
        <f t="shared" si="4"/>
        <v>42593.541669999999</v>
      </c>
      <c r="C296" s="125">
        <v>13</v>
      </c>
      <c r="D296" s="11">
        <f>ROUND(АТС!F294*$D$41*$D$42/100,2)</f>
        <v>122.97</v>
      </c>
      <c r="E296" s="11">
        <f>ROUND(АТС!F294*$E$41*$E$42/100,2)</f>
        <v>113.01</v>
      </c>
      <c r="F296" s="11">
        <f>ROUND(АТС!$F294*$F$41*$F$42/100,2)</f>
        <v>76.95</v>
      </c>
      <c r="G296" s="11">
        <f>ROUND(АТС!$F294*$G$41*$G$42/100,2)</f>
        <v>45.05</v>
      </c>
    </row>
    <row r="297" spans="1:7" x14ac:dyDescent="0.25">
      <c r="A297" s="236"/>
      <c r="B297" s="124">
        <f t="shared" si="4"/>
        <v>42593.583330000001</v>
      </c>
      <c r="C297" s="125">
        <v>14</v>
      </c>
      <c r="D297" s="11">
        <f>ROUND(АТС!F295*$D$41*$D$42/100,2)</f>
        <v>119.55</v>
      </c>
      <c r="E297" s="11">
        <f>ROUND(АТС!F295*$E$41*$E$42/100,2)</f>
        <v>109.86</v>
      </c>
      <c r="F297" s="11">
        <f>ROUND(АТС!$F295*$F$41*$F$42/100,2)</f>
        <v>74.81</v>
      </c>
      <c r="G297" s="11">
        <f>ROUND(АТС!$F295*$G$41*$G$42/100,2)</f>
        <v>43.79</v>
      </c>
    </row>
    <row r="298" spans="1:7" x14ac:dyDescent="0.25">
      <c r="A298" s="236"/>
      <c r="B298" s="124">
        <f t="shared" si="4"/>
        <v>42593.625</v>
      </c>
      <c r="C298" s="125">
        <v>15</v>
      </c>
      <c r="D298" s="11">
        <f>ROUND(АТС!F296*$D$41*$D$42/100,2)</f>
        <v>120.43</v>
      </c>
      <c r="E298" s="11">
        <f>ROUND(АТС!F296*$E$41*$E$42/100,2)</f>
        <v>110.67</v>
      </c>
      <c r="F298" s="11">
        <f>ROUND(АТС!$F296*$F$41*$F$42/100,2)</f>
        <v>75.36</v>
      </c>
      <c r="G298" s="11">
        <f>ROUND(АТС!$F296*$G$41*$G$42/100,2)</f>
        <v>44.12</v>
      </c>
    </row>
    <row r="299" spans="1:7" x14ac:dyDescent="0.25">
      <c r="A299" s="236"/>
      <c r="B299" s="122">
        <f t="shared" si="4"/>
        <v>42593.666669999999</v>
      </c>
      <c r="C299" s="125">
        <v>16</v>
      </c>
      <c r="D299" s="11">
        <f>ROUND(АТС!F297*$D$41*$D$42/100,2)</f>
        <v>106.62</v>
      </c>
      <c r="E299" s="11">
        <f>ROUND(АТС!F297*$E$41*$E$42/100,2)</f>
        <v>97.98</v>
      </c>
      <c r="F299" s="11">
        <f>ROUND(АТС!$F297*$F$41*$F$42/100,2)</f>
        <v>66.72</v>
      </c>
      <c r="G299" s="11">
        <f>ROUND(АТС!$F297*$G$41*$G$42/100,2)</f>
        <v>39.06</v>
      </c>
    </row>
    <row r="300" spans="1:7" x14ac:dyDescent="0.25">
      <c r="A300" s="236"/>
      <c r="B300" s="124">
        <f t="shared" si="4"/>
        <v>42593.708330000001</v>
      </c>
      <c r="C300" s="125">
        <v>17</v>
      </c>
      <c r="D300" s="11">
        <f>ROUND(АТС!F298*$D$41*$D$42/100,2)</f>
        <v>103.5</v>
      </c>
      <c r="E300" s="11">
        <f>ROUND(АТС!F298*$E$41*$E$42/100,2)</f>
        <v>95.11</v>
      </c>
      <c r="F300" s="11">
        <f>ROUND(АТС!$F298*$F$41*$F$42/100,2)</f>
        <v>64.760000000000005</v>
      </c>
      <c r="G300" s="11">
        <f>ROUND(АТС!$F298*$G$41*$G$42/100,2)</f>
        <v>37.909999999999997</v>
      </c>
    </row>
    <row r="301" spans="1:7" x14ac:dyDescent="0.25">
      <c r="A301" s="236"/>
      <c r="B301" s="124">
        <f t="shared" si="4"/>
        <v>42593.75</v>
      </c>
      <c r="C301" s="125">
        <v>18</v>
      </c>
      <c r="D301" s="11">
        <f>ROUND(АТС!F299*$D$41*$D$42/100,2)</f>
        <v>102.27</v>
      </c>
      <c r="E301" s="11">
        <f>ROUND(АТС!F299*$E$41*$E$42/100,2)</f>
        <v>93.98</v>
      </c>
      <c r="F301" s="11">
        <f>ROUND(АТС!$F299*$F$41*$F$42/100,2)</f>
        <v>63.99</v>
      </c>
      <c r="G301" s="11">
        <f>ROUND(АТС!$F299*$G$41*$G$42/100,2)</f>
        <v>37.46</v>
      </c>
    </row>
    <row r="302" spans="1:7" x14ac:dyDescent="0.25">
      <c r="A302" s="236"/>
      <c r="B302" s="124">
        <f t="shared" si="4"/>
        <v>42593.791669999999</v>
      </c>
      <c r="C302" s="125">
        <v>19</v>
      </c>
      <c r="D302" s="11">
        <f>ROUND(АТС!F300*$D$41*$D$42/100,2)</f>
        <v>108.01</v>
      </c>
      <c r="E302" s="11">
        <f>ROUND(АТС!F300*$E$41*$E$42/100,2)</f>
        <v>99.26</v>
      </c>
      <c r="F302" s="11">
        <f>ROUND(АТС!$F300*$F$41*$F$42/100,2)</f>
        <v>67.59</v>
      </c>
      <c r="G302" s="11">
        <f>ROUND(АТС!$F300*$G$41*$G$42/100,2)</f>
        <v>39.57</v>
      </c>
    </row>
    <row r="303" spans="1:7" x14ac:dyDescent="0.25">
      <c r="A303" s="236"/>
      <c r="B303" s="122">
        <f t="shared" si="4"/>
        <v>42593.833330000001</v>
      </c>
      <c r="C303" s="125">
        <v>20</v>
      </c>
      <c r="D303" s="11">
        <f>ROUND(АТС!F301*$D$41*$D$42/100,2)</f>
        <v>120.19</v>
      </c>
      <c r="E303" s="11">
        <f>ROUND(АТС!F301*$E$41*$E$42/100,2)</f>
        <v>110.45</v>
      </c>
      <c r="F303" s="11">
        <f>ROUND(АТС!$F301*$F$41*$F$42/100,2)</f>
        <v>75.209999999999994</v>
      </c>
      <c r="G303" s="11">
        <f>ROUND(АТС!$F301*$G$41*$G$42/100,2)</f>
        <v>44.03</v>
      </c>
    </row>
    <row r="304" spans="1:7" x14ac:dyDescent="0.25">
      <c r="A304" s="236"/>
      <c r="B304" s="124">
        <f t="shared" si="4"/>
        <v>42593.875</v>
      </c>
      <c r="C304" s="125">
        <v>21</v>
      </c>
      <c r="D304" s="11">
        <f>ROUND(АТС!F302*$D$41*$D$42/100,2)</f>
        <v>120.75</v>
      </c>
      <c r="E304" s="11">
        <f>ROUND(АТС!F302*$E$41*$E$42/100,2)</f>
        <v>110.96</v>
      </c>
      <c r="F304" s="11">
        <f>ROUND(АТС!$F302*$F$41*$F$42/100,2)</f>
        <v>75.56</v>
      </c>
      <c r="G304" s="11">
        <f>ROUND(АТС!$F302*$G$41*$G$42/100,2)</f>
        <v>44.23</v>
      </c>
    </row>
    <row r="305" spans="1:7" x14ac:dyDescent="0.25">
      <c r="A305" s="236"/>
      <c r="B305" s="124">
        <f t="shared" si="4"/>
        <v>42593.916669999999</v>
      </c>
      <c r="C305" s="125">
        <v>22</v>
      </c>
      <c r="D305" s="11">
        <f>ROUND(АТС!F303*$D$41*$D$42/100,2)</f>
        <v>100.81</v>
      </c>
      <c r="E305" s="11">
        <f>ROUND(АТС!F303*$E$41*$E$42/100,2)</f>
        <v>92.64</v>
      </c>
      <c r="F305" s="11">
        <f>ROUND(АТС!$F303*$F$41*$F$42/100,2)</f>
        <v>63.08</v>
      </c>
      <c r="G305" s="11">
        <f>ROUND(АТС!$F303*$G$41*$G$42/100,2)</f>
        <v>36.93</v>
      </c>
    </row>
    <row r="306" spans="1:7" x14ac:dyDescent="0.25">
      <c r="A306" s="236"/>
      <c r="B306" s="124">
        <f t="shared" si="4"/>
        <v>42593.958330000001</v>
      </c>
      <c r="C306" s="125">
        <v>23</v>
      </c>
      <c r="D306" s="11">
        <f>ROUND(АТС!F304*$D$41*$D$42/100,2)</f>
        <v>114.86</v>
      </c>
      <c r="E306" s="11">
        <f>ROUND(АТС!F304*$E$41*$E$42/100,2)</f>
        <v>105.55</v>
      </c>
      <c r="F306" s="11">
        <f>ROUND(АТС!$F304*$F$41*$F$42/100,2)</f>
        <v>71.87</v>
      </c>
      <c r="G306" s="11">
        <f>ROUND(АТС!$F304*$G$41*$G$42/100,2)</f>
        <v>42.07</v>
      </c>
    </row>
    <row r="307" spans="1:7" x14ac:dyDescent="0.25">
      <c r="A307" s="236"/>
      <c r="B307" s="122">
        <f t="shared" si="4"/>
        <v>42594</v>
      </c>
      <c r="C307" s="125">
        <v>0</v>
      </c>
      <c r="D307" s="11">
        <f>ROUND(АТС!F305*$D$41*$D$42/100,2)</f>
        <v>101.65</v>
      </c>
      <c r="E307" s="11">
        <f>ROUND(АТС!F305*$E$41*$E$42/100,2)</f>
        <v>93.42</v>
      </c>
      <c r="F307" s="11">
        <f>ROUND(АТС!$F305*$F$41*$F$42/100,2)</f>
        <v>63.61</v>
      </c>
      <c r="G307" s="11">
        <f>ROUND(АТС!$F305*$G$41*$G$42/100,2)</f>
        <v>37.24</v>
      </c>
    </row>
    <row r="308" spans="1:7" x14ac:dyDescent="0.25">
      <c r="A308" s="236"/>
      <c r="B308" s="124">
        <f t="shared" si="4"/>
        <v>42594.041669999999</v>
      </c>
      <c r="C308" s="125">
        <v>1</v>
      </c>
      <c r="D308" s="11">
        <f>ROUND(АТС!F306*$D$41*$D$42/100,2)</f>
        <v>89.98</v>
      </c>
      <c r="E308" s="11">
        <f>ROUND(АТС!F306*$E$41*$E$42/100,2)</f>
        <v>82.69</v>
      </c>
      <c r="F308" s="11">
        <f>ROUND(АТС!$F306*$F$41*$F$42/100,2)</f>
        <v>56.3</v>
      </c>
      <c r="G308" s="11">
        <f>ROUND(АТС!$F306*$G$41*$G$42/100,2)</f>
        <v>32.96</v>
      </c>
    </row>
    <row r="309" spans="1:7" x14ac:dyDescent="0.25">
      <c r="A309" s="236"/>
      <c r="B309" s="124">
        <f t="shared" si="4"/>
        <v>42594.083330000001</v>
      </c>
      <c r="C309" s="125">
        <v>2</v>
      </c>
      <c r="D309" s="11">
        <f>ROUND(АТС!F307*$D$41*$D$42/100,2)</f>
        <v>86.84</v>
      </c>
      <c r="E309" s="11">
        <f>ROUND(АТС!F307*$E$41*$E$42/100,2)</f>
        <v>79.8</v>
      </c>
      <c r="F309" s="11">
        <f>ROUND(АТС!$F307*$F$41*$F$42/100,2)</f>
        <v>54.34</v>
      </c>
      <c r="G309" s="11">
        <f>ROUND(АТС!$F307*$G$41*$G$42/100,2)</f>
        <v>31.81</v>
      </c>
    </row>
    <row r="310" spans="1:7" x14ac:dyDescent="0.25">
      <c r="A310" s="236"/>
      <c r="B310" s="124">
        <f t="shared" si="4"/>
        <v>42594.125</v>
      </c>
      <c r="C310" s="125">
        <v>3</v>
      </c>
      <c r="D310" s="11">
        <f>ROUND(АТС!F308*$D$41*$D$42/100,2)</f>
        <v>84.33</v>
      </c>
      <c r="E310" s="11">
        <f>ROUND(АТС!F308*$E$41*$E$42/100,2)</f>
        <v>77.489999999999995</v>
      </c>
      <c r="F310" s="11">
        <f>ROUND(АТС!$F308*$F$41*$F$42/100,2)</f>
        <v>52.77</v>
      </c>
      <c r="G310" s="11">
        <f>ROUND(АТС!$F308*$G$41*$G$42/100,2)</f>
        <v>30.89</v>
      </c>
    </row>
    <row r="311" spans="1:7" x14ac:dyDescent="0.25">
      <c r="A311" s="236"/>
      <c r="B311" s="122">
        <f t="shared" si="4"/>
        <v>42594.166669999999</v>
      </c>
      <c r="C311" s="125">
        <v>4</v>
      </c>
      <c r="D311" s="11">
        <f>ROUND(АТС!F309*$D$41*$D$42/100,2)</f>
        <v>83.21</v>
      </c>
      <c r="E311" s="11">
        <f>ROUND(АТС!F309*$E$41*$E$42/100,2)</f>
        <v>76.459999999999994</v>
      </c>
      <c r="F311" s="11">
        <f>ROUND(АТС!$F309*$F$41*$F$42/100,2)</f>
        <v>52.07</v>
      </c>
      <c r="G311" s="11">
        <f>ROUND(АТС!$F309*$G$41*$G$42/100,2)</f>
        <v>30.48</v>
      </c>
    </row>
    <row r="312" spans="1:7" x14ac:dyDescent="0.25">
      <c r="A312" s="236"/>
      <c r="B312" s="124">
        <f t="shared" si="4"/>
        <v>42594.208330000001</v>
      </c>
      <c r="C312" s="125">
        <v>5</v>
      </c>
      <c r="D312" s="11">
        <f>ROUND(АТС!F310*$D$41*$D$42/100,2)</f>
        <v>81.599999999999994</v>
      </c>
      <c r="E312" s="11">
        <f>ROUND(АТС!F310*$E$41*$E$42/100,2)</f>
        <v>74.989999999999995</v>
      </c>
      <c r="F312" s="11">
        <f>ROUND(АТС!$F310*$F$41*$F$42/100,2)</f>
        <v>51.06</v>
      </c>
      <c r="G312" s="11">
        <f>ROUND(АТС!$F310*$G$41*$G$42/100,2)</f>
        <v>29.89</v>
      </c>
    </row>
    <row r="313" spans="1:7" x14ac:dyDescent="0.25">
      <c r="A313" s="236"/>
      <c r="B313" s="124">
        <f t="shared" si="4"/>
        <v>42594.25</v>
      </c>
      <c r="C313" s="125">
        <v>6</v>
      </c>
      <c r="D313" s="11">
        <f>ROUND(АТС!F311*$D$41*$D$42/100,2)</f>
        <v>87.85</v>
      </c>
      <c r="E313" s="11">
        <f>ROUND(АТС!F311*$E$41*$E$42/100,2)</f>
        <v>80.73</v>
      </c>
      <c r="F313" s="11">
        <f>ROUND(АТС!$F311*$F$41*$F$42/100,2)</f>
        <v>54.97</v>
      </c>
      <c r="G313" s="11">
        <f>ROUND(АТС!$F311*$G$41*$G$42/100,2)</f>
        <v>32.18</v>
      </c>
    </row>
    <row r="314" spans="1:7" x14ac:dyDescent="0.25">
      <c r="A314" s="236"/>
      <c r="B314" s="124">
        <f t="shared" si="4"/>
        <v>42594.291669999999</v>
      </c>
      <c r="C314" s="125">
        <v>7</v>
      </c>
      <c r="D314" s="11">
        <f>ROUND(АТС!F312*$D$41*$D$42/100,2)</f>
        <v>101.92</v>
      </c>
      <c r="E314" s="11">
        <f>ROUND(АТС!F312*$E$41*$E$42/100,2)</f>
        <v>93.66</v>
      </c>
      <c r="F314" s="11">
        <f>ROUND(АТС!$F312*$F$41*$F$42/100,2)</f>
        <v>63.78</v>
      </c>
      <c r="G314" s="11">
        <f>ROUND(АТС!$F312*$G$41*$G$42/100,2)</f>
        <v>37.340000000000003</v>
      </c>
    </row>
    <row r="315" spans="1:7" x14ac:dyDescent="0.25">
      <c r="A315" s="236"/>
      <c r="B315" s="122">
        <f t="shared" si="4"/>
        <v>42594.333330000001</v>
      </c>
      <c r="C315" s="125">
        <v>8</v>
      </c>
      <c r="D315" s="11">
        <f>ROUND(АТС!F313*$D$41*$D$42/100,2)</f>
        <v>82.04</v>
      </c>
      <c r="E315" s="11">
        <f>ROUND(АТС!F313*$E$41*$E$42/100,2)</f>
        <v>75.39</v>
      </c>
      <c r="F315" s="11">
        <f>ROUND(АТС!$F313*$F$41*$F$42/100,2)</f>
        <v>51.34</v>
      </c>
      <c r="G315" s="11">
        <f>ROUND(АТС!$F313*$G$41*$G$42/100,2)</f>
        <v>30.05</v>
      </c>
    </row>
    <row r="316" spans="1:7" x14ac:dyDescent="0.25">
      <c r="A316" s="236"/>
      <c r="B316" s="124">
        <f t="shared" si="4"/>
        <v>42594.375</v>
      </c>
      <c r="C316" s="125">
        <v>9</v>
      </c>
      <c r="D316" s="11">
        <f>ROUND(АТС!F314*$D$41*$D$42/100,2)</f>
        <v>110.73</v>
      </c>
      <c r="E316" s="11">
        <f>ROUND(АТС!F314*$E$41*$E$42/100,2)</f>
        <v>101.76</v>
      </c>
      <c r="F316" s="11">
        <f>ROUND(АТС!$F314*$F$41*$F$42/100,2)</f>
        <v>69.290000000000006</v>
      </c>
      <c r="G316" s="11">
        <f>ROUND(АТС!$F314*$G$41*$G$42/100,2)</f>
        <v>40.56</v>
      </c>
    </row>
    <row r="317" spans="1:7" x14ac:dyDescent="0.25">
      <c r="A317" s="236"/>
      <c r="B317" s="124">
        <f t="shared" si="4"/>
        <v>42594.416669999999</v>
      </c>
      <c r="C317" s="125">
        <v>10</v>
      </c>
      <c r="D317" s="11">
        <f>ROUND(АТС!F315*$D$41*$D$42/100,2)</f>
        <v>129.08000000000001</v>
      </c>
      <c r="E317" s="11">
        <f>ROUND(АТС!F315*$E$41*$E$42/100,2)</f>
        <v>118.62</v>
      </c>
      <c r="F317" s="11">
        <f>ROUND(АТС!$F315*$F$41*$F$42/100,2)</f>
        <v>80.77</v>
      </c>
      <c r="G317" s="11">
        <f>ROUND(АТС!$F315*$G$41*$G$42/100,2)</f>
        <v>47.28</v>
      </c>
    </row>
    <row r="318" spans="1:7" x14ac:dyDescent="0.25">
      <c r="A318" s="236"/>
      <c r="B318" s="124">
        <f t="shared" si="4"/>
        <v>42594.458330000001</v>
      </c>
      <c r="C318" s="125">
        <v>11</v>
      </c>
      <c r="D318" s="11">
        <f>ROUND(АТС!F316*$D$41*$D$42/100,2)</f>
        <v>133.03</v>
      </c>
      <c r="E318" s="11">
        <f>ROUND(АТС!F316*$E$41*$E$42/100,2)</f>
        <v>122.24</v>
      </c>
      <c r="F318" s="11">
        <f>ROUND(АТС!$F316*$F$41*$F$42/100,2)</f>
        <v>83.24</v>
      </c>
      <c r="G318" s="11">
        <f>ROUND(АТС!$F316*$G$41*$G$42/100,2)</f>
        <v>48.73</v>
      </c>
    </row>
    <row r="319" spans="1:7" x14ac:dyDescent="0.25">
      <c r="A319" s="236"/>
      <c r="B319" s="122">
        <f t="shared" si="4"/>
        <v>42594.5</v>
      </c>
      <c r="C319" s="125">
        <v>12</v>
      </c>
      <c r="D319" s="11">
        <f>ROUND(АТС!F317*$D$41*$D$42/100,2)</f>
        <v>134.16999999999999</v>
      </c>
      <c r="E319" s="11">
        <f>ROUND(АТС!F317*$E$41*$E$42/100,2)</f>
        <v>123.3</v>
      </c>
      <c r="F319" s="11">
        <f>ROUND(АТС!$F317*$F$41*$F$42/100,2)</f>
        <v>83.96</v>
      </c>
      <c r="G319" s="11">
        <f>ROUND(АТС!$F317*$G$41*$G$42/100,2)</f>
        <v>49.15</v>
      </c>
    </row>
    <row r="320" spans="1:7" x14ac:dyDescent="0.25">
      <c r="A320" s="236"/>
      <c r="B320" s="124">
        <f t="shared" si="4"/>
        <v>42594.541669999999</v>
      </c>
      <c r="C320" s="125">
        <v>13</v>
      </c>
      <c r="D320" s="11">
        <f>ROUND(АТС!F318*$D$41*$D$42/100,2)</f>
        <v>135.84</v>
      </c>
      <c r="E320" s="11">
        <f>ROUND(АТС!F318*$E$41*$E$42/100,2)</f>
        <v>124.83</v>
      </c>
      <c r="F320" s="11">
        <f>ROUND(АТС!$F318*$F$41*$F$42/100,2)</f>
        <v>85</v>
      </c>
      <c r="G320" s="11">
        <f>ROUND(АТС!$F318*$G$41*$G$42/100,2)</f>
        <v>49.76</v>
      </c>
    </row>
    <row r="321" spans="1:7" x14ac:dyDescent="0.25">
      <c r="A321" s="236"/>
      <c r="B321" s="124">
        <f t="shared" si="4"/>
        <v>42594.583330000001</v>
      </c>
      <c r="C321" s="125">
        <v>14</v>
      </c>
      <c r="D321" s="11">
        <f>ROUND(АТС!F319*$D$41*$D$42/100,2)</f>
        <v>139.99</v>
      </c>
      <c r="E321" s="11">
        <f>ROUND(АТС!F319*$E$41*$E$42/100,2)</f>
        <v>128.65</v>
      </c>
      <c r="F321" s="11">
        <f>ROUND(АТС!$F319*$F$41*$F$42/100,2)</f>
        <v>87.6</v>
      </c>
      <c r="G321" s="11">
        <f>ROUND(АТС!$F319*$G$41*$G$42/100,2)</f>
        <v>51.28</v>
      </c>
    </row>
    <row r="322" spans="1:7" x14ac:dyDescent="0.25">
      <c r="A322" s="236"/>
      <c r="B322" s="124">
        <f t="shared" si="4"/>
        <v>42594.625</v>
      </c>
      <c r="C322" s="125">
        <v>15</v>
      </c>
      <c r="D322" s="11">
        <f>ROUND(АТС!F320*$D$41*$D$42/100,2)</f>
        <v>139.09</v>
      </c>
      <c r="E322" s="11">
        <f>ROUND(АТС!F320*$E$41*$E$42/100,2)</f>
        <v>127.82</v>
      </c>
      <c r="F322" s="11">
        <f>ROUND(АТС!$F320*$F$41*$F$42/100,2)</f>
        <v>87.04</v>
      </c>
      <c r="G322" s="11">
        <f>ROUND(АТС!$F320*$G$41*$G$42/100,2)</f>
        <v>50.95</v>
      </c>
    </row>
    <row r="323" spans="1:7" x14ac:dyDescent="0.25">
      <c r="A323" s="236"/>
      <c r="B323" s="122">
        <f t="shared" si="4"/>
        <v>42594.666669999999</v>
      </c>
      <c r="C323" s="125">
        <v>16</v>
      </c>
      <c r="D323" s="11">
        <f>ROUND(АТС!F321*$D$41*$D$42/100,2)</f>
        <v>121.69</v>
      </c>
      <c r="E323" s="11">
        <f>ROUND(АТС!F321*$E$41*$E$42/100,2)</f>
        <v>111.83</v>
      </c>
      <c r="F323" s="11">
        <f>ROUND(АТС!$F321*$F$41*$F$42/100,2)</f>
        <v>76.150000000000006</v>
      </c>
      <c r="G323" s="11">
        <f>ROUND(АТС!$F321*$G$41*$G$42/100,2)</f>
        <v>44.58</v>
      </c>
    </row>
    <row r="324" spans="1:7" x14ac:dyDescent="0.25">
      <c r="A324" s="236"/>
      <c r="B324" s="124">
        <f t="shared" ref="B324:B387" si="5">B300+1</f>
        <v>42594.708330000001</v>
      </c>
      <c r="C324" s="125">
        <v>17</v>
      </c>
      <c r="D324" s="11">
        <f>ROUND(АТС!F322*$D$41*$D$42/100,2)</f>
        <v>115.4</v>
      </c>
      <c r="E324" s="11">
        <f>ROUND(АТС!F322*$E$41*$E$42/100,2)</f>
        <v>106.05</v>
      </c>
      <c r="F324" s="11">
        <f>ROUND(АТС!$F322*$F$41*$F$42/100,2)</f>
        <v>72.209999999999994</v>
      </c>
      <c r="G324" s="11">
        <f>ROUND(АТС!$F322*$G$41*$G$42/100,2)</f>
        <v>42.27</v>
      </c>
    </row>
    <row r="325" spans="1:7" x14ac:dyDescent="0.25">
      <c r="A325" s="236"/>
      <c r="B325" s="124">
        <f t="shared" si="5"/>
        <v>42594.75</v>
      </c>
      <c r="C325" s="125">
        <v>18</v>
      </c>
      <c r="D325" s="11">
        <f>ROUND(АТС!F323*$D$41*$D$42/100,2)</f>
        <v>110.61</v>
      </c>
      <c r="E325" s="11">
        <f>ROUND(АТС!F323*$E$41*$E$42/100,2)</f>
        <v>101.65</v>
      </c>
      <c r="F325" s="11">
        <f>ROUND(АТС!$F323*$F$41*$F$42/100,2)</f>
        <v>69.22</v>
      </c>
      <c r="G325" s="11">
        <f>ROUND(АТС!$F323*$G$41*$G$42/100,2)</f>
        <v>40.520000000000003</v>
      </c>
    </row>
    <row r="326" spans="1:7" x14ac:dyDescent="0.25">
      <c r="A326" s="236"/>
      <c r="B326" s="124">
        <f t="shared" si="5"/>
        <v>42594.791669999999</v>
      </c>
      <c r="C326" s="125">
        <v>19</v>
      </c>
      <c r="D326" s="11">
        <f>ROUND(АТС!F324*$D$41*$D$42/100,2)</f>
        <v>125.31</v>
      </c>
      <c r="E326" s="11">
        <f>ROUND(АТС!F324*$E$41*$E$42/100,2)</f>
        <v>115.15</v>
      </c>
      <c r="F326" s="11">
        <f>ROUND(АТС!$F324*$F$41*$F$42/100,2)</f>
        <v>78.41</v>
      </c>
      <c r="G326" s="11">
        <f>ROUND(АТС!$F324*$G$41*$G$42/100,2)</f>
        <v>45.9</v>
      </c>
    </row>
    <row r="327" spans="1:7" x14ac:dyDescent="0.25">
      <c r="A327" s="236"/>
      <c r="B327" s="122">
        <f t="shared" si="5"/>
        <v>42594.833330000001</v>
      </c>
      <c r="C327" s="125">
        <v>20</v>
      </c>
      <c r="D327" s="11">
        <f>ROUND(АТС!F325*$D$41*$D$42/100,2)</f>
        <v>135.38999999999999</v>
      </c>
      <c r="E327" s="11">
        <f>ROUND(АТС!F325*$E$41*$E$42/100,2)</f>
        <v>124.42</v>
      </c>
      <c r="F327" s="11">
        <f>ROUND(АТС!$F325*$F$41*$F$42/100,2)</f>
        <v>84.72</v>
      </c>
      <c r="G327" s="11">
        <f>ROUND(АТС!$F325*$G$41*$G$42/100,2)</f>
        <v>49.6</v>
      </c>
    </row>
    <row r="328" spans="1:7" x14ac:dyDescent="0.25">
      <c r="A328" s="236"/>
      <c r="B328" s="124">
        <f t="shared" si="5"/>
        <v>42594.875</v>
      </c>
      <c r="C328" s="125">
        <v>21</v>
      </c>
      <c r="D328" s="11">
        <f>ROUND(АТС!F326*$D$41*$D$42/100,2)</f>
        <v>134.41999999999999</v>
      </c>
      <c r="E328" s="11">
        <f>ROUND(АТС!F326*$E$41*$E$42/100,2)</f>
        <v>123.53</v>
      </c>
      <c r="F328" s="11">
        <f>ROUND(АТС!$F326*$F$41*$F$42/100,2)</f>
        <v>84.11</v>
      </c>
      <c r="G328" s="11">
        <f>ROUND(АТС!$F326*$G$41*$G$42/100,2)</f>
        <v>49.24</v>
      </c>
    </row>
    <row r="329" spans="1:7" x14ac:dyDescent="0.25">
      <c r="A329" s="236"/>
      <c r="B329" s="124">
        <f t="shared" si="5"/>
        <v>42594.916669999999</v>
      </c>
      <c r="C329" s="125">
        <v>22</v>
      </c>
      <c r="D329" s="11">
        <f>ROUND(АТС!F327*$D$41*$D$42/100,2)</f>
        <v>110.79</v>
      </c>
      <c r="E329" s="11">
        <f>ROUND(АТС!F327*$E$41*$E$42/100,2)</f>
        <v>101.81</v>
      </c>
      <c r="F329" s="11">
        <f>ROUND(АТС!$F327*$F$41*$F$42/100,2)</f>
        <v>69.33</v>
      </c>
      <c r="G329" s="11">
        <f>ROUND(АТС!$F327*$G$41*$G$42/100,2)</f>
        <v>40.58</v>
      </c>
    </row>
    <row r="330" spans="1:7" x14ac:dyDescent="0.25">
      <c r="A330" s="236"/>
      <c r="B330" s="124">
        <f t="shared" si="5"/>
        <v>42594.958330000001</v>
      </c>
      <c r="C330" s="125">
        <v>23</v>
      </c>
      <c r="D330" s="11">
        <f>ROUND(АТС!F328*$D$41*$D$42/100,2)</f>
        <v>123.26</v>
      </c>
      <c r="E330" s="11">
        <f>ROUND(АТС!F328*$E$41*$E$42/100,2)</f>
        <v>113.27</v>
      </c>
      <c r="F330" s="11">
        <f>ROUND(АТС!$F328*$F$41*$F$42/100,2)</f>
        <v>77.13</v>
      </c>
      <c r="G330" s="11">
        <f>ROUND(АТС!$F328*$G$41*$G$42/100,2)</f>
        <v>45.15</v>
      </c>
    </row>
    <row r="331" spans="1:7" x14ac:dyDescent="0.25">
      <c r="A331" s="236"/>
      <c r="B331" s="122">
        <f t="shared" si="5"/>
        <v>42595</v>
      </c>
      <c r="C331" s="125">
        <v>0</v>
      </c>
      <c r="D331" s="11">
        <f>ROUND(АТС!F329*$D$41*$D$42/100,2)</f>
        <v>104.91</v>
      </c>
      <c r="E331" s="11">
        <f>ROUND(АТС!F329*$E$41*$E$42/100,2)</f>
        <v>96.41</v>
      </c>
      <c r="F331" s="11">
        <f>ROUND(АТС!$F329*$F$41*$F$42/100,2)</f>
        <v>65.650000000000006</v>
      </c>
      <c r="G331" s="11">
        <f>ROUND(АТС!$F329*$G$41*$G$42/100,2)</f>
        <v>38.43</v>
      </c>
    </row>
    <row r="332" spans="1:7" x14ac:dyDescent="0.25">
      <c r="A332" s="236"/>
      <c r="B332" s="124">
        <f t="shared" si="5"/>
        <v>42595.041669999999</v>
      </c>
      <c r="C332" s="125">
        <v>1</v>
      </c>
      <c r="D332" s="11">
        <f>ROUND(АТС!F330*$D$41*$D$42/100,2)</f>
        <v>93.96</v>
      </c>
      <c r="E332" s="11">
        <f>ROUND(АТС!F330*$E$41*$E$42/100,2)</f>
        <v>86.35</v>
      </c>
      <c r="F332" s="11">
        <f>ROUND(АТС!$F330*$F$41*$F$42/100,2)</f>
        <v>58.8</v>
      </c>
      <c r="G332" s="11">
        <f>ROUND(АТС!$F330*$G$41*$G$42/100,2)</f>
        <v>34.42</v>
      </c>
    </row>
    <row r="333" spans="1:7" x14ac:dyDescent="0.25">
      <c r="A333" s="236"/>
      <c r="B333" s="124">
        <f t="shared" si="5"/>
        <v>42595.083330000001</v>
      </c>
      <c r="C333" s="125">
        <v>2</v>
      </c>
      <c r="D333" s="11">
        <f>ROUND(АТС!F331*$D$41*$D$42/100,2)</f>
        <v>89.74</v>
      </c>
      <c r="E333" s="11">
        <f>ROUND(АТС!F331*$E$41*$E$42/100,2)</f>
        <v>82.47</v>
      </c>
      <c r="F333" s="11">
        <f>ROUND(АТС!$F331*$F$41*$F$42/100,2)</f>
        <v>56.15</v>
      </c>
      <c r="G333" s="11">
        <f>ROUND(АТС!$F331*$G$41*$G$42/100,2)</f>
        <v>32.869999999999997</v>
      </c>
    </row>
    <row r="334" spans="1:7" x14ac:dyDescent="0.25">
      <c r="A334" s="236"/>
      <c r="B334" s="124">
        <f t="shared" si="5"/>
        <v>42595.125</v>
      </c>
      <c r="C334" s="125">
        <v>3</v>
      </c>
      <c r="D334" s="11">
        <f>ROUND(АТС!F332*$D$41*$D$42/100,2)</f>
        <v>86</v>
      </c>
      <c r="E334" s="11">
        <f>ROUND(АТС!F332*$E$41*$E$42/100,2)</f>
        <v>79.03</v>
      </c>
      <c r="F334" s="11">
        <f>ROUND(АТС!$F332*$F$41*$F$42/100,2)</f>
        <v>53.82</v>
      </c>
      <c r="G334" s="11">
        <f>ROUND(АТС!$F332*$G$41*$G$42/100,2)</f>
        <v>31.5</v>
      </c>
    </row>
    <row r="335" spans="1:7" x14ac:dyDescent="0.25">
      <c r="A335" s="236"/>
      <c r="B335" s="122">
        <f t="shared" si="5"/>
        <v>42595.166669999999</v>
      </c>
      <c r="C335" s="125">
        <v>4</v>
      </c>
      <c r="D335" s="11">
        <f>ROUND(АТС!F333*$D$41*$D$42/100,2)</f>
        <v>84.42</v>
      </c>
      <c r="E335" s="11">
        <f>ROUND(АТС!F333*$E$41*$E$42/100,2)</f>
        <v>77.58</v>
      </c>
      <c r="F335" s="11">
        <f>ROUND(АТС!$F333*$F$41*$F$42/100,2)</f>
        <v>52.83</v>
      </c>
      <c r="G335" s="11">
        <f>ROUND(АТС!$F333*$G$41*$G$42/100,2)</f>
        <v>30.92</v>
      </c>
    </row>
    <row r="336" spans="1:7" x14ac:dyDescent="0.25">
      <c r="A336" s="236"/>
      <c r="B336" s="124">
        <f t="shared" si="5"/>
        <v>42595.208330000001</v>
      </c>
      <c r="C336" s="125">
        <v>5</v>
      </c>
      <c r="D336" s="11">
        <f>ROUND(АТС!F334*$D$41*$D$42/100,2)</f>
        <v>83.74</v>
      </c>
      <c r="E336" s="11">
        <f>ROUND(АТС!F334*$E$41*$E$42/100,2)</f>
        <v>76.959999999999994</v>
      </c>
      <c r="F336" s="11">
        <f>ROUND(АТС!$F334*$F$41*$F$42/100,2)</f>
        <v>52.4</v>
      </c>
      <c r="G336" s="11">
        <f>ROUND(АТС!$F334*$G$41*$G$42/100,2)</f>
        <v>30.68</v>
      </c>
    </row>
    <row r="337" spans="1:7" x14ac:dyDescent="0.25">
      <c r="A337" s="236"/>
      <c r="B337" s="124">
        <f t="shared" si="5"/>
        <v>42595.25</v>
      </c>
      <c r="C337" s="125">
        <v>6</v>
      </c>
      <c r="D337" s="11">
        <f>ROUND(АТС!F335*$D$41*$D$42/100,2)</f>
        <v>87.05</v>
      </c>
      <c r="E337" s="11">
        <f>ROUND(АТС!F335*$E$41*$E$42/100,2)</f>
        <v>79.989999999999995</v>
      </c>
      <c r="F337" s="11">
        <f>ROUND(АТС!$F335*$F$41*$F$42/100,2)</f>
        <v>54.47</v>
      </c>
      <c r="G337" s="11">
        <f>ROUND(АТС!$F335*$G$41*$G$42/100,2)</f>
        <v>31.89</v>
      </c>
    </row>
    <row r="338" spans="1:7" x14ac:dyDescent="0.25">
      <c r="A338" s="236"/>
      <c r="B338" s="124">
        <f t="shared" si="5"/>
        <v>42595.291669999999</v>
      </c>
      <c r="C338" s="125">
        <v>7</v>
      </c>
      <c r="D338" s="11">
        <f>ROUND(АТС!F336*$D$41*$D$42/100,2)</f>
        <v>92.07</v>
      </c>
      <c r="E338" s="11">
        <f>ROUND(АТС!F336*$E$41*$E$42/100,2)</f>
        <v>84.61</v>
      </c>
      <c r="F338" s="11">
        <f>ROUND(АТС!$F336*$F$41*$F$42/100,2)</f>
        <v>57.61</v>
      </c>
      <c r="G338" s="11">
        <f>ROUND(АТС!$F336*$G$41*$G$42/100,2)</f>
        <v>33.729999999999997</v>
      </c>
    </row>
    <row r="339" spans="1:7" x14ac:dyDescent="0.25">
      <c r="A339" s="236"/>
      <c r="B339" s="122">
        <f t="shared" si="5"/>
        <v>42595.333330000001</v>
      </c>
      <c r="C339" s="125">
        <v>8</v>
      </c>
      <c r="D339" s="11">
        <f>ROUND(АТС!F337*$D$41*$D$42/100,2)</f>
        <v>117.66</v>
      </c>
      <c r="E339" s="11">
        <f>ROUND(АТС!F337*$E$41*$E$42/100,2)</f>
        <v>108.12</v>
      </c>
      <c r="F339" s="11">
        <f>ROUND(АТС!$F337*$F$41*$F$42/100,2)</f>
        <v>73.62</v>
      </c>
      <c r="G339" s="11">
        <f>ROUND(АТС!$F337*$G$41*$G$42/100,2)</f>
        <v>43.1</v>
      </c>
    </row>
    <row r="340" spans="1:7" x14ac:dyDescent="0.25">
      <c r="A340" s="236"/>
      <c r="B340" s="124">
        <f t="shared" si="5"/>
        <v>42595.375</v>
      </c>
      <c r="C340" s="125">
        <v>9</v>
      </c>
      <c r="D340" s="11">
        <f>ROUND(АТС!F338*$D$41*$D$42/100,2)</f>
        <v>99.64</v>
      </c>
      <c r="E340" s="11">
        <f>ROUND(АТС!F338*$E$41*$E$42/100,2)</f>
        <v>91.56</v>
      </c>
      <c r="F340" s="11">
        <f>ROUND(АТС!$F338*$F$41*$F$42/100,2)</f>
        <v>62.35</v>
      </c>
      <c r="G340" s="11">
        <f>ROUND(АТС!$F338*$G$41*$G$42/100,2)</f>
        <v>36.5</v>
      </c>
    </row>
    <row r="341" spans="1:7" x14ac:dyDescent="0.25">
      <c r="A341" s="236"/>
      <c r="B341" s="124">
        <f t="shared" si="5"/>
        <v>42595.416669999999</v>
      </c>
      <c r="C341" s="125">
        <v>10</v>
      </c>
      <c r="D341" s="11">
        <f>ROUND(АТС!F339*$D$41*$D$42/100,2)</f>
        <v>109.66</v>
      </c>
      <c r="E341" s="11">
        <f>ROUND(АТС!F339*$E$41*$E$42/100,2)</f>
        <v>100.77</v>
      </c>
      <c r="F341" s="11">
        <f>ROUND(АТС!$F339*$F$41*$F$42/100,2)</f>
        <v>68.62</v>
      </c>
      <c r="G341" s="11">
        <f>ROUND(АТС!$F339*$G$41*$G$42/100,2)</f>
        <v>40.17</v>
      </c>
    </row>
    <row r="342" spans="1:7" x14ac:dyDescent="0.25">
      <c r="A342" s="236"/>
      <c r="B342" s="124">
        <f t="shared" si="5"/>
        <v>42595.458330000001</v>
      </c>
      <c r="C342" s="125">
        <v>11</v>
      </c>
      <c r="D342" s="11">
        <f>ROUND(АТС!F340*$D$41*$D$42/100,2)</f>
        <v>112.42</v>
      </c>
      <c r="E342" s="11">
        <f>ROUND(АТС!F340*$E$41*$E$42/100,2)</f>
        <v>103.31</v>
      </c>
      <c r="F342" s="11">
        <f>ROUND(АТС!$F340*$F$41*$F$42/100,2)</f>
        <v>70.349999999999994</v>
      </c>
      <c r="G342" s="11">
        <f>ROUND(АТС!$F340*$G$41*$G$42/100,2)</f>
        <v>41.18</v>
      </c>
    </row>
    <row r="343" spans="1:7" x14ac:dyDescent="0.25">
      <c r="A343" s="236"/>
      <c r="B343" s="122">
        <f t="shared" si="5"/>
        <v>42595.5</v>
      </c>
      <c r="C343" s="125">
        <v>12</v>
      </c>
      <c r="D343" s="11">
        <f>ROUND(АТС!F341*$D$41*$D$42/100,2)</f>
        <v>110.55</v>
      </c>
      <c r="E343" s="11">
        <f>ROUND(АТС!F341*$E$41*$E$42/100,2)</f>
        <v>101.59</v>
      </c>
      <c r="F343" s="11">
        <f>ROUND(АТС!$F341*$F$41*$F$42/100,2)</f>
        <v>69.17</v>
      </c>
      <c r="G343" s="11">
        <f>ROUND(АТС!$F341*$G$41*$G$42/100,2)</f>
        <v>40.49</v>
      </c>
    </row>
    <row r="344" spans="1:7" x14ac:dyDescent="0.25">
      <c r="A344" s="236"/>
      <c r="B344" s="124">
        <f t="shared" si="5"/>
        <v>42595.541669999999</v>
      </c>
      <c r="C344" s="125">
        <v>13</v>
      </c>
      <c r="D344" s="11">
        <f>ROUND(АТС!F342*$D$41*$D$42/100,2)</f>
        <v>111.18</v>
      </c>
      <c r="E344" s="11">
        <f>ROUND(АТС!F342*$E$41*$E$42/100,2)</f>
        <v>102.17</v>
      </c>
      <c r="F344" s="11">
        <f>ROUND(АТС!$F342*$F$41*$F$42/100,2)</f>
        <v>69.569999999999993</v>
      </c>
      <c r="G344" s="11">
        <f>ROUND(АТС!$F342*$G$41*$G$42/100,2)</f>
        <v>40.729999999999997</v>
      </c>
    </row>
    <row r="345" spans="1:7" x14ac:dyDescent="0.25">
      <c r="A345" s="236"/>
      <c r="B345" s="124">
        <f t="shared" si="5"/>
        <v>42595.583330000001</v>
      </c>
      <c r="C345" s="125">
        <v>14</v>
      </c>
      <c r="D345" s="11">
        <f>ROUND(АТС!F343*$D$41*$D$42/100,2)</f>
        <v>112.76</v>
      </c>
      <c r="E345" s="11">
        <f>ROUND(АТС!F343*$E$41*$E$42/100,2)</f>
        <v>103.62</v>
      </c>
      <c r="F345" s="11">
        <f>ROUND(АТС!$F343*$F$41*$F$42/100,2)</f>
        <v>70.56</v>
      </c>
      <c r="G345" s="11">
        <f>ROUND(АТС!$F343*$G$41*$G$42/100,2)</f>
        <v>41.3</v>
      </c>
    </row>
    <row r="346" spans="1:7" x14ac:dyDescent="0.25">
      <c r="A346" s="236"/>
      <c r="B346" s="124">
        <f t="shared" si="5"/>
        <v>42595.625</v>
      </c>
      <c r="C346" s="125">
        <v>15</v>
      </c>
      <c r="D346" s="11">
        <f>ROUND(АТС!F344*$D$41*$D$42/100,2)</f>
        <v>112.12</v>
      </c>
      <c r="E346" s="11">
        <f>ROUND(АТС!F344*$E$41*$E$42/100,2)</f>
        <v>103.03</v>
      </c>
      <c r="F346" s="11">
        <f>ROUND(АТС!$F344*$F$41*$F$42/100,2)</f>
        <v>70.16</v>
      </c>
      <c r="G346" s="11">
        <f>ROUND(АТС!$F344*$G$41*$G$42/100,2)</f>
        <v>41.07</v>
      </c>
    </row>
    <row r="347" spans="1:7" x14ac:dyDescent="0.25">
      <c r="A347" s="236"/>
      <c r="B347" s="122">
        <f t="shared" si="5"/>
        <v>42595.666669999999</v>
      </c>
      <c r="C347" s="125">
        <v>16</v>
      </c>
      <c r="D347" s="11">
        <f>ROUND(АТС!F345*$D$41*$D$42/100,2)</f>
        <v>109.13</v>
      </c>
      <c r="E347" s="11">
        <f>ROUND(АТС!F345*$E$41*$E$42/100,2)</f>
        <v>100.28</v>
      </c>
      <c r="F347" s="11">
        <f>ROUND(АТС!$F345*$F$41*$F$42/100,2)</f>
        <v>68.290000000000006</v>
      </c>
      <c r="G347" s="11">
        <f>ROUND(АТС!$F345*$G$41*$G$42/100,2)</f>
        <v>39.979999999999997</v>
      </c>
    </row>
    <row r="348" spans="1:7" x14ac:dyDescent="0.25">
      <c r="A348" s="236"/>
      <c r="B348" s="124">
        <f t="shared" si="5"/>
        <v>42595.708330000001</v>
      </c>
      <c r="C348" s="125">
        <v>17</v>
      </c>
      <c r="D348" s="11">
        <f>ROUND(АТС!F346*$D$41*$D$42/100,2)</f>
        <v>109.4</v>
      </c>
      <c r="E348" s="11">
        <f>ROUND(АТС!F346*$E$41*$E$42/100,2)</f>
        <v>100.53</v>
      </c>
      <c r="F348" s="11">
        <f>ROUND(АТС!$F346*$F$41*$F$42/100,2)</f>
        <v>68.459999999999994</v>
      </c>
      <c r="G348" s="11">
        <f>ROUND(АТС!$F346*$G$41*$G$42/100,2)</f>
        <v>40.07</v>
      </c>
    </row>
    <row r="349" spans="1:7" x14ac:dyDescent="0.25">
      <c r="A349" s="236"/>
      <c r="B349" s="124">
        <f t="shared" si="5"/>
        <v>42595.75</v>
      </c>
      <c r="C349" s="125">
        <v>18</v>
      </c>
      <c r="D349" s="11">
        <f>ROUND(АТС!F347*$D$41*$D$42/100,2)</f>
        <v>109.3</v>
      </c>
      <c r="E349" s="11">
        <f>ROUND(АТС!F347*$E$41*$E$42/100,2)</f>
        <v>100.45</v>
      </c>
      <c r="F349" s="11">
        <f>ROUND(АТС!$F347*$F$41*$F$42/100,2)</f>
        <v>68.400000000000006</v>
      </c>
      <c r="G349" s="11">
        <f>ROUND(АТС!$F347*$G$41*$G$42/100,2)</f>
        <v>40.04</v>
      </c>
    </row>
    <row r="350" spans="1:7" x14ac:dyDescent="0.25">
      <c r="A350" s="236"/>
      <c r="B350" s="124">
        <f t="shared" si="5"/>
        <v>42595.791669999999</v>
      </c>
      <c r="C350" s="125">
        <v>19</v>
      </c>
      <c r="D350" s="11">
        <f>ROUND(АТС!F348*$D$41*$D$42/100,2)</f>
        <v>111.8</v>
      </c>
      <c r="E350" s="11">
        <f>ROUND(АТС!F348*$E$41*$E$42/100,2)</f>
        <v>102.74</v>
      </c>
      <c r="F350" s="11">
        <f>ROUND(АТС!$F348*$F$41*$F$42/100,2)</f>
        <v>69.959999999999994</v>
      </c>
      <c r="G350" s="11">
        <f>ROUND(АТС!$F348*$G$41*$G$42/100,2)</f>
        <v>40.950000000000003</v>
      </c>
    </row>
    <row r="351" spans="1:7" x14ac:dyDescent="0.25">
      <c r="A351" s="236"/>
      <c r="B351" s="122">
        <f t="shared" si="5"/>
        <v>42595.833330000001</v>
      </c>
      <c r="C351" s="125">
        <v>20</v>
      </c>
      <c r="D351" s="11">
        <f>ROUND(АТС!F349*$D$41*$D$42/100,2)</f>
        <v>122.21</v>
      </c>
      <c r="E351" s="11">
        <f>ROUND(АТС!F349*$E$41*$E$42/100,2)</f>
        <v>112.31</v>
      </c>
      <c r="F351" s="11">
        <f>ROUND(АТС!$F349*$F$41*$F$42/100,2)</f>
        <v>76.47</v>
      </c>
      <c r="G351" s="11">
        <f>ROUND(АТС!$F349*$G$41*$G$42/100,2)</f>
        <v>44.77</v>
      </c>
    </row>
    <row r="352" spans="1:7" x14ac:dyDescent="0.25">
      <c r="A352" s="236"/>
      <c r="B352" s="124">
        <f t="shared" si="5"/>
        <v>42595.875</v>
      </c>
      <c r="C352" s="125">
        <v>21</v>
      </c>
      <c r="D352" s="11">
        <f>ROUND(АТС!F350*$D$41*$D$42/100,2)</f>
        <v>119.52</v>
      </c>
      <c r="E352" s="11">
        <f>ROUND(АТС!F350*$E$41*$E$42/100,2)</f>
        <v>109.84</v>
      </c>
      <c r="F352" s="11">
        <f>ROUND(АТС!$F350*$F$41*$F$42/100,2)</f>
        <v>74.790000000000006</v>
      </c>
      <c r="G352" s="11">
        <f>ROUND(АТС!$F350*$G$41*$G$42/100,2)</f>
        <v>43.78</v>
      </c>
    </row>
    <row r="353" spans="1:7" x14ac:dyDescent="0.25">
      <c r="A353" s="236"/>
      <c r="B353" s="124">
        <f t="shared" si="5"/>
        <v>42595.916669999999</v>
      </c>
      <c r="C353" s="125">
        <v>22</v>
      </c>
      <c r="D353" s="11">
        <f>ROUND(АТС!F351*$D$41*$D$42/100,2)</f>
        <v>112.23</v>
      </c>
      <c r="E353" s="11">
        <f>ROUND(АТС!F351*$E$41*$E$42/100,2)</f>
        <v>103.14</v>
      </c>
      <c r="F353" s="11">
        <f>ROUND(АТС!$F351*$F$41*$F$42/100,2)</f>
        <v>70.23</v>
      </c>
      <c r="G353" s="11">
        <f>ROUND(АТС!$F351*$G$41*$G$42/100,2)</f>
        <v>41.11</v>
      </c>
    </row>
    <row r="354" spans="1:7" x14ac:dyDescent="0.25">
      <c r="A354" s="236"/>
      <c r="B354" s="124">
        <f t="shared" si="5"/>
        <v>42595.958330000001</v>
      </c>
      <c r="C354" s="125">
        <v>23</v>
      </c>
      <c r="D354" s="11">
        <f>ROUND(АТС!F352*$D$41*$D$42/100,2)</f>
        <v>91.53</v>
      </c>
      <c r="E354" s="11">
        <f>ROUND(АТС!F352*$E$41*$E$42/100,2)</f>
        <v>84.11</v>
      </c>
      <c r="F354" s="11">
        <f>ROUND(АТС!$F352*$F$41*$F$42/100,2)</f>
        <v>57.28</v>
      </c>
      <c r="G354" s="11">
        <f>ROUND(АТС!$F352*$G$41*$G$42/100,2)</f>
        <v>33.53</v>
      </c>
    </row>
    <row r="355" spans="1:7" x14ac:dyDescent="0.25">
      <c r="A355" s="236"/>
      <c r="B355" s="122">
        <f t="shared" si="5"/>
        <v>42596</v>
      </c>
      <c r="C355" s="125">
        <v>0</v>
      </c>
      <c r="D355" s="11">
        <f>ROUND(АТС!F353*$D$41*$D$42/100,2)</f>
        <v>103.94</v>
      </c>
      <c r="E355" s="11">
        <f>ROUND(АТС!F353*$E$41*$E$42/100,2)</f>
        <v>95.51</v>
      </c>
      <c r="F355" s="11">
        <f>ROUND(АТС!$F353*$F$41*$F$42/100,2)</f>
        <v>65.040000000000006</v>
      </c>
      <c r="G355" s="11">
        <f>ROUND(АТС!$F353*$G$41*$G$42/100,2)</f>
        <v>38.07</v>
      </c>
    </row>
    <row r="356" spans="1:7" x14ac:dyDescent="0.25">
      <c r="A356" s="236"/>
      <c r="B356" s="124">
        <f t="shared" si="5"/>
        <v>42596.041669999999</v>
      </c>
      <c r="C356" s="125">
        <v>1</v>
      </c>
      <c r="D356" s="11">
        <f>ROUND(АТС!F354*$D$41*$D$42/100,2)</f>
        <v>91.88</v>
      </c>
      <c r="E356" s="11">
        <f>ROUND(АТС!F354*$E$41*$E$42/100,2)</f>
        <v>84.43</v>
      </c>
      <c r="F356" s="11">
        <f>ROUND(АТС!$F354*$F$41*$F$42/100,2)</f>
        <v>57.49</v>
      </c>
      <c r="G356" s="11">
        <f>ROUND(АТС!$F354*$G$41*$G$42/100,2)</f>
        <v>33.65</v>
      </c>
    </row>
    <row r="357" spans="1:7" x14ac:dyDescent="0.25">
      <c r="A357" s="236"/>
      <c r="B357" s="124">
        <f t="shared" si="5"/>
        <v>42596.083330000001</v>
      </c>
      <c r="C357" s="125">
        <v>2</v>
      </c>
      <c r="D357" s="11">
        <f>ROUND(АТС!F355*$D$41*$D$42/100,2)</f>
        <v>88.56</v>
      </c>
      <c r="E357" s="11">
        <f>ROUND(АТС!F355*$E$41*$E$42/100,2)</f>
        <v>81.38</v>
      </c>
      <c r="F357" s="11">
        <f>ROUND(АТС!$F355*$F$41*$F$42/100,2)</f>
        <v>55.42</v>
      </c>
      <c r="G357" s="11">
        <f>ROUND(АТС!$F355*$G$41*$G$42/100,2)</f>
        <v>32.44</v>
      </c>
    </row>
    <row r="358" spans="1:7" x14ac:dyDescent="0.25">
      <c r="A358" s="236"/>
      <c r="B358" s="124">
        <f t="shared" si="5"/>
        <v>42596.125</v>
      </c>
      <c r="C358" s="125">
        <v>3</v>
      </c>
      <c r="D358" s="11">
        <f>ROUND(АТС!F356*$D$41*$D$42/100,2)</f>
        <v>84.72</v>
      </c>
      <c r="E358" s="11">
        <f>ROUND(АТС!F356*$E$41*$E$42/100,2)</f>
        <v>77.849999999999994</v>
      </c>
      <c r="F358" s="11">
        <f>ROUND(АТС!$F356*$F$41*$F$42/100,2)</f>
        <v>53.01</v>
      </c>
      <c r="G358" s="11">
        <f>ROUND(АТС!$F356*$G$41*$G$42/100,2)</f>
        <v>31.03</v>
      </c>
    </row>
    <row r="359" spans="1:7" x14ac:dyDescent="0.25">
      <c r="A359" s="236"/>
      <c r="B359" s="122">
        <f t="shared" si="5"/>
        <v>42596.166669999999</v>
      </c>
      <c r="C359" s="125">
        <v>4</v>
      </c>
      <c r="D359" s="11">
        <f>ROUND(АТС!F357*$D$41*$D$42/100,2)</f>
        <v>83.63</v>
      </c>
      <c r="E359" s="11">
        <f>ROUND(АТС!F357*$E$41*$E$42/100,2)</f>
        <v>76.849999999999994</v>
      </c>
      <c r="F359" s="11">
        <f>ROUND(АТС!$F357*$F$41*$F$42/100,2)</f>
        <v>52.33</v>
      </c>
      <c r="G359" s="11">
        <f>ROUND(АТС!$F357*$G$41*$G$42/100,2)</f>
        <v>30.63</v>
      </c>
    </row>
    <row r="360" spans="1:7" x14ac:dyDescent="0.25">
      <c r="A360" s="236"/>
      <c r="B360" s="124">
        <f t="shared" si="5"/>
        <v>42596.208330000001</v>
      </c>
      <c r="C360" s="125">
        <v>5</v>
      </c>
      <c r="D360" s="11">
        <f>ROUND(АТС!F358*$D$41*$D$42/100,2)</f>
        <v>82.74</v>
      </c>
      <c r="E360" s="11">
        <f>ROUND(АТС!F358*$E$41*$E$42/100,2)</f>
        <v>76.040000000000006</v>
      </c>
      <c r="F360" s="11">
        <f>ROUND(АТС!$F358*$F$41*$F$42/100,2)</f>
        <v>51.78</v>
      </c>
      <c r="G360" s="11">
        <f>ROUND(АТС!$F358*$G$41*$G$42/100,2)</f>
        <v>30.31</v>
      </c>
    </row>
    <row r="361" spans="1:7" x14ac:dyDescent="0.25">
      <c r="A361" s="236"/>
      <c r="B361" s="124">
        <f t="shared" si="5"/>
        <v>42596.25</v>
      </c>
      <c r="C361" s="125">
        <v>6</v>
      </c>
      <c r="D361" s="11">
        <f>ROUND(АТС!F359*$D$41*$D$42/100,2)</f>
        <v>86.12</v>
      </c>
      <c r="E361" s="11">
        <f>ROUND(АТС!F359*$E$41*$E$42/100,2)</f>
        <v>79.14</v>
      </c>
      <c r="F361" s="11">
        <f>ROUND(АТС!$F359*$F$41*$F$42/100,2)</f>
        <v>53.89</v>
      </c>
      <c r="G361" s="11">
        <f>ROUND(АТС!$F359*$G$41*$G$42/100,2)</f>
        <v>31.55</v>
      </c>
    </row>
    <row r="362" spans="1:7" x14ac:dyDescent="0.25">
      <c r="A362" s="236"/>
      <c r="B362" s="124">
        <f t="shared" si="5"/>
        <v>42596.291669999999</v>
      </c>
      <c r="C362" s="125">
        <v>7</v>
      </c>
      <c r="D362" s="11">
        <f>ROUND(АТС!F360*$D$41*$D$42/100,2)</f>
        <v>90.08</v>
      </c>
      <c r="E362" s="11">
        <f>ROUND(АТС!F360*$E$41*$E$42/100,2)</f>
        <v>82.78</v>
      </c>
      <c r="F362" s="11">
        <f>ROUND(АТС!$F360*$F$41*$F$42/100,2)</f>
        <v>56.37</v>
      </c>
      <c r="G362" s="11">
        <f>ROUND(АТС!$F360*$G$41*$G$42/100,2)</f>
        <v>33</v>
      </c>
    </row>
    <row r="363" spans="1:7" x14ac:dyDescent="0.25">
      <c r="A363" s="236"/>
      <c r="B363" s="122">
        <f t="shared" si="5"/>
        <v>42596.333330000001</v>
      </c>
      <c r="C363" s="125">
        <v>8</v>
      </c>
      <c r="D363" s="11">
        <f>ROUND(АТС!F361*$D$41*$D$42/100,2)</f>
        <v>105.88</v>
      </c>
      <c r="E363" s="11">
        <f>ROUND(АТС!F361*$E$41*$E$42/100,2)</f>
        <v>97.3</v>
      </c>
      <c r="F363" s="11">
        <f>ROUND(АТС!$F361*$F$41*$F$42/100,2)</f>
        <v>66.25</v>
      </c>
      <c r="G363" s="11">
        <f>ROUND(АТС!$F361*$G$41*$G$42/100,2)</f>
        <v>38.78</v>
      </c>
    </row>
    <row r="364" spans="1:7" x14ac:dyDescent="0.25">
      <c r="A364" s="236"/>
      <c r="B364" s="124">
        <f t="shared" si="5"/>
        <v>42596.375</v>
      </c>
      <c r="C364" s="125">
        <v>9</v>
      </c>
      <c r="D364" s="11">
        <f>ROUND(АТС!F362*$D$41*$D$42/100,2)</f>
        <v>86.84</v>
      </c>
      <c r="E364" s="11">
        <f>ROUND(АТС!F362*$E$41*$E$42/100,2)</f>
        <v>79.81</v>
      </c>
      <c r="F364" s="11">
        <f>ROUND(АТС!$F362*$F$41*$F$42/100,2)</f>
        <v>54.34</v>
      </c>
      <c r="G364" s="11">
        <f>ROUND(АТС!$F362*$G$41*$G$42/100,2)</f>
        <v>31.81</v>
      </c>
    </row>
    <row r="365" spans="1:7" x14ac:dyDescent="0.25">
      <c r="A365" s="236"/>
      <c r="B365" s="124">
        <f t="shared" si="5"/>
        <v>42596.416669999999</v>
      </c>
      <c r="C365" s="125">
        <v>10</v>
      </c>
      <c r="D365" s="11">
        <f>ROUND(АТС!F363*$D$41*$D$42/100,2)</f>
        <v>97.75</v>
      </c>
      <c r="E365" s="11">
        <f>ROUND(АТС!F363*$E$41*$E$42/100,2)</f>
        <v>89.82</v>
      </c>
      <c r="F365" s="11">
        <f>ROUND(АТС!$F363*$F$41*$F$42/100,2)</f>
        <v>61.16</v>
      </c>
      <c r="G365" s="11">
        <f>ROUND(АТС!$F363*$G$41*$G$42/100,2)</f>
        <v>35.81</v>
      </c>
    </row>
    <row r="366" spans="1:7" x14ac:dyDescent="0.25">
      <c r="A366" s="236"/>
      <c r="B366" s="124">
        <f t="shared" si="5"/>
        <v>42596.458330000001</v>
      </c>
      <c r="C366" s="125">
        <v>11</v>
      </c>
      <c r="D366" s="11">
        <f>ROUND(АТС!F364*$D$41*$D$42/100,2)</f>
        <v>101.73</v>
      </c>
      <c r="E366" s="11">
        <f>ROUND(АТС!F364*$E$41*$E$42/100,2)</f>
        <v>93.49</v>
      </c>
      <c r="F366" s="11">
        <f>ROUND(АТС!$F364*$F$41*$F$42/100,2)</f>
        <v>63.66</v>
      </c>
      <c r="G366" s="11">
        <f>ROUND(АТС!$F364*$G$41*$G$42/100,2)</f>
        <v>37.270000000000003</v>
      </c>
    </row>
    <row r="367" spans="1:7" x14ac:dyDescent="0.25">
      <c r="A367" s="236"/>
      <c r="B367" s="122">
        <f t="shared" si="5"/>
        <v>42596.5</v>
      </c>
      <c r="C367" s="125">
        <v>12</v>
      </c>
      <c r="D367" s="11">
        <f>ROUND(АТС!F365*$D$41*$D$42/100,2)</f>
        <v>102.86</v>
      </c>
      <c r="E367" s="11">
        <f>ROUND(АТС!F365*$E$41*$E$42/100,2)</f>
        <v>94.52</v>
      </c>
      <c r="F367" s="11">
        <f>ROUND(АТС!$F365*$F$41*$F$42/100,2)</f>
        <v>64.36</v>
      </c>
      <c r="G367" s="11">
        <f>ROUND(АТС!$F365*$G$41*$G$42/100,2)</f>
        <v>37.68</v>
      </c>
    </row>
    <row r="368" spans="1:7" x14ac:dyDescent="0.25">
      <c r="A368" s="236"/>
      <c r="B368" s="124">
        <f t="shared" si="5"/>
        <v>42596.541669999999</v>
      </c>
      <c r="C368" s="125">
        <v>13</v>
      </c>
      <c r="D368" s="11">
        <f>ROUND(АТС!F366*$D$41*$D$42/100,2)</f>
        <v>100.8</v>
      </c>
      <c r="E368" s="11">
        <f>ROUND(АТС!F366*$E$41*$E$42/100,2)</f>
        <v>92.63</v>
      </c>
      <c r="F368" s="11">
        <f>ROUND(АТС!$F366*$F$41*$F$42/100,2)</f>
        <v>63.07</v>
      </c>
      <c r="G368" s="11">
        <f>ROUND(АТС!$F366*$G$41*$G$42/100,2)</f>
        <v>36.92</v>
      </c>
    </row>
    <row r="369" spans="1:7" x14ac:dyDescent="0.25">
      <c r="A369" s="236"/>
      <c r="B369" s="124">
        <f t="shared" si="5"/>
        <v>42596.583330000001</v>
      </c>
      <c r="C369" s="125">
        <v>14</v>
      </c>
      <c r="D369" s="11">
        <f>ROUND(АТС!F367*$D$41*$D$42/100,2)</f>
        <v>100.8</v>
      </c>
      <c r="E369" s="11">
        <f>ROUND(АТС!F367*$E$41*$E$42/100,2)</f>
        <v>92.63</v>
      </c>
      <c r="F369" s="11">
        <f>ROUND(АТС!$F367*$F$41*$F$42/100,2)</f>
        <v>63.07</v>
      </c>
      <c r="G369" s="11">
        <f>ROUND(АТС!$F367*$G$41*$G$42/100,2)</f>
        <v>36.92</v>
      </c>
    </row>
    <row r="370" spans="1:7" x14ac:dyDescent="0.25">
      <c r="A370" s="236"/>
      <c r="B370" s="124">
        <f t="shared" si="5"/>
        <v>42596.625</v>
      </c>
      <c r="C370" s="125">
        <v>15</v>
      </c>
      <c r="D370" s="11">
        <f>ROUND(АТС!F368*$D$41*$D$42/100,2)</f>
        <v>100.81</v>
      </c>
      <c r="E370" s="11">
        <f>ROUND(АТС!F368*$E$41*$E$42/100,2)</f>
        <v>92.64</v>
      </c>
      <c r="F370" s="11">
        <f>ROUND(АТС!$F368*$F$41*$F$42/100,2)</f>
        <v>63.08</v>
      </c>
      <c r="G370" s="11">
        <f>ROUND(АТС!$F368*$G$41*$G$42/100,2)</f>
        <v>36.93</v>
      </c>
    </row>
    <row r="371" spans="1:7" x14ac:dyDescent="0.25">
      <c r="A371" s="236"/>
      <c r="B371" s="122">
        <f t="shared" si="5"/>
        <v>42596.666669999999</v>
      </c>
      <c r="C371" s="125">
        <v>16</v>
      </c>
      <c r="D371" s="11">
        <f>ROUND(АТС!F369*$D$41*$D$42/100,2)</f>
        <v>100.86</v>
      </c>
      <c r="E371" s="11">
        <f>ROUND(АТС!F369*$E$41*$E$42/100,2)</f>
        <v>92.69</v>
      </c>
      <c r="F371" s="11">
        <f>ROUND(АТС!$F369*$F$41*$F$42/100,2)</f>
        <v>63.11</v>
      </c>
      <c r="G371" s="11">
        <f>ROUND(АТС!$F369*$G$41*$G$42/100,2)</f>
        <v>36.950000000000003</v>
      </c>
    </row>
    <row r="372" spans="1:7" x14ac:dyDescent="0.25">
      <c r="A372" s="236"/>
      <c r="B372" s="124">
        <f t="shared" si="5"/>
        <v>42596.708330000001</v>
      </c>
      <c r="C372" s="125">
        <v>17</v>
      </c>
      <c r="D372" s="11">
        <f>ROUND(АТС!F370*$D$41*$D$42/100,2)</f>
        <v>98.03</v>
      </c>
      <c r="E372" s="11">
        <f>ROUND(АТС!F370*$E$41*$E$42/100,2)</f>
        <v>90.08</v>
      </c>
      <c r="F372" s="11">
        <f>ROUND(АТС!$F370*$F$41*$F$42/100,2)</f>
        <v>61.34</v>
      </c>
      <c r="G372" s="11">
        <f>ROUND(АТС!$F370*$G$41*$G$42/100,2)</f>
        <v>35.909999999999997</v>
      </c>
    </row>
    <row r="373" spans="1:7" x14ac:dyDescent="0.25">
      <c r="A373" s="236"/>
      <c r="B373" s="124">
        <f t="shared" si="5"/>
        <v>42596.75</v>
      </c>
      <c r="C373" s="125">
        <v>18</v>
      </c>
      <c r="D373" s="11">
        <f>ROUND(АТС!F371*$D$41*$D$42/100,2)</f>
        <v>98.85</v>
      </c>
      <c r="E373" s="11">
        <f>ROUND(АТС!F371*$E$41*$E$42/100,2)</f>
        <v>90.84</v>
      </c>
      <c r="F373" s="11">
        <f>ROUND(АТС!$F371*$F$41*$F$42/100,2)</f>
        <v>61.85</v>
      </c>
      <c r="G373" s="11">
        <f>ROUND(АТС!$F371*$G$41*$G$42/100,2)</f>
        <v>36.21</v>
      </c>
    </row>
    <row r="374" spans="1:7" x14ac:dyDescent="0.25">
      <c r="A374" s="236"/>
      <c r="B374" s="124">
        <f t="shared" si="5"/>
        <v>42596.791669999999</v>
      </c>
      <c r="C374" s="125">
        <v>19</v>
      </c>
      <c r="D374" s="11">
        <f>ROUND(АТС!F372*$D$41*$D$42/100,2)</f>
        <v>109.77</v>
      </c>
      <c r="E374" s="11">
        <f>ROUND(АТС!F372*$E$41*$E$42/100,2)</f>
        <v>100.87</v>
      </c>
      <c r="F374" s="11">
        <f>ROUND(АТС!$F372*$F$41*$F$42/100,2)</f>
        <v>68.69</v>
      </c>
      <c r="G374" s="11">
        <f>ROUND(АТС!$F372*$G$41*$G$42/100,2)</f>
        <v>40.21</v>
      </c>
    </row>
    <row r="375" spans="1:7" x14ac:dyDescent="0.25">
      <c r="A375" s="236"/>
      <c r="B375" s="122">
        <f t="shared" si="5"/>
        <v>42596.833330000001</v>
      </c>
      <c r="C375" s="125">
        <v>20</v>
      </c>
      <c r="D375" s="11">
        <f>ROUND(АТС!F373*$D$41*$D$42/100,2)</f>
        <v>122.21</v>
      </c>
      <c r="E375" s="11">
        <f>ROUND(АТС!F373*$E$41*$E$42/100,2)</f>
        <v>112.3</v>
      </c>
      <c r="F375" s="11">
        <f>ROUND(АТС!$F373*$F$41*$F$42/100,2)</f>
        <v>76.47</v>
      </c>
      <c r="G375" s="11">
        <f>ROUND(АТС!$F373*$G$41*$G$42/100,2)</f>
        <v>44.76</v>
      </c>
    </row>
    <row r="376" spans="1:7" x14ac:dyDescent="0.25">
      <c r="A376" s="236"/>
      <c r="B376" s="124">
        <f t="shared" si="5"/>
        <v>42596.875</v>
      </c>
      <c r="C376" s="125">
        <v>21</v>
      </c>
      <c r="D376" s="11">
        <f>ROUND(АТС!F374*$D$41*$D$42/100,2)</f>
        <v>120.06</v>
      </c>
      <c r="E376" s="11">
        <f>ROUND(АТС!F374*$E$41*$E$42/100,2)</f>
        <v>110.33</v>
      </c>
      <c r="F376" s="11">
        <f>ROUND(АТС!$F374*$F$41*$F$42/100,2)</f>
        <v>75.13</v>
      </c>
      <c r="G376" s="11">
        <f>ROUND(АТС!$F374*$G$41*$G$42/100,2)</f>
        <v>43.98</v>
      </c>
    </row>
    <row r="377" spans="1:7" x14ac:dyDescent="0.25">
      <c r="A377" s="236"/>
      <c r="B377" s="124">
        <f t="shared" si="5"/>
        <v>42596.916669999999</v>
      </c>
      <c r="C377" s="125">
        <v>22</v>
      </c>
      <c r="D377" s="11">
        <f>ROUND(АТС!F375*$D$41*$D$42/100,2)</f>
        <v>108.96</v>
      </c>
      <c r="E377" s="11">
        <f>ROUND(АТС!F375*$E$41*$E$42/100,2)</f>
        <v>100.13</v>
      </c>
      <c r="F377" s="11">
        <f>ROUND(АТС!$F375*$F$41*$F$42/100,2)</f>
        <v>68.180000000000007</v>
      </c>
      <c r="G377" s="11">
        <f>ROUND(АТС!$F375*$G$41*$G$42/100,2)</f>
        <v>39.909999999999997</v>
      </c>
    </row>
    <row r="378" spans="1:7" x14ac:dyDescent="0.25">
      <c r="A378" s="236"/>
      <c r="B378" s="124">
        <f t="shared" si="5"/>
        <v>42596.958330000001</v>
      </c>
      <c r="C378" s="125">
        <v>23</v>
      </c>
      <c r="D378" s="11">
        <f>ROUND(АТС!F376*$D$41*$D$42/100,2)</f>
        <v>93.12</v>
      </c>
      <c r="E378" s="11">
        <f>ROUND(АТС!F376*$E$41*$E$42/100,2)</f>
        <v>85.58</v>
      </c>
      <c r="F378" s="11">
        <f>ROUND(АТС!$F376*$F$41*$F$42/100,2)</f>
        <v>58.27</v>
      </c>
      <c r="G378" s="11">
        <f>ROUND(АТС!$F376*$G$41*$G$42/100,2)</f>
        <v>34.11</v>
      </c>
    </row>
    <row r="379" spans="1:7" x14ac:dyDescent="0.25">
      <c r="A379" s="236"/>
      <c r="B379" s="122">
        <f t="shared" si="5"/>
        <v>42597</v>
      </c>
      <c r="C379" s="125">
        <v>0</v>
      </c>
      <c r="D379" s="11">
        <f>ROUND(АТС!F377*$D$41*$D$42/100,2)</f>
        <v>98.58</v>
      </c>
      <c r="E379" s="11">
        <f>ROUND(АТС!F377*$E$41*$E$42/100,2)</f>
        <v>90.59</v>
      </c>
      <c r="F379" s="11">
        <f>ROUND(АТС!$F377*$F$41*$F$42/100,2)</f>
        <v>61.69</v>
      </c>
      <c r="G379" s="11">
        <f>ROUND(АТС!$F377*$G$41*$G$42/100,2)</f>
        <v>36.11</v>
      </c>
    </row>
    <row r="380" spans="1:7" x14ac:dyDescent="0.25">
      <c r="A380" s="236"/>
      <c r="B380" s="124">
        <f t="shared" si="5"/>
        <v>42597.041669999999</v>
      </c>
      <c r="C380" s="125">
        <v>1</v>
      </c>
      <c r="D380" s="11">
        <f>ROUND(АТС!F378*$D$41*$D$42/100,2)</f>
        <v>90.04</v>
      </c>
      <c r="E380" s="11">
        <f>ROUND(АТС!F378*$E$41*$E$42/100,2)</f>
        <v>82.74</v>
      </c>
      <c r="F380" s="11">
        <f>ROUND(АТС!$F378*$F$41*$F$42/100,2)</f>
        <v>56.34</v>
      </c>
      <c r="G380" s="11">
        <f>ROUND(АТС!$F378*$G$41*$G$42/100,2)</f>
        <v>32.979999999999997</v>
      </c>
    </row>
    <row r="381" spans="1:7" x14ac:dyDescent="0.25">
      <c r="A381" s="236"/>
      <c r="B381" s="124">
        <f t="shared" si="5"/>
        <v>42597.083330000001</v>
      </c>
      <c r="C381" s="125">
        <v>2</v>
      </c>
      <c r="D381" s="11">
        <f>ROUND(АТС!F379*$D$41*$D$42/100,2)</f>
        <v>86.57</v>
      </c>
      <c r="E381" s="11">
        <f>ROUND(АТС!F379*$E$41*$E$42/100,2)</f>
        <v>79.55</v>
      </c>
      <c r="F381" s="11">
        <f>ROUND(АТС!$F379*$F$41*$F$42/100,2)</f>
        <v>54.17</v>
      </c>
      <c r="G381" s="11">
        <f>ROUND(АТС!$F379*$G$41*$G$42/100,2)</f>
        <v>31.71</v>
      </c>
    </row>
    <row r="382" spans="1:7" x14ac:dyDescent="0.25">
      <c r="A382" s="236"/>
      <c r="B382" s="124">
        <f t="shared" si="5"/>
        <v>42597.125</v>
      </c>
      <c r="C382" s="125">
        <v>3</v>
      </c>
      <c r="D382" s="11">
        <f>ROUND(АТС!F380*$D$41*$D$42/100,2)</f>
        <v>85.06</v>
      </c>
      <c r="E382" s="11">
        <f>ROUND(АТС!F380*$E$41*$E$42/100,2)</f>
        <v>78.17</v>
      </c>
      <c r="F382" s="11">
        <f>ROUND(АТС!$F380*$F$41*$F$42/100,2)</f>
        <v>53.23</v>
      </c>
      <c r="G382" s="11">
        <f>ROUND(АТС!$F380*$G$41*$G$42/100,2)</f>
        <v>31.16</v>
      </c>
    </row>
    <row r="383" spans="1:7" x14ac:dyDescent="0.25">
      <c r="A383" s="236"/>
      <c r="B383" s="122">
        <f t="shared" si="5"/>
        <v>42597.166669999999</v>
      </c>
      <c r="C383" s="125">
        <v>4</v>
      </c>
      <c r="D383" s="11">
        <f>ROUND(АТС!F381*$D$41*$D$42/100,2)</f>
        <v>83.84</v>
      </c>
      <c r="E383" s="11">
        <f>ROUND(АТС!F381*$E$41*$E$42/100,2)</f>
        <v>77.05</v>
      </c>
      <c r="F383" s="11">
        <f>ROUND(АТС!$F381*$F$41*$F$42/100,2)</f>
        <v>52.46</v>
      </c>
      <c r="G383" s="11">
        <f>ROUND(АТС!$F381*$G$41*$G$42/100,2)</f>
        <v>30.71</v>
      </c>
    </row>
    <row r="384" spans="1:7" x14ac:dyDescent="0.25">
      <c r="A384" s="236"/>
      <c r="B384" s="124">
        <f t="shared" si="5"/>
        <v>42597.208330000001</v>
      </c>
      <c r="C384" s="125">
        <v>5</v>
      </c>
      <c r="D384" s="11">
        <f>ROUND(АТС!F382*$D$41*$D$42/100,2)</f>
        <v>82.55</v>
      </c>
      <c r="E384" s="11">
        <f>ROUND(АТС!F382*$E$41*$E$42/100,2)</f>
        <v>75.86</v>
      </c>
      <c r="F384" s="11">
        <f>ROUND(АТС!$F382*$F$41*$F$42/100,2)</f>
        <v>51.66</v>
      </c>
      <c r="G384" s="11">
        <f>ROUND(АТС!$F382*$G$41*$G$42/100,2)</f>
        <v>30.24</v>
      </c>
    </row>
    <row r="385" spans="1:7" x14ac:dyDescent="0.25">
      <c r="A385" s="236"/>
      <c r="B385" s="124">
        <f t="shared" si="5"/>
        <v>42597.25</v>
      </c>
      <c r="C385" s="125">
        <v>6</v>
      </c>
      <c r="D385" s="11">
        <f>ROUND(АТС!F383*$D$41*$D$42/100,2)</f>
        <v>85.92</v>
      </c>
      <c r="E385" s="11">
        <f>ROUND(АТС!F383*$E$41*$E$42/100,2)</f>
        <v>78.959999999999994</v>
      </c>
      <c r="F385" s="11">
        <f>ROUND(АТС!$F383*$F$41*$F$42/100,2)</f>
        <v>53.76</v>
      </c>
      <c r="G385" s="11">
        <f>ROUND(АТС!$F383*$G$41*$G$42/100,2)</f>
        <v>31.47</v>
      </c>
    </row>
    <row r="386" spans="1:7" x14ac:dyDescent="0.25">
      <c r="A386" s="236"/>
      <c r="B386" s="124">
        <f t="shared" si="5"/>
        <v>42597.291669999999</v>
      </c>
      <c r="C386" s="125">
        <v>7</v>
      </c>
      <c r="D386" s="11">
        <f>ROUND(АТС!F384*$D$41*$D$42/100,2)</f>
        <v>98.96</v>
      </c>
      <c r="E386" s="11">
        <f>ROUND(АТС!F384*$E$41*$E$42/100,2)</f>
        <v>90.94</v>
      </c>
      <c r="F386" s="11">
        <f>ROUND(АТС!$F384*$F$41*$F$42/100,2)</f>
        <v>61.92</v>
      </c>
      <c r="G386" s="11">
        <f>ROUND(АТС!$F384*$G$41*$G$42/100,2)</f>
        <v>36.25</v>
      </c>
    </row>
    <row r="387" spans="1:7" x14ac:dyDescent="0.25">
      <c r="A387" s="236"/>
      <c r="B387" s="122">
        <f t="shared" si="5"/>
        <v>42597.333330000001</v>
      </c>
      <c r="C387" s="125">
        <v>8</v>
      </c>
      <c r="D387" s="11">
        <f>ROUND(АТС!F385*$D$41*$D$42/100,2)</f>
        <v>81.93</v>
      </c>
      <c r="E387" s="11">
        <f>ROUND(АТС!F385*$E$41*$E$42/100,2)</f>
        <v>75.290000000000006</v>
      </c>
      <c r="F387" s="11">
        <f>ROUND(АТС!$F385*$F$41*$F$42/100,2)</f>
        <v>51.26</v>
      </c>
      <c r="G387" s="11">
        <f>ROUND(АТС!$F385*$G$41*$G$42/100,2)</f>
        <v>30.01</v>
      </c>
    </row>
    <row r="388" spans="1:7" x14ac:dyDescent="0.25">
      <c r="A388" s="236"/>
      <c r="B388" s="124">
        <f t="shared" ref="B388:B451" si="6">B364+1</f>
        <v>42597.375</v>
      </c>
      <c r="C388" s="125">
        <v>9</v>
      </c>
      <c r="D388" s="11">
        <f>ROUND(АТС!F386*$D$41*$D$42/100,2)</f>
        <v>107.26</v>
      </c>
      <c r="E388" s="11">
        <f>ROUND(АТС!F386*$E$41*$E$42/100,2)</f>
        <v>98.56</v>
      </c>
      <c r="F388" s="11">
        <f>ROUND(АТС!$F386*$F$41*$F$42/100,2)</f>
        <v>67.11</v>
      </c>
      <c r="G388" s="11">
        <f>ROUND(АТС!$F386*$G$41*$G$42/100,2)</f>
        <v>39.29</v>
      </c>
    </row>
    <row r="389" spans="1:7" x14ac:dyDescent="0.25">
      <c r="A389" s="236"/>
      <c r="B389" s="124">
        <f t="shared" si="6"/>
        <v>42597.416669999999</v>
      </c>
      <c r="C389" s="125">
        <v>10</v>
      </c>
      <c r="D389" s="11">
        <f>ROUND(АТС!F387*$D$41*$D$42/100,2)</f>
        <v>117.46</v>
      </c>
      <c r="E389" s="11">
        <f>ROUND(АТС!F387*$E$41*$E$42/100,2)</f>
        <v>107.94</v>
      </c>
      <c r="F389" s="11">
        <f>ROUND(АТС!$F387*$F$41*$F$42/100,2)</f>
        <v>73.5</v>
      </c>
      <c r="G389" s="11">
        <f>ROUND(АТС!$F387*$G$41*$G$42/100,2)</f>
        <v>43.03</v>
      </c>
    </row>
    <row r="390" spans="1:7" x14ac:dyDescent="0.25">
      <c r="A390" s="236"/>
      <c r="B390" s="124">
        <f t="shared" si="6"/>
        <v>42597.458330000001</v>
      </c>
      <c r="C390" s="125">
        <v>11</v>
      </c>
      <c r="D390" s="11">
        <f>ROUND(АТС!F388*$D$41*$D$42/100,2)</f>
        <v>121.43</v>
      </c>
      <c r="E390" s="11">
        <f>ROUND(АТС!F388*$E$41*$E$42/100,2)</f>
        <v>111.59</v>
      </c>
      <c r="F390" s="11">
        <f>ROUND(АТС!$F388*$F$41*$F$42/100,2)</f>
        <v>75.98</v>
      </c>
      <c r="G390" s="11">
        <f>ROUND(АТС!$F388*$G$41*$G$42/100,2)</f>
        <v>44.48</v>
      </c>
    </row>
    <row r="391" spans="1:7" x14ac:dyDescent="0.25">
      <c r="A391" s="236"/>
      <c r="B391" s="122">
        <f t="shared" si="6"/>
        <v>42597.5</v>
      </c>
      <c r="C391" s="125">
        <v>12</v>
      </c>
      <c r="D391" s="11">
        <f>ROUND(АТС!F389*$D$41*$D$42/100,2)</f>
        <v>120.81</v>
      </c>
      <c r="E391" s="11">
        <f>ROUND(АТС!F389*$E$41*$E$42/100,2)</f>
        <v>111.02</v>
      </c>
      <c r="F391" s="11">
        <f>ROUND(АТС!$F389*$F$41*$F$42/100,2)</f>
        <v>75.59</v>
      </c>
      <c r="G391" s="11">
        <f>ROUND(АТС!$F389*$G$41*$G$42/100,2)</f>
        <v>44.25</v>
      </c>
    </row>
    <row r="392" spans="1:7" x14ac:dyDescent="0.25">
      <c r="A392" s="236"/>
      <c r="B392" s="124">
        <f t="shared" si="6"/>
        <v>42597.541669999999</v>
      </c>
      <c r="C392" s="125">
        <v>13</v>
      </c>
      <c r="D392" s="11">
        <f>ROUND(АТС!F390*$D$41*$D$42/100,2)</f>
        <v>122.48</v>
      </c>
      <c r="E392" s="11">
        <f>ROUND(АТС!F390*$E$41*$E$42/100,2)</f>
        <v>112.55</v>
      </c>
      <c r="F392" s="11">
        <f>ROUND(АТС!$F390*$F$41*$F$42/100,2)</f>
        <v>76.64</v>
      </c>
      <c r="G392" s="11">
        <f>ROUND(АТС!$F390*$G$41*$G$42/100,2)</f>
        <v>44.87</v>
      </c>
    </row>
    <row r="393" spans="1:7" x14ac:dyDescent="0.25">
      <c r="A393" s="236"/>
      <c r="B393" s="124">
        <f t="shared" si="6"/>
        <v>42597.583330000001</v>
      </c>
      <c r="C393" s="125">
        <v>14</v>
      </c>
      <c r="D393" s="11">
        <f>ROUND(АТС!F391*$D$41*$D$42/100,2)</f>
        <v>121.17</v>
      </c>
      <c r="E393" s="11">
        <f>ROUND(АТС!F391*$E$41*$E$42/100,2)</f>
        <v>111.35</v>
      </c>
      <c r="F393" s="11">
        <f>ROUND(АТС!$F391*$F$41*$F$42/100,2)</f>
        <v>75.819999999999993</v>
      </c>
      <c r="G393" s="11">
        <f>ROUND(АТС!$F391*$G$41*$G$42/100,2)</f>
        <v>44.39</v>
      </c>
    </row>
    <row r="394" spans="1:7" x14ac:dyDescent="0.25">
      <c r="A394" s="236"/>
      <c r="B394" s="124">
        <f t="shared" si="6"/>
        <v>42597.625</v>
      </c>
      <c r="C394" s="125">
        <v>15</v>
      </c>
      <c r="D394" s="11">
        <f>ROUND(АТС!F392*$D$41*$D$42/100,2)</f>
        <v>121.17</v>
      </c>
      <c r="E394" s="11">
        <f>ROUND(АТС!F392*$E$41*$E$42/100,2)</f>
        <v>111.35</v>
      </c>
      <c r="F394" s="11">
        <f>ROUND(АТС!$F392*$F$41*$F$42/100,2)</f>
        <v>75.819999999999993</v>
      </c>
      <c r="G394" s="11">
        <f>ROUND(АТС!$F392*$G$41*$G$42/100,2)</f>
        <v>44.39</v>
      </c>
    </row>
    <row r="395" spans="1:7" x14ac:dyDescent="0.25">
      <c r="A395" s="236"/>
      <c r="B395" s="122">
        <f t="shared" si="6"/>
        <v>42597.666669999999</v>
      </c>
      <c r="C395" s="125">
        <v>16</v>
      </c>
      <c r="D395" s="11">
        <f>ROUND(АТС!F393*$D$41*$D$42/100,2)</f>
        <v>109.01</v>
      </c>
      <c r="E395" s="11">
        <f>ROUND(АТС!F393*$E$41*$E$42/100,2)</f>
        <v>100.18</v>
      </c>
      <c r="F395" s="11">
        <f>ROUND(АТС!$F393*$F$41*$F$42/100,2)</f>
        <v>68.209999999999994</v>
      </c>
      <c r="G395" s="11">
        <f>ROUND(АТС!$F393*$G$41*$G$42/100,2)</f>
        <v>39.93</v>
      </c>
    </row>
    <row r="396" spans="1:7" x14ac:dyDescent="0.25">
      <c r="A396" s="236"/>
      <c r="B396" s="124">
        <f t="shared" si="6"/>
        <v>42597.708330000001</v>
      </c>
      <c r="C396" s="125">
        <v>17</v>
      </c>
      <c r="D396" s="11">
        <f>ROUND(АТС!F394*$D$41*$D$42/100,2)</f>
        <v>105.99</v>
      </c>
      <c r="E396" s="11">
        <f>ROUND(АТС!F394*$E$41*$E$42/100,2)</f>
        <v>97.4</v>
      </c>
      <c r="F396" s="11">
        <f>ROUND(АТС!$F394*$F$41*$F$42/100,2)</f>
        <v>66.319999999999993</v>
      </c>
      <c r="G396" s="11">
        <f>ROUND(АТС!$F394*$G$41*$G$42/100,2)</f>
        <v>38.82</v>
      </c>
    </row>
    <row r="397" spans="1:7" x14ac:dyDescent="0.25">
      <c r="A397" s="236"/>
      <c r="B397" s="124">
        <f t="shared" si="6"/>
        <v>42597.75</v>
      </c>
      <c r="C397" s="125">
        <v>18</v>
      </c>
      <c r="D397" s="11">
        <f>ROUND(АТС!F395*$D$41*$D$42/100,2)</f>
        <v>104.02</v>
      </c>
      <c r="E397" s="11">
        <f>ROUND(АТС!F395*$E$41*$E$42/100,2)</f>
        <v>95.59</v>
      </c>
      <c r="F397" s="11">
        <f>ROUND(АТС!$F395*$F$41*$F$42/100,2)</f>
        <v>65.09</v>
      </c>
      <c r="G397" s="11">
        <f>ROUND(АТС!$F395*$G$41*$G$42/100,2)</f>
        <v>38.1</v>
      </c>
    </row>
    <row r="398" spans="1:7" x14ac:dyDescent="0.25">
      <c r="A398" s="236"/>
      <c r="B398" s="124">
        <f t="shared" si="6"/>
        <v>42597.791669999999</v>
      </c>
      <c r="C398" s="125">
        <v>19</v>
      </c>
      <c r="D398" s="11">
        <f>ROUND(АТС!F396*$D$41*$D$42/100,2)</f>
        <v>113.76</v>
      </c>
      <c r="E398" s="11">
        <f>ROUND(АТС!F396*$E$41*$E$42/100,2)</f>
        <v>104.54</v>
      </c>
      <c r="F398" s="11">
        <f>ROUND(АТС!$F396*$F$41*$F$42/100,2)</f>
        <v>71.180000000000007</v>
      </c>
      <c r="G398" s="11">
        <f>ROUND(АТС!$F396*$G$41*$G$42/100,2)</f>
        <v>41.67</v>
      </c>
    </row>
    <row r="399" spans="1:7" x14ac:dyDescent="0.25">
      <c r="A399" s="236"/>
      <c r="B399" s="122">
        <f t="shared" si="6"/>
        <v>42597.833330000001</v>
      </c>
      <c r="C399" s="125">
        <v>20</v>
      </c>
      <c r="D399" s="11">
        <f>ROUND(АТС!F397*$D$41*$D$42/100,2)</f>
        <v>117.29</v>
      </c>
      <c r="E399" s="11">
        <f>ROUND(АТС!F397*$E$41*$E$42/100,2)</f>
        <v>107.79</v>
      </c>
      <c r="F399" s="11">
        <f>ROUND(АТС!$F397*$F$41*$F$42/100,2)</f>
        <v>73.400000000000006</v>
      </c>
      <c r="G399" s="11">
        <f>ROUND(АТС!$F397*$G$41*$G$42/100,2)</f>
        <v>42.97</v>
      </c>
    </row>
    <row r="400" spans="1:7" x14ac:dyDescent="0.25">
      <c r="A400" s="236"/>
      <c r="B400" s="124">
        <f t="shared" si="6"/>
        <v>42597.875</v>
      </c>
      <c r="C400" s="125">
        <v>21</v>
      </c>
      <c r="D400" s="11">
        <f>ROUND(АТС!F398*$D$41*$D$42/100,2)</f>
        <v>110.14</v>
      </c>
      <c r="E400" s="11">
        <f>ROUND(АТС!F398*$E$41*$E$42/100,2)</f>
        <v>101.21</v>
      </c>
      <c r="F400" s="11">
        <f>ROUND(АТС!$F398*$F$41*$F$42/100,2)</f>
        <v>68.92</v>
      </c>
      <c r="G400" s="11">
        <f>ROUND(АТС!$F398*$G$41*$G$42/100,2)</f>
        <v>40.340000000000003</v>
      </c>
    </row>
    <row r="401" spans="1:7" x14ac:dyDescent="0.25">
      <c r="A401" s="236"/>
      <c r="B401" s="124">
        <f t="shared" si="6"/>
        <v>42597.916669999999</v>
      </c>
      <c r="C401" s="125">
        <v>22</v>
      </c>
      <c r="D401" s="11">
        <f>ROUND(АТС!F399*$D$41*$D$42/100,2)</f>
        <v>96.01</v>
      </c>
      <c r="E401" s="11">
        <f>ROUND(АТС!F399*$E$41*$E$42/100,2)</f>
        <v>88.23</v>
      </c>
      <c r="F401" s="11">
        <f>ROUND(АТС!$F399*$F$41*$F$42/100,2)</f>
        <v>60.08</v>
      </c>
      <c r="G401" s="11">
        <f>ROUND(АТС!$F399*$G$41*$G$42/100,2)</f>
        <v>35.17</v>
      </c>
    </row>
    <row r="402" spans="1:7" x14ac:dyDescent="0.25">
      <c r="A402" s="236"/>
      <c r="B402" s="124">
        <f t="shared" si="6"/>
        <v>42597.958330000001</v>
      </c>
      <c r="C402" s="125">
        <v>23</v>
      </c>
      <c r="D402" s="11">
        <f>ROUND(АТС!F400*$D$41*$D$42/100,2)</f>
        <v>110.38</v>
      </c>
      <c r="E402" s="11">
        <f>ROUND(АТС!F400*$E$41*$E$42/100,2)</f>
        <v>101.43</v>
      </c>
      <c r="F402" s="11">
        <f>ROUND(АТС!$F400*$F$41*$F$42/100,2)</f>
        <v>69.069999999999993</v>
      </c>
      <c r="G402" s="11">
        <f>ROUND(АТС!$F400*$G$41*$G$42/100,2)</f>
        <v>40.43</v>
      </c>
    </row>
    <row r="403" spans="1:7" x14ac:dyDescent="0.25">
      <c r="A403" s="236"/>
      <c r="B403" s="122">
        <f t="shared" si="6"/>
        <v>42598</v>
      </c>
      <c r="C403" s="125">
        <v>0</v>
      </c>
      <c r="D403" s="11">
        <f>ROUND(АТС!F401*$D$41*$D$42/100,2)</f>
        <v>94.04</v>
      </c>
      <c r="E403" s="11">
        <f>ROUND(АТС!F401*$E$41*$E$42/100,2)</f>
        <v>86.42</v>
      </c>
      <c r="F403" s="11">
        <f>ROUND(АТС!$F401*$F$41*$F$42/100,2)</f>
        <v>58.85</v>
      </c>
      <c r="G403" s="11">
        <f>ROUND(АТС!$F401*$G$41*$G$42/100,2)</f>
        <v>34.450000000000003</v>
      </c>
    </row>
    <row r="404" spans="1:7" x14ac:dyDescent="0.25">
      <c r="A404" s="236"/>
      <c r="B404" s="124">
        <f t="shared" si="6"/>
        <v>42598.041669999999</v>
      </c>
      <c r="C404" s="125">
        <v>1</v>
      </c>
      <c r="D404" s="11">
        <f>ROUND(АТС!F402*$D$41*$D$42/100,2)</f>
        <v>88.35</v>
      </c>
      <c r="E404" s="11">
        <f>ROUND(АТС!F402*$E$41*$E$42/100,2)</f>
        <v>81.19</v>
      </c>
      <c r="F404" s="11">
        <f>ROUND(АТС!$F402*$F$41*$F$42/100,2)</f>
        <v>55.29</v>
      </c>
      <c r="G404" s="11">
        <f>ROUND(АТС!$F402*$G$41*$G$42/100,2)</f>
        <v>32.36</v>
      </c>
    </row>
    <row r="405" spans="1:7" x14ac:dyDescent="0.25">
      <c r="A405" s="236"/>
      <c r="B405" s="124">
        <f t="shared" si="6"/>
        <v>42598.083330000001</v>
      </c>
      <c r="C405" s="125">
        <v>2</v>
      </c>
      <c r="D405" s="11">
        <f>ROUND(АТС!F403*$D$41*$D$42/100,2)</f>
        <v>85.66</v>
      </c>
      <c r="E405" s="11">
        <f>ROUND(АТС!F403*$E$41*$E$42/100,2)</f>
        <v>78.709999999999994</v>
      </c>
      <c r="F405" s="11">
        <f>ROUND(АТС!$F403*$F$41*$F$42/100,2)</f>
        <v>53.6</v>
      </c>
      <c r="G405" s="11">
        <f>ROUND(АТС!$F403*$G$41*$G$42/100,2)</f>
        <v>31.38</v>
      </c>
    </row>
    <row r="406" spans="1:7" x14ac:dyDescent="0.25">
      <c r="A406" s="236"/>
      <c r="B406" s="124">
        <f t="shared" si="6"/>
        <v>42598.125</v>
      </c>
      <c r="C406" s="125">
        <v>3</v>
      </c>
      <c r="D406" s="11">
        <f>ROUND(АТС!F404*$D$41*$D$42/100,2)</f>
        <v>85.1</v>
      </c>
      <c r="E406" s="11">
        <f>ROUND(АТС!F404*$E$41*$E$42/100,2)</f>
        <v>78.2</v>
      </c>
      <c r="F406" s="11">
        <f>ROUND(АТС!$F404*$F$41*$F$42/100,2)</f>
        <v>53.25</v>
      </c>
      <c r="G406" s="11">
        <f>ROUND(АТС!$F404*$G$41*$G$42/100,2)</f>
        <v>31.17</v>
      </c>
    </row>
    <row r="407" spans="1:7" x14ac:dyDescent="0.25">
      <c r="A407" s="236"/>
      <c r="B407" s="122">
        <f t="shared" si="6"/>
        <v>42598.166669999999</v>
      </c>
      <c r="C407" s="125">
        <v>4</v>
      </c>
      <c r="D407" s="11">
        <f>ROUND(АТС!F405*$D$41*$D$42/100,2)</f>
        <v>84</v>
      </c>
      <c r="E407" s="11">
        <f>ROUND(АТС!F405*$E$41*$E$42/100,2)</f>
        <v>77.19</v>
      </c>
      <c r="F407" s="11">
        <f>ROUND(АТС!$F405*$F$41*$F$42/100,2)</f>
        <v>52.56</v>
      </c>
      <c r="G407" s="11">
        <f>ROUND(АТС!$F405*$G$41*$G$42/100,2)</f>
        <v>30.77</v>
      </c>
    </row>
    <row r="408" spans="1:7" x14ac:dyDescent="0.25">
      <c r="A408" s="236"/>
      <c r="B408" s="124">
        <f t="shared" si="6"/>
        <v>42598.208330000001</v>
      </c>
      <c r="C408" s="125">
        <v>5</v>
      </c>
      <c r="D408" s="11">
        <f>ROUND(АТС!F406*$D$41*$D$42/100,2)</f>
        <v>82.86</v>
      </c>
      <c r="E408" s="11">
        <f>ROUND(АТС!F406*$E$41*$E$42/100,2)</f>
        <v>76.150000000000006</v>
      </c>
      <c r="F408" s="11">
        <f>ROUND(АТС!$F406*$F$41*$F$42/100,2)</f>
        <v>51.85</v>
      </c>
      <c r="G408" s="11">
        <f>ROUND(АТС!$F406*$G$41*$G$42/100,2)</f>
        <v>30.35</v>
      </c>
    </row>
    <row r="409" spans="1:7" x14ac:dyDescent="0.25">
      <c r="A409" s="236"/>
      <c r="B409" s="124">
        <f t="shared" si="6"/>
        <v>42598.25</v>
      </c>
      <c r="C409" s="125">
        <v>6</v>
      </c>
      <c r="D409" s="11">
        <f>ROUND(АТС!F407*$D$41*$D$42/100,2)</f>
        <v>86.63</v>
      </c>
      <c r="E409" s="11">
        <f>ROUND(АТС!F407*$E$41*$E$42/100,2)</f>
        <v>79.61</v>
      </c>
      <c r="F409" s="11">
        <f>ROUND(АТС!$F407*$F$41*$F$42/100,2)</f>
        <v>54.21</v>
      </c>
      <c r="G409" s="11">
        <f>ROUND(АТС!$F407*$G$41*$G$42/100,2)</f>
        <v>31.73</v>
      </c>
    </row>
    <row r="410" spans="1:7" x14ac:dyDescent="0.25">
      <c r="A410" s="236"/>
      <c r="B410" s="124">
        <f t="shared" si="6"/>
        <v>42598.291669999999</v>
      </c>
      <c r="C410" s="125">
        <v>7</v>
      </c>
      <c r="D410" s="11">
        <f>ROUND(АТС!F408*$D$41*$D$42/100,2)</f>
        <v>101.08</v>
      </c>
      <c r="E410" s="11">
        <f>ROUND(АТС!F408*$E$41*$E$42/100,2)</f>
        <v>92.89</v>
      </c>
      <c r="F410" s="11">
        <f>ROUND(АТС!$F408*$F$41*$F$42/100,2)</f>
        <v>63.25</v>
      </c>
      <c r="G410" s="11">
        <f>ROUND(АТС!$F408*$G$41*$G$42/100,2)</f>
        <v>37.03</v>
      </c>
    </row>
    <row r="411" spans="1:7" x14ac:dyDescent="0.25">
      <c r="A411" s="236"/>
      <c r="B411" s="122">
        <f t="shared" si="6"/>
        <v>42598.333330000001</v>
      </c>
      <c r="C411" s="125">
        <v>8</v>
      </c>
      <c r="D411" s="11">
        <f>ROUND(АТС!F409*$D$41*$D$42/100,2)</f>
        <v>80.19</v>
      </c>
      <c r="E411" s="11">
        <f>ROUND(АТС!F409*$E$41*$E$42/100,2)</f>
        <v>73.69</v>
      </c>
      <c r="F411" s="11">
        <f>ROUND(АТС!$F409*$F$41*$F$42/100,2)</f>
        <v>50.18</v>
      </c>
      <c r="G411" s="11">
        <f>ROUND(АТС!$F409*$G$41*$G$42/100,2)</f>
        <v>29.37</v>
      </c>
    </row>
    <row r="412" spans="1:7" x14ac:dyDescent="0.25">
      <c r="A412" s="236"/>
      <c r="B412" s="124">
        <f t="shared" si="6"/>
        <v>42598.375</v>
      </c>
      <c r="C412" s="125">
        <v>9</v>
      </c>
      <c r="D412" s="11">
        <f>ROUND(АТС!F410*$D$41*$D$42/100,2)</f>
        <v>103.57</v>
      </c>
      <c r="E412" s="11">
        <f>ROUND(АТС!F410*$E$41*$E$42/100,2)</f>
        <v>95.18</v>
      </c>
      <c r="F412" s="11">
        <f>ROUND(АТС!$F410*$F$41*$F$42/100,2)</f>
        <v>64.81</v>
      </c>
      <c r="G412" s="11">
        <f>ROUND(АТС!$F410*$G$41*$G$42/100,2)</f>
        <v>37.94</v>
      </c>
    </row>
    <row r="413" spans="1:7" x14ac:dyDescent="0.25">
      <c r="A413" s="236"/>
      <c r="B413" s="124">
        <f t="shared" si="6"/>
        <v>42598.416669999999</v>
      </c>
      <c r="C413" s="125">
        <v>10</v>
      </c>
      <c r="D413" s="11">
        <f>ROUND(АТС!F411*$D$41*$D$42/100,2)</f>
        <v>109.96</v>
      </c>
      <c r="E413" s="11">
        <f>ROUND(АТС!F411*$E$41*$E$42/100,2)</f>
        <v>101.04</v>
      </c>
      <c r="F413" s="11">
        <f>ROUND(АТС!$F411*$F$41*$F$42/100,2)</f>
        <v>68.8</v>
      </c>
      <c r="G413" s="11">
        <f>ROUND(АТС!$F411*$G$41*$G$42/100,2)</f>
        <v>40.28</v>
      </c>
    </row>
    <row r="414" spans="1:7" x14ac:dyDescent="0.25">
      <c r="A414" s="236"/>
      <c r="B414" s="124">
        <f t="shared" si="6"/>
        <v>42598.458330000001</v>
      </c>
      <c r="C414" s="125">
        <v>11</v>
      </c>
      <c r="D414" s="11">
        <f>ROUND(АТС!F412*$D$41*$D$42/100,2)</f>
        <v>115.48</v>
      </c>
      <c r="E414" s="11">
        <f>ROUND(АТС!F412*$E$41*$E$42/100,2)</f>
        <v>106.12</v>
      </c>
      <c r="F414" s="11">
        <f>ROUND(АТС!$F412*$F$41*$F$42/100,2)</f>
        <v>72.260000000000005</v>
      </c>
      <c r="G414" s="11">
        <f>ROUND(АТС!$F412*$G$41*$G$42/100,2)</f>
        <v>42.3</v>
      </c>
    </row>
    <row r="415" spans="1:7" x14ac:dyDescent="0.25">
      <c r="A415" s="236"/>
      <c r="B415" s="122">
        <f t="shared" si="6"/>
        <v>42598.5</v>
      </c>
      <c r="C415" s="125">
        <v>12</v>
      </c>
      <c r="D415" s="11">
        <f>ROUND(АТС!F413*$D$41*$D$42/100,2)</f>
        <v>116.13</v>
      </c>
      <c r="E415" s="11">
        <f>ROUND(АТС!F413*$E$41*$E$42/100,2)</f>
        <v>106.72</v>
      </c>
      <c r="F415" s="11">
        <f>ROUND(АТС!$F413*$F$41*$F$42/100,2)</f>
        <v>72.67</v>
      </c>
      <c r="G415" s="11">
        <f>ROUND(АТС!$F413*$G$41*$G$42/100,2)</f>
        <v>42.54</v>
      </c>
    </row>
    <row r="416" spans="1:7" x14ac:dyDescent="0.25">
      <c r="A416" s="236"/>
      <c r="B416" s="124">
        <f t="shared" si="6"/>
        <v>42598.541669999999</v>
      </c>
      <c r="C416" s="125">
        <v>13</v>
      </c>
      <c r="D416" s="11">
        <f>ROUND(АТС!F414*$D$41*$D$42/100,2)</f>
        <v>116.28</v>
      </c>
      <c r="E416" s="11">
        <f>ROUND(АТС!F414*$E$41*$E$42/100,2)</f>
        <v>106.85</v>
      </c>
      <c r="F416" s="11">
        <f>ROUND(АТС!$F414*$F$41*$F$42/100,2)</f>
        <v>72.760000000000005</v>
      </c>
      <c r="G416" s="11">
        <f>ROUND(АТС!$F414*$G$41*$G$42/100,2)</f>
        <v>42.59</v>
      </c>
    </row>
    <row r="417" spans="1:7" x14ac:dyDescent="0.25">
      <c r="A417" s="236"/>
      <c r="B417" s="124">
        <f t="shared" si="6"/>
        <v>42598.583330000001</v>
      </c>
      <c r="C417" s="125">
        <v>14</v>
      </c>
      <c r="D417" s="11">
        <f>ROUND(АТС!F415*$D$41*$D$42/100,2)</f>
        <v>117.94</v>
      </c>
      <c r="E417" s="11">
        <f>ROUND(АТС!F415*$E$41*$E$42/100,2)</f>
        <v>108.38</v>
      </c>
      <c r="F417" s="11">
        <f>ROUND(АТС!$F415*$F$41*$F$42/100,2)</f>
        <v>73.8</v>
      </c>
      <c r="G417" s="11">
        <f>ROUND(АТС!$F415*$G$41*$G$42/100,2)</f>
        <v>43.2</v>
      </c>
    </row>
    <row r="418" spans="1:7" x14ac:dyDescent="0.25">
      <c r="A418" s="236"/>
      <c r="B418" s="124">
        <f t="shared" si="6"/>
        <v>42598.625</v>
      </c>
      <c r="C418" s="125">
        <v>15</v>
      </c>
      <c r="D418" s="11">
        <f>ROUND(АТС!F416*$D$41*$D$42/100,2)</f>
        <v>117.99</v>
      </c>
      <c r="E418" s="11">
        <f>ROUND(АТС!F416*$E$41*$E$42/100,2)</f>
        <v>108.43</v>
      </c>
      <c r="F418" s="11">
        <f>ROUND(АТС!$F416*$F$41*$F$42/100,2)</f>
        <v>73.83</v>
      </c>
      <c r="G418" s="11">
        <f>ROUND(АТС!$F416*$G$41*$G$42/100,2)</f>
        <v>43.22</v>
      </c>
    </row>
    <row r="419" spans="1:7" x14ac:dyDescent="0.25">
      <c r="A419" s="236"/>
      <c r="B419" s="122">
        <f t="shared" si="6"/>
        <v>42598.666669999999</v>
      </c>
      <c r="C419" s="125">
        <v>16</v>
      </c>
      <c r="D419" s="11">
        <f>ROUND(АТС!F417*$D$41*$D$42/100,2)</f>
        <v>105.85</v>
      </c>
      <c r="E419" s="11">
        <f>ROUND(АТС!F417*$E$41*$E$42/100,2)</f>
        <v>97.27</v>
      </c>
      <c r="F419" s="11">
        <f>ROUND(АТС!$F417*$F$41*$F$42/100,2)</f>
        <v>66.23</v>
      </c>
      <c r="G419" s="11">
        <f>ROUND(АТС!$F417*$G$41*$G$42/100,2)</f>
        <v>38.770000000000003</v>
      </c>
    </row>
    <row r="420" spans="1:7" x14ac:dyDescent="0.25">
      <c r="A420" s="236"/>
      <c r="B420" s="124">
        <f t="shared" si="6"/>
        <v>42598.708330000001</v>
      </c>
      <c r="C420" s="125">
        <v>17</v>
      </c>
      <c r="D420" s="11">
        <f>ROUND(АТС!F418*$D$41*$D$42/100,2)</f>
        <v>103.42</v>
      </c>
      <c r="E420" s="11">
        <f>ROUND(АТС!F418*$E$41*$E$42/100,2)</f>
        <v>95.04</v>
      </c>
      <c r="F420" s="11">
        <f>ROUND(АТС!$F418*$F$41*$F$42/100,2)</f>
        <v>64.72</v>
      </c>
      <c r="G420" s="11">
        <f>ROUND(АТС!$F418*$G$41*$G$42/100,2)</f>
        <v>37.880000000000003</v>
      </c>
    </row>
    <row r="421" spans="1:7" x14ac:dyDescent="0.25">
      <c r="A421" s="236"/>
      <c r="B421" s="124">
        <f t="shared" si="6"/>
        <v>42598.75</v>
      </c>
      <c r="C421" s="125">
        <v>18</v>
      </c>
      <c r="D421" s="11">
        <f>ROUND(АТС!F419*$D$41*$D$42/100,2)</f>
        <v>103</v>
      </c>
      <c r="E421" s="11">
        <f>ROUND(АТС!F419*$E$41*$E$42/100,2)</f>
        <v>94.65</v>
      </c>
      <c r="F421" s="11">
        <f>ROUND(АТС!$F419*$F$41*$F$42/100,2)</f>
        <v>64.45</v>
      </c>
      <c r="G421" s="11">
        <f>ROUND(АТС!$F419*$G$41*$G$42/100,2)</f>
        <v>37.729999999999997</v>
      </c>
    </row>
    <row r="422" spans="1:7" x14ac:dyDescent="0.25">
      <c r="A422" s="236"/>
      <c r="B422" s="124">
        <f t="shared" si="6"/>
        <v>42598.791669999999</v>
      </c>
      <c r="C422" s="125">
        <v>19</v>
      </c>
      <c r="D422" s="11">
        <f>ROUND(АТС!F420*$D$41*$D$42/100,2)</f>
        <v>108.97</v>
      </c>
      <c r="E422" s="11">
        <f>ROUND(АТС!F420*$E$41*$E$42/100,2)</f>
        <v>100.14</v>
      </c>
      <c r="F422" s="11">
        <f>ROUND(АТС!$F420*$F$41*$F$42/100,2)</f>
        <v>68.19</v>
      </c>
      <c r="G422" s="11">
        <f>ROUND(АТС!$F420*$G$41*$G$42/100,2)</f>
        <v>39.92</v>
      </c>
    </row>
    <row r="423" spans="1:7" x14ac:dyDescent="0.25">
      <c r="A423" s="236"/>
      <c r="B423" s="122">
        <f t="shared" si="6"/>
        <v>42598.833330000001</v>
      </c>
      <c r="C423" s="125">
        <v>20</v>
      </c>
      <c r="D423" s="11">
        <f>ROUND(АТС!F421*$D$41*$D$42/100,2)</f>
        <v>118.37</v>
      </c>
      <c r="E423" s="11">
        <f>ROUND(АТС!F421*$E$41*$E$42/100,2)</f>
        <v>108.78</v>
      </c>
      <c r="F423" s="11">
        <f>ROUND(АТС!$F421*$F$41*$F$42/100,2)</f>
        <v>74.069999999999993</v>
      </c>
      <c r="G423" s="11">
        <f>ROUND(АТС!$F421*$G$41*$G$42/100,2)</f>
        <v>43.36</v>
      </c>
    </row>
    <row r="424" spans="1:7" x14ac:dyDescent="0.25">
      <c r="A424" s="236"/>
      <c r="B424" s="124">
        <f t="shared" si="6"/>
        <v>42598.875</v>
      </c>
      <c r="C424" s="125">
        <v>21</v>
      </c>
      <c r="D424" s="11">
        <f>ROUND(АТС!F422*$D$41*$D$42/100,2)</f>
        <v>111.85</v>
      </c>
      <c r="E424" s="11">
        <f>ROUND(АТС!F422*$E$41*$E$42/100,2)</f>
        <v>102.79</v>
      </c>
      <c r="F424" s="11">
        <f>ROUND(АТС!$F422*$F$41*$F$42/100,2)</f>
        <v>69.989999999999995</v>
      </c>
      <c r="G424" s="11">
        <f>ROUND(АТС!$F422*$G$41*$G$42/100,2)</f>
        <v>40.97</v>
      </c>
    </row>
    <row r="425" spans="1:7" x14ac:dyDescent="0.25">
      <c r="A425" s="236"/>
      <c r="B425" s="124">
        <f t="shared" si="6"/>
        <v>42598.916669999999</v>
      </c>
      <c r="C425" s="125">
        <v>22</v>
      </c>
      <c r="D425" s="11">
        <f>ROUND(АТС!F423*$D$41*$D$42/100,2)</f>
        <v>101.21</v>
      </c>
      <c r="E425" s="11">
        <f>ROUND(АТС!F423*$E$41*$E$42/100,2)</f>
        <v>93.01</v>
      </c>
      <c r="F425" s="11">
        <f>ROUND(АТС!$F423*$F$41*$F$42/100,2)</f>
        <v>63.33</v>
      </c>
      <c r="G425" s="11">
        <f>ROUND(АТС!$F423*$G$41*$G$42/100,2)</f>
        <v>37.07</v>
      </c>
    </row>
    <row r="426" spans="1:7" x14ac:dyDescent="0.25">
      <c r="A426" s="236"/>
      <c r="B426" s="124">
        <f t="shared" si="6"/>
        <v>42598.958330000001</v>
      </c>
      <c r="C426" s="125">
        <v>23</v>
      </c>
      <c r="D426" s="11">
        <f>ROUND(АТС!F424*$D$41*$D$42/100,2)</f>
        <v>111.12</v>
      </c>
      <c r="E426" s="11">
        <f>ROUND(АТС!F424*$E$41*$E$42/100,2)</f>
        <v>102.11</v>
      </c>
      <c r="F426" s="11">
        <f>ROUND(АТС!$F424*$F$41*$F$42/100,2)</f>
        <v>69.53</v>
      </c>
      <c r="G426" s="11">
        <f>ROUND(АТС!$F424*$G$41*$G$42/100,2)</f>
        <v>40.700000000000003</v>
      </c>
    </row>
    <row r="427" spans="1:7" x14ac:dyDescent="0.25">
      <c r="A427" s="236"/>
      <c r="B427" s="122">
        <f t="shared" si="6"/>
        <v>42599</v>
      </c>
      <c r="C427" s="125">
        <v>0</v>
      </c>
      <c r="D427" s="11">
        <f>ROUND(АТС!F425*$D$41*$D$42/100,2)</f>
        <v>95.34</v>
      </c>
      <c r="E427" s="11">
        <f>ROUND(АТС!F425*$E$41*$E$42/100,2)</f>
        <v>87.62</v>
      </c>
      <c r="F427" s="11">
        <f>ROUND(АТС!$F425*$F$41*$F$42/100,2)</f>
        <v>59.66</v>
      </c>
      <c r="G427" s="11">
        <f>ROUND(АТС!$F425*$G$41*$G$42/100,2)</f>
        <v>34.93</v>
      </c>
    </row>
    <row r="428" spans="1:7" x14ac:dyDescent="0.25">
      <c r="A428" s="236"/>
      <c r="B428" s="124">
        <f t="shared" si="6"/>
        <v>42599.041669999999</v>
      </c>
      <c r="C428" s="125">
        <v>1</v>
      </c>
      <c r="D428" s="11">
        <f>ROUND(АТС!F426*$D$41*$D$42/100,2)</f>
        <v>88.29</v>
      </c>
      <c r="E428" s="11">
        <f>ROUND(АТС!F426*$E$41*$E$42/100,2)</f>
        <v>81.13</v>
      </c>
      <c r="F428" s="11">
        <f>ROUND(АТС!$F426*$F$41*$F$42/100,2)</f>
        <v>55.25</v>
      </c>
      <c r="G428" s="11">
        <f>ROUND(АТС!$F426*$G$41*$G$42/100,2)</f>
        <v>32.340000000000003</v>
      </c>
    </row>
    <row r="429" spans="1:7" x14ac:dyDescent="0.25">
      <c r="A429" s="236"/>
      <c r="B429" s="124">
        <f t="shared" si="6"/>
        <v>42599.083330000001</v>
      </c>
      <c r="C429" s="125">
        <v>2</v>
      </c>
      <c r="D429" s="11">
        <f>ROUND(АТС!F427*$D$41*$D$42/100,2)</f>
        <v>84.33</v>
      </c>
      <c r="E429" s="11">
        <f>ROUND(АТС!F427*$E$41*$E$42/100,2)</f>
        <v>77.5</v>
      </c>
      <c r="F429" s="11">
        <f>ROUND(АТС!$F427*$F$41*$F$42/100,2)</f>
        <v>52.77</v>
      </c>
      <c r="G429" s="11">
        <f>ROUND(АТС!$F427*$G$41*$G$42/100,2)</f>
        <v>30.89</v>
      </c>
    </row>
    <row r="430" spans="1:7" x14ac:dyDescent="0.25">
      <c r="A430" s="236"/>
      <c r="B430" s="124">
        <f t="shared" si="6"/>
        <v>42599.125</v>
      </c>
      <c r="C430" s="125">
        <v>3</v>
      </c>
      <c r="D430" s="11">
        <f>ROUND(АТС!F428*$D$41*$D$42/100,2)</f>
        <v>82.99</v>
      </c>
      <c r="E430" s="11">
        <f>ROUND(АТС!F428*$E$41*$E$42/100,2)</f>
        <v>76.260000000000005</v>
      </c>
      <c r="F430" s="11">
        <f>ROUND(АТС!$F428*$F$41*$F$42/100,2)</f>
        <v>51.93</v>
      </c>
      <c r="G430" s="11">
        <f>ROUND(АТС!$F428*$G$41*$G$42/100,2)</f>
        <v>30.4</v>
      </c>
    </row>
    <row r="431" spans="1:7" x14ac:dyDescent="0.25">
      <c r="A431" s="236"/>
      <c r="B431" s="122">
        <f t="shared" si="6"/>
        <v>42599.166669999999</v>
      </c>
      <c r="C431" s="125">
        <v>4</v>
      </c>
      <c r="D431" s="11">
        <f>ROUND(АТС!F429*$D$41*$D$42/100,2)</f>
        <v>82.57</v>
      </c>
      <c r="E431" s="11">
        <f>ROUND(АТС!F429*$E$41*$E$42/100,2)</f>
        <v>75.87</v>
      </c>
      <c r="F431" s="11">
        <f>ROUND(АТС!$F429*$F$41*$F$42/100,2)</f>
        <v>51.67</v>
      </c>
      <c r="G431" s="11">
        <f>ROUND(АТС!$F429*$G$41*$G$42/100,2)</f>
        <v>30.24</v>
      </c>
    </row>
    <row r="432" spans="1:7" x14ac:dyDescent="0.25">
      <c r="A432" s="236"/>
      <c r="B432" s="124">
        <f t="shared" si="6"/>
        <v>42599.208330000001</v>
      </c>
      <c r="C432" s="125">
        <v>5</v>
      </c>
      <c r="D432" s="11">
        <f>ROUND(АТС!F430*$D$41*$D$42/100,2)</f>
        <v>80.930000000000007</v>
      </c>
      <c r="E432" s="11">
        <f>ROUND(АТС!F430*$E$41*$E$42/100,2)</f>
        <v>74.37</v>
      </c>
      <c r="F432" s="11">
        <f>ROUND(АТС!$F430*$F$41*$F$42/100,2)</f>
        <v>50.64</v>
      </c>
      <c r="G432" s="11">
        <f>ROUND(АТС!$F430*$G$41*$G$42/100,2)</f>
        <v>29.65</v>
      </c>
    </row>
    <row r="433" spans="1:7" x14ac:dyDescent="0.25">
      <c r="A433" s="236"/>
      <c r="B433" s="124">
        <f t="shared" si="6"/>
        <v>42599.25</v>
      </c>
      <c r="C433" s="125">
        <v>6</v>
      </c>
      <c r="D433" s="11">
        <f>ROUND(АТС!F431*$D$41*$D$42/100,2)</f>
        <v>85.88</v>
      </c>
      <c r="E433" s="11">
        <f>ROUND(АТС!F431*$E$41*$E$42/100,2)</f>
        <v>78.92</v>
      </c>
      <c r="F433" s="11">
        <f>ROUND(АТС!$F431*$F$41*$F$42/100,2)</f>
        <v>53.74</v>
      </c>
      <c r="G433" s="11">
        <f>ROUND(АТС!$F431*$G$41*$G$42/100,2)</f>
        <v>31.46</v>
      </c>
    </row>
    <row r="434" spans="1:7" x14ac:dyDescent="0.25">
      <c r="A434" s="236"/>
      <c r="B434" s="124">
        <f t="shared" si="6"/>
        <v>42599.291669999999</v>
      </c>
      <c r="C434" s="125">
        <v>7</v>
      </c>
      <c r="D434" s="11">
        <f>ROUND(АТС!F432*$D$41*$D$42/100,2)</f>
        <v>99.02</v>
      </c>
      <c r="E434" s="11">
        <f>ROUND(АТС!F432*$E$41*$E$42/100,2)</f>
        <v>90.99</v>
      </c>
      <c r="F434" s="11">
        <f>ROUND(АТС!$F432*$F$41*$F$42/100,2)</f>
        <v>61.96</v>
      </c>
      <c r="G434" s="11">
        <f>ROUND(АТС!$F432*$G$41*$G$42/100,2)</f>
        <v>36.270000000000003</v>
      </c>
    </row>
    <row r="435" spans="1:7" x14ac:dyDescent="0.25">
      <c r="A435" s="236"/>
      <c r="B435" s="122">
        <f t="shared" si="6"/>
        <v>42599.333330000001</v>
      </c>
      <c r="C435" s="125">
        <v>8</v>
      </c>
      <c r="D435" s="11">
        <f>ROUND(АТС!F433*$D$41*$D$42/100,2)</f>
        <v>81.67</v>
      </c>
      <c r="E435" s="11">
        <f>ROUND(АТС!F433*$E$41*$E$42/100,2)</f>
        <v>75.05</v>
      </c>
      <c r="F435" s="11">
        <f>ROUND(АТС!$F433*$F$41*$F$42/100,2)</f>
        <v>51.11</v>
      </c>
      <c r="G435" s="11">
        <f>ROUND(АТС!$F433*$G$41*$G$42/100,2)</f>
        <v>29.92</v>
      </c>
    </row>
    <row r="436" spans="1:7" x14ac:dyDescent="0.25">
      <c r="A436" s="236"/>
      <c r="B436" s="124">
        <f t="shared" si="6"/>
        <v>42599.375</v>
      </c>
      <c r="C436" s="125">
        <v>9</v>
      </c>
      <c r="D436" s="11">
        <f>ROUND(АТС!F434*$D$41*$D$42/100,2)</f>
        <v>109.94</v>
      </c>
      <c r="E436" s="11">
        <f>ROUND(АТС!F434*$E$41*$E$42/100,2)</f>
        <v>101.03</v>
      </c>
      <c r="F436" s="11">
        <f>ROUND(АТС!$F434*$F$41*$F$42/100,2)</f>
        <v>68.8</v>
      </c>
      <c r="G436" s="11">
        <f>ROUND(АТС!$F434*$G$41*$G$42/100,2)</f>
        <v>40.270000000000003</v>
      </c>
    </row>
    <row r="437" spans="1:7" x14ac:dyDescent="0.25">
      <c r="A437" s="236"/>
      <c r="B437" s="124">
        <f t="shared" si="6"/>
        <v>42599.416669999999</v>
      </c>
      <c r="C437" s="125">
        <v>10</v>
      </c>
      <c r="D437" s="11">
        <f>ROUND(АТС!F435*$D$41*$D$42/100,2)</f>
        <v>119.73</v>
      </c>
      <c r="E437" s="11">
        <f>ROUND(АТС!F435*$E$41*$E$42/100,2)</f>
        <v>110.02</v>
      </c>
      <c r="F437" s="11">
        <f>ROUND(АТС!$F435*$F$41*$F$42/100,2)</f>
        <v>74.92</v>
      </c>
      <c r="G437" s="11">
        <f>ROUND(АТС!$F435*$G$41*$G$42/100,2)</f>
        <v>43.86</v>
      </c>
    </row>
    <row r="438" spans="1:7" x14ac:dyDescent="0.25">
      <c r="A438" s="236"/>
      <c r="B438" s="124">
        <f t="shared" si="6"/>
        <v>42599.458330000001</v>
      </c>
      <c r="C438" s="125">
        <v>11</v>
      </c>
      <c r="D438" s="11">
        <f>ROUND(АТС!F436*$D$41*$D$42/100,2)</f>
        <v>120.36</v>
      </c>
      <c r="E438" s="11">
        <f>ROUND(АТС!F436*$E$41*$E$42/100,2)</f>
        <v>110.6</v>
      </c>
      <c r="F438" s="11">
        <f>ROUND(АТС!$F436*$F$41*$F$42/100,2)</f>
        <v>75.31</v>
      </c>
      <c r="G438" s="11">
        <f>ROUND(АТС!$F436*$G$41*$G$42/100,2)</f>
        <v>44.09</v>
      </c>
    </row>
    <row r="439" spans="1:7" x14ac:dyDescent="0.25">
      <c r="A439" s="236"/>
      <c r="B439" s="122">
        <f t="shared" si="6"/>
        <v>42599.5</v>
      </c>
      <c r="C439" s="125">
        <v>12</v>
      </c>
      <c r="D439" s="11">
        <f>ROUND(АТС!F437*$D$41*$D$42/100,2)</f>
        <v>117.17</v>
      </c>
      <c r="E439" s="11">
        <f>ROUND(АТС!F437*$E$41*$E$42/100,2)</f>
        <v>107.67</v>
      </c>
      <c r="F439" s="11">
        <f>ROUND(АТС!$F437*$F$41*$F$42/100,2)</f>
        <v>73.319999999999993</v>
      </c>
      <c r="G439" s="11">
        <f>ROUND(АТС!$F437*$G$41*$G$42/100,2)</f>
        <v>42.92</v>
      </c>
    </row>
    <row r="440" spans="1:7" x14ac:dyDescent="0.25">
      <c r="A440" s="236"/>
      <c r="B440" s="124">
        <f t="shared" si="6"/>
        <v>42599.541669999999</v>
      </c>
      <c r="C440" s="125">
        <v>13</v>
      </c>
      <c r="D440" s="11">
        <f>ROUND(АТС!F438*$D$41*$D$42/100,2)</f>
        <v>117.57</v>
      </c>
      <c r="E440" s="11">
        <f>ROUND(АТС!F438*$E$41*$E$42/100,2)</f>
        <v>108.04</v>
      </c>
      <c r="F440" s="11">
        <f>ROUND(АТС!$F438*$F$41*$F$42/100,2)</f>
        <v>73.569999999999993</v>
      </c>
      <c r="G440" s="11">
        <f>ROUND(АТС!$F438*$G$41*$G$42/100,2)</f>
        <v>43.07</v>
      </c>
    </row>
    <row r="441" spans="1:7" x14ac:dyDescent="0.25">
      <c r="A441" s="236"/>
      <c r="B441" s="124">
        <f t="shared" si="6"/>
        <v>42599.583330000001</v>
      </c>
      <c r="C441" s="125">
        <v>14</v>
      </c>
      <c r="D441" s="11">
        <f>ROUND(АТС!F439*$D$41*$D$42/100,2)</f>
        <v>117.85</v>
      </c>
      <c r="E441" s="11">
        <f>ROUND(АТС!F439*$E$41*$E$42/100,2)</f>
        <v>108.3</v>
      </c>
      <c r="F441" s="11">
        <f>ROUND(АТС!$F439*$F$41*$F$42/100,2)</f>
        <v>73.75</v>
      </c>
      <c r="G441" s="11">
        <f>ROUND(АТС!$F439*$G$41*$G$42/100,2)</f>
        <v>43.17</v>
      </c>
    </row>
    <row r="442" spans="1:7" x14ac:dyDescent="0.25">
      <c r="A442" s="236"/>
      <c r="B442" s="124">
        <f t="shared" si="6"/>
        <v>42599.625</v>
      </c>
      <c r="C442" s="125">
        <v>15</v>
      </c>
      <c r="D442" s="11">
        <f>ROUND(АТС!F440*$D$41*$D$42/100,2)</f>
        <v>117.63</v>
      </c>
      <c r="E442" s="11">
        <f>ROUND(АТС!F440*$E$41*$E$42/100,2)</f>
        <v>108.09</v>
      </c>
      <c r="F442" s="11">
        <f>ROUND(АТС!$F440*$F$41*$F$42/100,2)</f>
        <v>73.61</v>
      </c>
      <c r="G442" s="11">
        <f>ROUND(АТС!$F440*$G$41*$G$42/100,2)</f>
        <v>43.09</v>
      </c>
    </row>
    <row r="443" spans="1:7" x14ac:dyDescent="0.25">
      <c r="A443" s="236"/>
      <c r="B443" s="122">
        <f t="shared" si="6"/>
        <v>42599.666669999999</v>
      </c>
      <c r="C443" s="125">
        <v>16</v>
      </c>
      <c r="D443" s="11">
        <f>ROUND(АТС!F441*$D$41*$D$42/100,2)</f>
        <v>105.96</v>
      </c>
      <c r="E443" s="11">
        <f>ROUND(АТС!F441*$E$41*$E$42/100,2)</f>
        <v>97.38</v>
      </c>
      <c r="F443" s="11">
        <f>ROUND(АТС!$F441*$F$41*$F$42/100,2)</f>
        <v>66.31</v>
      </c>
      <c r="G443" s="11">
        <f>ROUND(АТС!$F441*$G$41*$G$42/100,2)</f>
        <v>38.82</v>
      </c>
    </row>
    <row r="444" spans="1:7" x14ac:dyDescent="0.25">
      <c r="A444" s="236"/>
      <c r="B444" s="124">
        <f t="shared" si="6"/>
        <v>42599.708330000001</v>
      </c>
      <c r="C444" s="125">
        <v>17</v>
      </c>
      <c r="D444" s="11">
        <f>ROUND(АТС!F442*$D$41*$D$42/100,2)</f>
        <v>100.53</v>
      </c>
      <c r="E444" s="11">
        <f>ROUND(АТС!F442*$E$41*$E$42/100,2)</f>
        <v>92.38</v>
      </c>
      <c r="F444" s="11">
        <f>ROUND(АТС!$F442*$F$41*$F$42/100,2)</f>
        <v>62.91</v>
      </c>
      <c r="G444" s="11">
        <f>ROUND(АТС!$F442*$G$41*$G$42/100,2)</f>
        <v>36.82</v>
      </c>
    </row>
    <row r="445" spans="1:7" x14ac:dyDescent="0.25">
      <c r="A445" s="236"/>
      <c r="B445" s="124">
        <f t="shared" si="6"/>
        <v>42599.75</v>
      </c>
      <c r="C445" s="125">
        <v>18</v>
      </c>
      <c r="D445" s="11">
        <f>ROUND(АТС!F443*$D$41*$D$42/100,2)</f>
        <v>94.15</v>
      </c>
      <c r="E445" s="11">
        <f>ROUND(АТС!F443*$E$41*$E$42/100,2)</f>
        <v>86.52</v>
      </c>
      <c r="F445" s="11">
        <f>ROUND(АТС!$F443*$F$41*$F$42/100,2)</f>
        <v>58.91</v>
      </c>
      <c r="G445" s="11">
        <f>ROUND(АТС!$F443*$G$41*$G$42/100,2)</f>
        <v>34.49</v>
      </c>
    </row>
    <row r="446" spans="1:7" x14ac:dyDescent="0.25">
      <c r="A446" s="236"/>
      <c r="B446" s="124">
        <f t="shared" si="6"/>
        <v>42599.791669999999</v>
      </c>
      <c r="C446" s="125">
        <v>19</v>
      </c>
      <c r="D446" s="11">
        <f>ROUND(АТС!F444*$D$41*$D$42/100,2)</f>
        <v>108.01</v>
      </c>
      <c r="E446" s="11">
        <f>ROUND(АТС!F444*$E$41*$E$42/100,2)</f>
        <v>99.25</v>
      </c>
      <c r="F446" s="11">
        <f>ROUND(АТС!$F444*$F$41*$F$42/100,2)</f>
        <v>67.58</v>
      </c>
      <c r="G446" s="11">
        <f>ROUND(АТС!$F444*$G$41*$G$42/100,2)</f>
        <v>39.56</v>
      </c>
    </row>
    <row r="447" spans="1:7" x14ac:dyDescent="0.25">
      <c r="A447" s="236"/>
      <c r="B447" s="122">
        <f t="shared" si="6"/>
        <v>42599.833330000001</v>
      </c>
      <c r="C447" s="125">
        <v>20</v>
      </c>
      <c r="D447" s="11">
        <f>ROUND(АТС!F445*$D$41*$D$42/100,2)</f>
        <v>116.21</v>
      </c>
      <c r="E447" s="11">
        <f>ROUND(АТС!F445*$E$41*$E$42/100,2)</f>
        <v>106.79</v>
      </c>
      <c r="F447" s="11">
        <f>ROUND(АТС!$F445*$F$41*$F$42/100,2)</f>
        <v>72.72</v>
      </c>
      <c r="G447" s="11">
        <f>ROUND(АТС!$F445*$G$41*$G$42/100,2)</f>
        <v>42.57</v>
      </c>
    </row>
    <row r="448" spans="1:7" x14ac:dyDescent="0.25">
      <c r="A448" s="236"/>
      <c r="B448" s="124">
        <f t="shared" si="6"/>
        <v>42599.875</v>
      </c>
      <c r="C448" s="125">
        <v>21</v>
      </c>
      <c r="D448" s="11">
        <f>ROUND(АТС!F446*$D$41*$D$42/100,2)</f>
        <v>111.32</v>
      </c>
      <c r="E448" s="11">
        <f>ROUND(АТС!F446*$E$41*$E$42/100,2)</f>
        <v>102.3</v>
      </c>
      <c r="F448" s="11">
        <f>ROUND(АТС!$F446*$F$41*$F$42/100,2)</f>
        <v>69.66</v>
      </c>
      <c r="G448" s="11">
        <f>ROUND(АТС!$F446*$G$41*$G$42/100,2)</f>
        <v>40.78</v>
      </c>
    </row>
    <row r="449" spans="1:7" x14ac:dyDescent="0.25">
      <c r="A449" s="236"/>
      <c r="B449" s="124">
        <f t="shared" si="6"/>
        <v>42599.916669999999</v>
      </c>
      <c r="C449" s="125">
        <v>22</v>
      </c>
      <c r="D449" s="11">
        <f>ROUND(АТС!F447*$D$41*$D$42/100,2)</f>
        <v>99.46</v>
      </c>
      <c r="E449" s="11">
        <f>ROUND(АТС!F447*$E$41*$E$42/100,2)</f>
        <v>91.39</v>
      </c>
      <c r="F449" s="11">
        <f>ROUND(АТС!$F447*$F$41*$F$42/100,2)</f>
        <v>62.23</v>
      </c>
      <c r="G449" s="11">
        <f>ROUND(АТС!$F447*$G$41*$G$42/100,2)</f>
        <v>36.43</v>
      </c>
    </row>
    <row r="450" spans="1:7" x14ac:dyDescent="0.25">
      <c r="A450" s="236"/>
      <c r="B450" s="124">
        <f t="shared" si="6"/>
        <v>42599.958330000001</v>
      </c>
      <c r="C450" s="125">
        <v>23</v>
      </c>
      <c r="D450" s="11">
        <f>ROUND(АТС!F448*$D$41*$D$42/100,2)</f>
        <v>107.42</v>
      </c>
      <c r="E450" s="11">
        <f>ROUND(АТС!F448*$E$41*$E$42/100,2)</f>
        <v>98.71</v>
      </c>
      <c r="F450" s="11">
        <f>ROUND(АТС!$F448*$F$41*$F$42/100,2)</f>
        <v>67.22</v>
      </c>
      <c r="G450" s="11">
        <f>ROUND(АТС!$F448*$G$41*$G$42/100,2)</f>
        <v>39.35</v>
      </c>
    </row>
    <row r="451" spans="1:7" x14ac:dyDescent="0.25">
      <c r="A451" s="236"/>
      <c r="B451" s="122">
        <f t="shared" si="6"/>
        <v>42600</v>
      </c>
      <c r="C451" s="125">
        <v>0</v>
      </c>
      <c r="D451" s="11">
        <f>ROUND(АТС!F449*$D$41*$D$42/100,2)</f>
        <v>96.89</v>
      </c>
      <c r="E451" s="11">
        <f>ROUND(АТС!F449*$E$41*$E$42/100,2)</f>
        <v>89.04</v>
      </c>
      <c r="F451" s="11">
        <f>ROUND(АТС!$F449*$F$41*$F$42/100,2)</f>
        <v>60.63</v>
      </c>
      <c r="G451" s="11">
        <f>ROUND(АТС!$F449*$G$41*$G$42/100,2)</f>
        <v>35.49</v>
      </c>
    </row>
    <row r="452" spans="1:7" x14ac:dyDescent="0.25">
      <c r="A452" s="236"/>
      <c r="B452" s="124">
        <f t="shared" ref="B452:B515" si="7">B428+1</f>
        <v>42600.041669999999</v>
      </c>
      <c r="C452" s="125">
        <v>1</v>
      </c>
      <c r="D452" s="11">
        <f>ROUND(АТС!F450*$D$41*$D$42/100,2)</f>
        <v>87.56</v>
      </c>
      <c r="E452" s="11">
        <f>ROUND(АТС!F450*$E$41*$E$42/100,2)</f>
        <v>80.459999999999994</v>
      </c>
      <c r="F452" s="11">
        <f>ROUND(АТС!$F450*$F$41*$F$42/100,2)</f>
        <v>54.79</v>
      </c>
      <c r="G452" s="11">
        <f>ROUND(АТС!$F450*$G$41*$G$42/100,2)</f>
        <v>32.07</v>
      </c>
    </row>
    <row r="453" spans="1:7" x14ac:dyDescent="0.25">
      <c r="A453" s="236"/>
      <c r="B453" s="124">
        <f t="shared" si="7"/>
        <v>42600.083330000001</v>
      </c>
      <c r="C453" s="125">
        <v>2</v>
      </c>
      <c r="D453" s="11">
        <f>ROUND(АТС!F451*$D$41*$D$42/100,2)</f>
        <v>85.05</v>
      </c>
      <c r="E453" s="11">
        <f>ROUND(АТС!F451*$E$41*$E$42/100,2)</f>
        <v>78.16</v>
      </c>
      <c r="F453" s="11">
        <f>ROUND(АТС!$F451*$F$41*$F$42/100,2)</f>
        <v>53.22</v>
      </c>
      <c r="G453" s="11">
        <f>ROUND(АТС!$F451*$G$41*$G$42/100,2)</f>
        <v>31.15</v>
      </c>
    </row>
    <row r="454" spans="1:7" x14ac:dyDescent="0.25">
      <c r="A454" s="236"/>
      <c r="B454" s="124">
        <f t="shared" si="7"/>
        <v>42600.125</v>
      </c>
      <c r="C454" s="125">
        <v>3</v>
      </c>
      <c r="D454" s="11">
        <f>ROUND(АТС!F452*$D$41*$D$42/100,2)</f>
        <v>84.31</v>
      </c>
      <c r="E454" s="11">
        <f>ROUND(АТС!F452*$E$41*$E$42/100,2)</f>
        <v>77.48</v>
      </c>
      <c r="F454" s="11">
        <f>ROUND(АТС!$F452*$F$41*$F$42/100,2)</f>
        <v>52.76</v>
      </c>
      <c r="G454" s="11">
        <f>ROUND(АТС!$F452*$G$41*$G$42/100,2)</f>
        <v>30.88</v>
      </c>
    </row>
    <row r="455" spans="1:7" x14ac:dyDescent="0.25">
      <c r="A455" s="236"/>
      <c r="B455" s="122">
        <f t="shared" si="7"/>
        <v>42600.166669999999</v>
      </c>
      <c r="C455" s="125">
        <v>4</v>
      </c>
      <c r="D455" s="11">
        <f>ROUND(АТС!F453*$D$41*$D$42/100,2)</f>
        <v>83.65</v>
      </c>
      <c r="E455" s="11">
        <f>ROUND(АТС!F453*$E$41*$E$42/100,2)</f>
        <v>76.87</v>
      </c>
      <c r="F455" s="11">
        <f>ROUND(АТС!$F453*$F$41*$F$42/100,2)</f>
        <v>52.34</v>
      </c>
      <c r="G455" s="11">
        <f>ROUND(АТС!$F453*$G$41*$G$42/100,2)</f>
        <v>30.64</v>
      </c>
    </row>
    <row r="456" spans="1:7" x14ac:dyDescent="0.25">
      <c r="A456" s="236"/>
      <c r="B456" s="124">
        <f t="shared" si="7"/>
        <v>42600.208330000001</v>
      </c>
      <c r="C456" s="125">
        <v>5</v>
      </c>
      <c r="D456" s="11">
        <f>ROUND(АТС!F454*$D$41*$D$42/100,2)</f>
        <v>81.55</v>
      </c>
      <c r="E456" s="11">
        <f>ROUND(АТС!F454*$E$41*$E$42/100,2)</f>
        <v>74.94</v>
      </c>
      <c r="F456" s="11">
        <f>ROUND(АТС!$F454*$F$41*$F$42/100,2)</f>
        <v>51.03</v>
      </c>
      <c r="G456" s="11">
        <f>ROUND(АТС!$F454*$G$41*$G$42/100,2)</f>
        <v>29.87</v>
      </c>
    </row>
    <row r="457" spans="1:7" x14ac:dyDescent="0.25">
      <c r="A457" s="236"/>
      <c r="B457" s="124">
        <f t="shared" si="7"/>
        <v>42600.25</v>
      </c>
      <c r="C457" s="125">
        <v>6</v>
      </c>
      <c r="D457" s="11">
        <f>ROUND(АТС!F455*$D$41*$D$42/100,2)</f>
        <v>85.9</v>
      </c>
      <c r="E457" s="11">
        <f>ROUND(АТС!F455*$E$41*$E$42/100,2)</f>
        <v>78.94</v>
      </c>
      <c r="F457" s="11">
        <f>ROUND(АТС!$F455*$F$41*$F$42/100,2)</f>
        <v>53.75</v>
      </c>
      <c r="G457" s="11">
        <f>ROUND(АТС!$F455*$G$41*$G$42/100,2)</f>
        <v>31.47</v>
      </c>
    </row>
    <row r="458" spans="1:7" x14ac:dyDescent="0.25">
      <c r="A458" s="236"/>
      <c r="B458" s="124">
        <f t="shared" si="7"/>
        <v>42600.291669999999</v>
      </c>
      <c r="C458" s="125">
        <v>7</v>
      </c>
      <c r="D458" s="11">
        <f>ROUND(АТС!F456*$D$41*$D$42/100,2)</f>
        <v>99.99</v>
      </c>
      <c r="E458" s="11">
        <f>ROUND(АТС!F456*$E$41*$E$42/100,2)</f>
        <v>91.88</v>
      </c>
      <c r="F458" s="11">
        <f>ROUND(АТС!$F456*$F$41*$F$42/100,2)</f>
        <v>62.57</v>
      </c>
      <c r="G458" s="11">
        <f>ROUND(АТС!$F456*$G$41*$G$42/100,2)</f>
        <v>36.630000000000003</v>
      </c>
    </row>
    <row r="459" spans="1:7" x14ac:dyDescent="0.25">
      <c r="A459" s="236"/>
      <c r="B459" s="122">
        <f t="shared" si="7"/>
        <v>42600.333330000001</v>
      </c>
      <c r="C459" s="125">
        <v>8</v>
      </c>
      <c r="D459" s="11">
        <f>ROUND(АТС!F457*$D$41*$D$42/100,2)</f>
        <v>80.930000000000007</v>
      </c>
      <c r="E459" s="11">
        <f>ROUND(АТС!F457*$E$41*$E$42/100,2)</f>
        <v>74.37</v>
      </c>
      <c r="F459" s="11">
        <f>ROUND(АТС!$F457*$F$41*$F$42/100,2)</f>
        <v>50.64</v>
      </c>
      <c r="G459" s="11">
        <f>ROUND(АТС!$F457*$G$41*$G$42/100,2)</f>
        <v>29.64</v>
      </c>
    </row>
    <row r="460" spans="1:7" x14ac:dyDescent="0.25">
      <c r="A460" s="236"/>
      <c r="B460" s="124">
        <f t="shared" si="7"/>
        <v>42600.375</v>
      </c>
      <c r="C460" s="125">
        <v>9</v>
      </c>
      <c r="D460" s="11">
        <f>ROUND(АТС!F458*$D$41*$D$42/100,2)</f>
        <v>102.13</v>
      </c>
      <c r="E460" s="11">
        <f>ROUND(АТС!F458*$E$41*$E$42/100,2)</f>
        <v>93.85</v>
      </c>
      <c r="F460" s="11">
        <f>ROUND(АТС!$F458*$F$41*$F$42/100,2)</f>
        <v>63.91</v>
      </c>
      <c r="G460" s="11">
        <f>ROUND(АТС!$F458*$G$41*$G$42/100,2)</f>
        <v>37.409999999999997</v>
      </c>
    </row>
    <row r="461" spans="1:7" x14ac:dyDescent="0.25">
      <c r="A461" s="236"/>
      <c r="B461" s="124">
        <f t="shared" si="7"/>
        <v>42600.416669999999</v>
      </c>
      <c r="C461" s="125">
        <v>10</v>
      </c>
      <c r="D461" s="11">
        <f>ROUND(АТС!F459*$D$41*$D$42/100,2)</f>
        <v>110.19</v>
      </c>
      <c r="E461" s="11">
        <f>ROUND(АТС!F459*$E$41*$E$42/100,2)</f>
        <v>101.26</v>
      </c>
      <c r="F461" s="11">
        <f>ROUND(АТС!$F459*$F$41*$F$42/100,2)</f>
        <v>68.95</v>
      </c>
      <c r="G461" s="11">
        <f>ROUND(АТС!$F459*$G$41*$G$42/100,2)</f>
        <v>40.36</v>
      </c>
    </row>
    <row r="462" spans="1:7" x14ac:dyDescent="0.25">
      <c r="A462" s="236"/>
      <c r="B462" s="124">
        <f t="shared" si="7"/>
        <v>42600.458330000001</v>
      </c>
      <c r="C462" s="125">
        <v>11</v>
      </c>
      <c r="D462" s="11">
        <f>ROUND(АТС!F460*$D$41*$D$42/100,2)</f>
        <v>110.51</v>
      </c>
      <c r="E462" s="11">
        <f>ROUND(АТС!F460*$E$41*$E$42/100,2)</f>
        <v>101.56</v>
      </c>
      <c r="F462" s="11">
        <f>ROUND(АТС!$F460*$F$41*$F$42/100,2)</f>
        <v>69.150000000000006</v>
      </c>
      <c r="G462" s="11">
        <f>ROUND(АТС!$F460*$G$41*$G$42/100,2)</f>
        <v>40.479999999999997</v>
      </c>
    </row>
    <row r="463" spans="1:7" x14ac:dyDescent="0.25">
      <c r="A463" s="236"/>
      <c r="B463" s="122">
        <f t="shared" si="7"/>
        <v>42600.5</v>
      </c>
      <c r="C463" s="125">
        <v>12</v>
      </c>
      <c r="D463" s="11">
        <f>ROUND(АТС!F461*$D$41*$D$42/100,2)</f>
        <v>108.6</v>
      </c>
      <c r="E463" s="11">
        <f>ROUND(АТС!F461*$E$41*$E$42/100,2)</f>
        <v>99.8</v>
      </c>
      <c r="F463" s="11">
        <f>ROUND(АТС!$F461*$F$41*$F$42/100,2)</f>
        <v>67.95</v>
      </c>
      <c r="G463" s="11">
        <f>ROUND(АТС!$F461*$G$41*$G$42/100,2)</f>
        <v>39.78</v>
      </c>
    </row>
    <row r="464" spans="1:7" x14ac:dyDescent="0.25">
      <c r="A464" s="236"/>
      <c r="B464" s="124">
        <f t="shared" si="7"/>
        <v>42600.541669999999</v>
      </c>
      <c r="C464" s="125">
        <v>13</v>
      </c>
      <c r="D464" s="11">
        <f>ROUND(АТС!F462*$D$41*$D$42/100,2)</f>
        <v>108.75</v>
      </c>
      <c r="E464" s="11">
        <f>ROUND(АТС!F462*$E$41*$E$42/100,2)</f>
        <v>99.94</v>
      </c>
      <c r="F464" s="11">
        <f>ROUND(АТС!$F462*$F$41*$F$42/100,2)</f>
        <v>68.05</v>
      </c>
      <c r="G464" s="11">
        <f>ROUND(АТС!$F462*$G$41*$G$42/100,2)</f>
        <v>39.840000000000003</v>
      </c>
    </row>
    <row r="465" spans="1:7" x14ac:dyDescent="0.25">
      <c r="A465" s="236"/>
      <c r="B465" s="124">
        <f t="shared" si="7"/>
        <v>42600.583330000001</v>
      </c>
      <c r="C465" s="125">
        <v>14</v>
      </c>
      <c r="D465" s="11">
        <f>ROUND(АТС!F463*$D$41*$D$42/100,2)</f>
        <v>108.77</v>
      </c>
      <c r="E465" s="11">
        <f>ROUND(АТС!F463*$E$41*$E$42/100,2)</f>
        <v>99.95</v>
      </c>
      <c r="F465" s="11">
        <f>ROUND(АТС!$F463*$F$41*$F$42/100,2)</f>
        <v>68.06</v>
      </c>
      <c r="G465" s="11">
        <f>ROUND(АТС!$F463*$G$41*$G$42/100,2)</f>
        <v>39.840000000000003</v>
      </c>
    </row>
    <row r="466" spans="1:7" x14ac:dyDescent="0.25">
      <c r="A466" s="236"/>
      <c r="B466" s="124">
        <f t="shared" si="7"/>
        <v>42600.625</v>
      </c>
      <c r="C466" s="125">
        <v>15</v>
      </c>
      <c r="D466" s="11">
        <f>ROUND(АТС!F464*$D$41*$D$42/100,2)</f>
        <v>108.85</v>
      </c>
      <c r="E466" s="11">
        <f>ROUND(АТС!F464*$E$41*$E$42/100,2)</f>
        <v>100.02</v>
      </c>
      <c r="F466" s="11">
        <f>ROUND(АТС!$F464*$F$41*$F$42/100,2)</f>
        <v>68.11</v>
      </c>
      <c r="G466" s="11">
        <f>ROUND(АТС!$F464*$G$41*$G$42/100,2)</f>
        <v>39.869999999999997</v>
      </c>
    </row>
    <row r="467" spans="1:7" x14ac:dyDescent="0.25">
      <c r="A467" s="236"/>
      <c r="B467" s="122">
        <f t="shared" si="7"/>
        <v>42600.666669999999</v>
      </c>
      <c r="C467" s="125">
        <v>16</v>
      </c>
      <c r="D467" s="11">
        <f>ROUND(АТС!F465*$D$41*$D$42/100,2)</f>
        <v>98.36</v>
      </c>
      <c r="E467" s="11">
        <f>ROUND(АТС!F465*$E$41*$E$42/100,2)</f>
        <v>90.38</v>
      </c>
      <c r="F467" s="11">
        <f>ROUND(АТС!$F465*$F$41*$F$42/100,2)</f>
        <v>61.55</v>
      </c>
      <c r="G467" s="11">
        <f>ROUND(АТС!$F465*$G$41*$G$42/100,2)</f>
        <v>36.03</v>
      </c>
    </row>
    <row r="468" spans="1:7" x14ac:dyDescent="0.25">
      <c r="A468" s="236"/>
      <c r="B468" s="124">
        <f t="shared" si="7"/>
        <v>42600.708330000001</v>
      </c>
      <c r="C468" s="125">
        <v>17</v>
      </c>
      <c r="D468" s="11">
        <f>ROUND(АТС!F466*$D$41*$D$42/100,2)</f>
        <v>89.66</v>
      </c>
      <c r="E468" s="11">
        <f>ROUND(АТС!F466*$E$41*$E$42/100,2)</f>
        <v>82.39</v>
      </c>
      <c r="F468" s="11">
        <f>ROUND(АТС!$F466*$F$41*$F$42/100,2)</f>
        <v>56.1</v>
      </c>
      <c r="G468" s="11">
        <f>ROUND(АТС!$F466*$G$41*$G$42/100,2)</f>
        <v>32.840000000000003</v>
      </c>
    </row>
    <row r="469" spans="1:7" x14ac:dyDescent="0.25">
      <c r="A469" s="236"/>
      <c r="B469" s="124">
        <f t="shared" si="7"/>
        <v>42600.75</v>
      </c>
      <c r="C469" s="125">
        <v>18</v>
      </c>
      <c r="D469" s="11">
        <f>ROUND(АТС!F467*$D$41*$D$42/100,2)</f>
        <v>95.01</v>
      </c>
      <c r="E469" s="11">
        <f>ROUND(АТС!F467*$E$41*$E$42/100,2)</f>
        <v>87.31</v>
      </c>
      <c r="F469" s="11">
        <f>ROUND(АТС!$F467*$F$41*$F$42/100,2)</f>
        <v>59.45</v>
      </c>
      <c r="G469" s="11">
        <f>ROUND(АТС!$F467*$G$41*$G$42/100,2)</f>
        <v>34.799999999999997</v>
      </c>
    </row>
    <row r="470" spans="1:7" x14ac:dyDescent="0.25">
      <c r="A470" s="236"/>
      <c r="B470" s="124">
        <f t="shared" si="7"/>
        <v>42600.791669999999</v>
      </c>
      <c r="C470" s="125">
        <v>19</v>
      </c>
      <c r="D470" s="11">
        <f>ROUND(АТС!F468*$D$41*$D$42/100,2)</f>
        <v>110.21</v>
      </c>
      <c r="E470" s="11">
        <f>ROUND(АТС!F468*$E$41*$E$42/100,2)</f>
        <v>101.27</v>
      </c>
      <c r="F470" s="11">
        <f>ROUND(АТС!$F468*$F$41*$F$42/100,2)</f>
        <v>68.959999999999994</v>
      </c>
      <c r="G470" s="11">
        <f>ROUND(АТС!$F468*$G$41*$G$42/100,2)</f>
        <v>40.369999999999997</v>
      </c>
    </row>
    <row r="471" spans="1:7" x14ac:dyDescent="0.25">
      <c r="A471" s="236"/>
      <c r="B471" s="122">
        <f t="shared" si="7"/>
        <v>42600.833330000001</v>
      </c>
      <c r="C471" s="125">
        <v>20</v>
      </c>
      <c r="D471" s="11">
        <f>ROUND(АТС!F469*$D$41*$D$42/100,2)</f>
        <v>115.05</v>
      </c>
      <c r="E471" s="11">
        <f>ROUND(АТС!F469*$E$41*$E$42/100,2)</f>
        <v>105.72</v>
      </c>
      <c r="F471" s="11">
        <f>ROUND(АТС!$F469*$F$41*$F$42/100,2)</f>
        <v>71.989999999999995</v>
      </c>
      <c r="G471" s="11">
        <f>ROUND(АТС!$F469*$G$41*$G$42/100,2)</f>
        <v>42.14</v>
      </c>
    </row>
    <row r="472" spans="1:7" x14ac:dyDescent="0.25">
      <c r="A472" s="236"/>
      <c r="B472" s="124">
        <f t="shared" si="7"/>
        <v>42600.875</v>
      </c>
      <c r="C472" s="125">
        <v>21</v>
      </c>
      <c r="D472" s="11">
        <f>ROUND(АТС!F470*$D$41*$D$42/100,2)</f>
        <v>111.12</v>
      </c>
      <c r="E472" s="11">
        <f>ROUND(АТС!F470*$E$41*$E$42/100,2)</f>
        <v>102.11</v>
      </c>
      <c r="F472" s="11">
        <f>ROUND(АТС!$F470*$F$41*$F$42/100,2)</f>
        <v>69.53</v>
      </c>
      <c r="G472" s="11">
        <f>ROUND(АТС!$F470*$G$41*$G$42/100,2)</f>
        <v>40.700000000000003</v>
      </c>
    </row>
    <row r="473" spans="1:7" x14ac:dyDescent="0.25">
      <c r="A473" s="236"/>
      <c r="B473" s="124">
        <f t="shared" si="7"/>
        <v>42600.916669999999</v>
      </c>
      <c r="C473" s="125">
        <v>22</v>
      </c>
      <c r="D473" s="11">
        <f>ROUND(АТС!F471*$D$41*$D$42/100,2)</f>
        <v>96.38</v>
      </c>
      <c r="E473" s="11">
        <f>ROUND(АТС!F471*$E$41*$E$42/100,2)</f>
        <v>88.56</v>
      </c>
      <c r="F473" s="11">
        <f>ROUND(АТС!$F471*$F$41*$F$42/100,2)</f>
        <v>60.31</v>
      </c>
      <c r="G473" s="11">
        <f>ROUND(АТС!$F471*$G$41*$G$42/100,2)</f>
        <v>35.299999999999997</v>
      </c>
    </row>
    <row r="474" spans="1:7" x14ac:dyDescent="0.25">
      <c r="A474" s="236"/>
      <c r="B474" s="124">
        <f t="shared" si="7"/>
        <v>42600.958330000001</v>
      </c>
      <c r="C474" s="125">
        <v>23</v>
      </c>
      <c r="D474" s="11">
        <f>ROUND(АТС!F472*$D$41*$D$42/100,2)</f>
        <v>113.2</v>
      </c>
      <c r="E474" s="11">
        <f>ROUND(АТС!F472*$E$41*$E$42/100,2)</f>
        <v>104.03</v>
      </c>
      <c r="F474" s="11">
        <f>ROUND(АТС!$F472*$F$41*$F$42/100,2)</f>
        <v>70.83</v>
      </c>
      <c r="G474" s="11">
        <f>ROUND(АТС!$F472*$G$41*$G$42/100,2)</f>
        <v>41.47</v>
      </c>
    </row>
    <row r="475" spans="1:7" x14ac:dyDescent="0.25">
      <c r="A475" s="236"/>
      <c r="B475" s="122">
        <f t="shared" si="7"/>
        <v>42601</v>
      </c>
      <c r="C475" s="125">
        <v>0</v>
      </c>
      <c r="D475" s="11">
        <f>ROUND(АТС!F473*$D$41*$D$42/100,2)</f>
        <v>98.3</v>
      </c>
      <c r="E475" s="11">
        <f>ROUND(АТС!F473*$E$41*$E$42/100,2)</f>
        <v>90.33</v>
      </c>
      <c r="F475" s="11">
        <f>ROUND(АТС!$F473*$F$41*$F$42/100,2)</f>
        <v>61.51</v>
      </c>
      <c r="G475" s="11">
        <f>ROUND(АТС!$F473*$G$41*$G$42/100,2)</f>
        <v>36.01</v>
      </c>
    </row>
    <row r="476" spans="1:7" x14ac:dyDescent="0.25">
      <c r="A476" s="236"/>
      <c r="B476" s="124">
        <f t="shared" si="7"/>
        <v>42601.041669999999</v>
      </c>
      <c r="C476" s="125">
        <v>1</v>
      </c>
      <c r="D476" s="11">
        <f>ROUND(АТС!F474*$D$41*$D$42/100,2)</f>
        <v>88.57</v>
      </c>
      <c r="E476" s="11">
        <f>ROUND(АТС!F474*$E$41*$E$42/100,2)</f>
        <v>81.39</v>
      </c>
      <c r="F476" s="11">
        <f>ROUND(АТС!$F474*$F$41*$F$42/100,2)</f>
        <v>55.42</v>
      </c>
      <c r="G476" s="11">
        <f>ROUND(АТС!$F474*$G$41*$G$42/100,2)</f>
        <v>32.450000000000003</v>
      </c>
    </row>
    <row r="477" spans="1:7" x14ac:dyDescent="0.25">
      <c r="A477" s="236"/>
      <c r="B477" s="124">
        <f t="shared" si="7"/>
        <v>42601.083330000001</v>
      </c>
      <c r="C477" s="125">
        <v>2</v>
      </c>
      <c r="D477" s="11">
        <f>ROUND(АТС!F475*$D$41*$D$42/100,2)</f>
        <v>85.36</v>
      </c>
      <c r="E477" s="11">
        <f>ROUND(АТС!F475*$E$41*$E$42/100,2)</f>
        <v>78.44</v>
      </c>
      <c r="F477" s="11">
        <f>ROUND(АТС!$F475*$F$41*$F$42/100,2)</f>
        <v>53.41</v>
      </c>
      <c r="G477" s="11">
        <f>ROUND(АТС!$F475*$G$41*$G$42/100,2)</f>
        <v>31.27</v>
      </c>
    </row>
    <row r="478" spans="1:7" x14ac:dyDescent="0.25">
      <c r="A478" s="236"/>
      <c r="B478" s="124">
        <f t="shared" si="7"/>
        <v>42601.125</v>
      </c>
      <c r="C478" s="125">
        <v>3</v>
      </c>
      <c r="D478" s="11">
        <f>ROUND(АТС!F476*$D$41*$D$42/100,2)</f>
        <v>84.41</v>
      </c>
      <c r="E478" s="11">
        <f>ROUND(АТС!F476*$E$41*$E$42/100,2)</f>
        <v>77.569999999999993</v>
      </c>
      <c r="F478" s="11">
        <f>ROUND(АТС!$F476*$F$41*$F$42/100,2)</f>
        <v>52.82</v>
      </c>
      <c r="G478" s="11">
        <f>ROUND(АТС!$F476*$G$41*$G$42/100,2)</f>
        <v>30.92</v>
      </c>
    </row>
    <row r="479" spans="1:7" x14ac:dyDescent="0.25">
      <c r="A479" s="236"/>
      <c r="B479" s="122">
        <f t="shared" si="7"/>
        <v>42601.166669999999</v>
      </c>
      <c r="C479" s="125">
        <v>4</v>
      </c>
      <c r="D479" s="11">
        <f>ROUND(АТС!F477*$D$41*$D$42/100,2)</f>
        <v>84.21</v>
      </c>
      <c r="E479" s="11">
        <f>ROUND(АТС!F477*$E$41*$E$42/100,2)</f>
        <v>77.38</v>
      </c>
      <c r="F479" s="11">
        <f>ROUND(АТС!$F477*$F$41*$F$42/100,2)</f>
        <v>52.69</v>
      </c>
      <c r="G479" s="11">
        <f>ROUND(АТС!$F477*$G$41*$G$42/100,2)</f>
        <v>30.85</v>
      </c>
    </row>
    <row r="480" spans="1:7" x14ac:dyDescent="0.25">
      <c r="A480" s="236"/>
      <c r="B480" s="124">
        <f t="shared" si="7"/>
        <v>42601.208330000001</v>
      </c>
      <c r="C480" s="125">
        <v>5</v>
      </c>
      <c r="D480" s="11">
        <f>ROUND(АТС!F478*$D$41*$D$42/100,2)</f>
        <v>83.36</v>
      </c>
      <c r="E480" s="11">
        <f>ROUND(АТС!F478*$E$41*$E$42/100,2)</f>
        <v>76.599999999999994</v>
      </c>
      <c r="F480" s="11">
        <f>ROUND(АТС!$F478*$F$41*$F$42/100,2)</f>
        <v>52.16</v>
      </c>
      <c r="G480" s="11">
        <f>ROUND(АТС!$F478*$G$41*$G$42/100,2)</f>
        <v>30.53</v>
      </c>
    </row>
    <row r="481" spans="1:7" x14ac:dyDescent="0.25">
      <c r="A481" s="236"/>
      <c r="B481" s="124">
        <f t="shared" si="7"/>
        <v>42601.25</v>
      </c>
      <c r="C481" s="125">
        <v>6</v>
      </c>
      <c r="D481" s="11">
        <f>ROUND(АТС!F479*$D$41*$D$42/100,2)</f>
        <v>87.39</v>
      </c>
      <c r="E481" s="11">
        <f>ROUND(АТС!F479*$E$41*$E$42/100,2)</f>
        <v>80.31</v>
      </c>
      <c r="F481" s="11">
        <f>ROUND(АТС!$F479*$F$41*$F$42/100,2)</f>
        <v>54.68</v>
      </c>
      <c r="G481" s="11">
        <f>ROUND(АТС!$F479*$G$41*$G$42/100,2)</f>
        <v>32.01</v>
      </c>
    </row>
    <row r="482" spans="1:7" x14ac:dyDescent="0.25">
      <c r="A482" s="236"/>
      <c r="B482" s="124">
        <f t="shared" si="7"/>
        <v>42601.291669999999</v>
      </c>
      <c r="C482" s="125">
        <v>7</v>
      </c>
      <c r="D482" s="11">
        <f>ROUND(АТС!F480*$D$41*$D$42/100,2)</f>
        <v>101.59</v>
      </c>
      <c r="E482" s="11">
        <f>ROUND(АТС!F480*$E$41*$E$42/100,2)</f>
        <v>93.36</v>
      </c>
      <c r="F482" s="11">
        <f>ROUND(АТС!$F480*$F$41*$F$42/100,2)</f>
        <v>63.57</v>
      </c>
      <c r="G482" s="11">
        <f>ROUND(АТС!$F480*$G$41*$G$42/100,2)</f>
        <v>37.21</v>
      </c>
    </row>
    <row r="483" spans="1:7" x14ac:dyDescent="0.25">
      <c r="A483" s="236"/>
      <c r="B483" s="122">
        <f t="shared" si="7"/>
        <v>42601.333330000001</v>
      </c>
      <c r="C483" s="125">
        <v>8</v>
      </c>
      <c r="D483" s="11">
        <f>ROUND(АТС!F481*$D$41*$D$42/100,2)</f>
        <v>81.8</v>
      </c>
      <c r="E483" s="11">
        <f>ROUND(АТС!F481*$E$41*$E$42/100,2)</f>
        <v>75.17</v>
      </c>
      <c r="F483" s="11">
        <f>ROUND(АТС!$F481*$F$41*$F$42/100,2)</f>
        <v>51.19</v>
      </c>
      <c r="G483" s="11">
        <f>ROUND(АТС!$F481*$G$41*$G$42/100,2)</f>
        <v>29.96</v>
      </c>
    </row>
    <row r="484" spans="1:7" x14ac:dyDescent="0.25">
      <c r="A484" s="236"/>
      <c r="B484" s="124">
        <f t="shared" si="7"/>
        <v>42601.375</v>
      </c>
      <c r="C484" s="125">
        <v>9</v>
      </c>
      <c r="D484" s="11">
        <f>ROUND(АТС!F482*$D$41*$D$42/100,2)</f>
        <v>107.81</v>
      </c>
      <c r="E484" s="11">
        <f>ROUND(АТС!F482*$E$41*$E$42/100,2)</f>
        <v>99.07</v>
      </c>
      <c r="F484" s="11">
        <f>ROUND(АТС!$F482*$F$41*$F$42/100,2)</f>
        <v>67.459999999999994</v>
      </c>
      <c r="G484" s="11">
        <f>ROUND(АТС!$F482*$G$41*$G$42/100,2)</f>
        <v>39.49</v>
      </c>
    </row>
    <row r="485" spans="1:7" x14ac:dyDescent="0.25">
      <c r="A485" s="236"/>
      <c r="B485" s="124">
        <f t="shared" si="7"/>
        <v>42601.416669999999</v>
      </c>
      <c r="C485" s="125">
        <v>10</v>
      </c>
      <c r="D485" s="11">
        <f>ROUND(АТС!F483*$D$41*$D$42/100,2)</f>
        <v>113.16</v>
      </c>
      <c r="E485" s="11">
        <f>ROUND(АТС!F483*$E$41*$E$42/100,2)</f>
        <v>103.99</v>
      </c>
      <c r="F485" s="11">
        <f>ROUND(АТС!$F483*$F$41*$F$42/100,2)</f>
        <v>70.81</v>
      </c>
      <c r="G485" s="11">
        <f>ROUND(АТС!$F483*$G$41*$G$42/100,2)</f>
        <v>41.45</v>
      </c>
    </row>
    <row r="486" spans="1:7" x14ac:dyDescent="0.25">
      <c r="A486" s="236"/>
      <c r="B486" s="124">
        <f t="shared" si="7"/>
        <v>42601.458330000001</v>
      </c>
      <c r="C486" s="125">
        <v>11</v>
      </c>
      <c r="D486" s="11">
        <f>ROUND(АТС!F484*$D$41*$D$42/100,2)</f>
        <v>123.79</v>
      </c>
      <c r="E486" s="11">
        <f>ROUND(АТС!F484*$E$41*$E$42/100,2)</f>
        <v>113.76</v>
      </c>
      <c r="F486" s="11">
        <f>ROUND(АТС!$F484*$F$41*$F$42/100,2)</f>
        <v>77.459999999999994</v>
      </c>
      <c r="G486" s="11">
        <f>ROUND(АТС!$F484*$G$41*$G$42/100,2)</f>
        <v>45.34</v>
      </c>
    </row>
    <row r="487" spans="1:7" x14ac:dyDescent="0.25">
      <c r="A487" s="236"/>
      <c r="B487" s="122">
        <f t="shared" si="7"/>
        <v>42601.5</v>
      </c>
      <c r="C487" s="125">
        <v>12</v>
      </c>
      <c r="D487" s="11">
        <f>ROUND(АТС!F485*$D$41*$D$42/100,2)</f>
        <v>123.79</v>
      </c>
      <c r="E487" s="11">
        <f>ROUND(АТС!F485*$E$41*$E$42/100,2)</f>
        <v>113.76</v>
      </c>
      <c r="F487" s="11">
        <f>ROUND(АТС!$F485*$F$41*$F$42/100,2)</f>
        <v>77.459999999999994</v>
      </c>
      <c r="G487" s="11">
        <f>ROUND(АТС!$F485*$G$41*$G$42/100,2)</f>
        <v>45.35</v>
      </c>
    </row>
    <row r="488" spans="1:7" x14ac:dyDescent="0.25">
      <c r="A488" s="236"/>
      <c r="B488" s="124">
        <f t="shared" si="7"/>
        <v>42601.541669999999</v>
      </c>
      <c r="C488" s="125">
        <v>13</v>
      </c>
      <c r="D488" s="11">
        <f>ROUND(АТС!F486*$D$41*$D$42/100,2)</f>
        <v>123.96</v>
      </c>
      <c r="E488" s="11">
        <f>ROUND(АТС!F486*$E$41*$E$42/100,2)</f>
        <v>113.91</v>
      </c>
      <c r="F488" s="11">
        <f>ROUND(АТС!$F486*$F$41*$F$42/100,2)</f>
        <v>77.569999999999993</v>
      </c>
      <c r="G488" s="11">
        <f>ROUND(АТС!$F486*$G$41*$G$42/100,2)</f>
        <v>45.41</v>
      </c>
    </row>
    <row r="489" spans="1:7" x14ac:dyDescent="0.25">
      <c r="A489" s="236"/>
      <c r="B489" s="124">
        <f t="shared" si="7"/>
        <v>42601.583330000001</v>
      </c>
      <c r="C489" s="125">
        <v>14</v>
      </c>
      <c r="D489" s="11">
        <f>ROUND(АТС!F487*$D$41*$D$42/100,2)</f>
        <v>124.07</v>
      </c>
      <c r="E489" s="11">
        <f>ROUND(АТС!F487*$E$41*$E$42/100,2)</f>
        <v>114.01</v>
      </c>
      <c r="F489" s="11">
        <f>ROUND(АТС!$F487*$F$41*$F$42/100,2)</f>
        <v>77.63</v>
      </c>
      <c r="G489" s="11">
        <f>ROUND(АТС!$F487*$G$41*$G$42/100,2)</f>
        <v>45.45</v>
      </c>
    </row>
    <row r="490" spans="1:7" x14ac:dyDescent="0.25">
      <c r="A490" s="236"/>
      <c r="B490" s="124">
        <f t="shared" si="7"/>
        <v>42601.625</v>
      </c>
      <c r="C490" s="125">
        <v>15</v>
      </c>
      <c r="D490" s="11">
        <f>ROUND(АТС!F488*$D$41*$D$42/100,2)</f>
        <v>123.93</v>
      </c>
      <c r="E490" s="11">
        <f>ROUND(АТС!F488*$E$41*$E$42/100,2)</f>
        <v>113.89</v>
      </c>
      <c r="F490" s="11">
        <f>ROUND(АТС!$F488*$F$41*$F$42/100,2)</f>
        <v>77.55</v>
      </c>
      <c r="G490" s="11">
        <f>ROUND(АТС!$F488*$G$41*$G$42/100,2)</f>
        <v>45.4</v>
      </c>
    </row>
    <row r="491" spans="1:7" x14ac:dyDescent="0.25">
      <c r="A491" s="236"/>
      <c r="B491" s="122">
        <f t="shared" si="7"/>
        <v>42601.666669999999</v>
      </c>
      <c r="C491" s="125">
        <v>16</v>
      </c>
      <c r="D491" s="11">
        <f>ROUND(АТС!F489*$D$41*$D$42/100,2)</f>
        <v>111.08</v>
      </c>
      <c r="E491" s="11">
        <f>ROUND(АТС!F489*$E$41*$E$42/100,2)</f>
        <v>102.07</v>
      </c>
      <c r="F491" s="11">
        <f>ROUND(АТС!$F489*$F$41*$F$42/100,2)</f>
        <v>69.510000000000005</v>
      </c>
      <c r="G491" s="11">
        <f>ROUND(АТС!$F489*$G$41*$G$42/100,2)</f>
        <v>40.69</v>
      </c>
    </row>
    <row r="492" spans="1:7" x14ac:dyDescent="0.25">
      <c r="A492" s="236"/>
      <c r="B492" s="124">
        <f t="shared" si="7"/>
        <v>42601.708330000001</v>
      </c>
      <c r="C492" s="125">
        <v>17</v>
      </c>
      <c r="D492" s="11">
        <f>ROUND(АТС!F490*$D$41*$D$42/100,2)</f>
        <v>106.36</v>
      </c>
      <c r="E492" s="11">
        <f>ROUND(АТС!F490*$E$41*$E$42/100,2)</f>
        <v>97.74</v>
      </c>
      <c r="F492" s="11">
        <f>ROUND(АТС!$F490*$F$41*$F$42/100,2)</f>
        <v>66.55</v>
      </c>
      <c r="G492" s="11">
        <f>ROUND(АТС!$F490*$G$41*$G$42/100,2)</f>
        <v>38.96</v>
      </c>
    </row>
    <row r="493" spans="1:7" x14ac:dyDescent="0.25">
      <c r="A493" s="236"/>
      <c r="B493" s="124">
        <f t="shared" si="7"/>
        <v>42601.75</v>
      </c>
      <c r="C493" s="125">
        <v>18</v>
      </c>
      <c r="D493" s="11">
        <f>ROUND(АТС!F491*$D$41*$D$42/100,2)</f>
        <v>101.75</v>
      </c>
      <c r="E493" s="11">
        <f>ROUND(АТС!F491*$E$41*$E$42/100,2)</f>
        <v>93.5</v>
      </c>
      <c r="F493" s="11">
        <f>ROUND(АТС!$F491*$F$41*$F$42/100,2)</f>
        <v>63.67</v>
      </c>
      <c r="G493" s="11">
        <f>ROUND(АТС!$F491*$G$41*$G$42/100,2)</f>
        <v>37.270000000000003</v>
      </c>
    </row>
    <row r="494" spans="1:7" x14ac:dyDescent="0.25">
      <c r="A494" s="236"/>
      <c r="B494" s="124">
        <f t="shared" si="7"/>
        <v>42601.791669999999</v>
      </c>
      <c r="C494" s="125">
        <v>19</v>
      </c>
      <c r="D494" s="11">
        <f>ROUND(АТС!F492*$D$41*$D$42/100,2)</f>
        <v>117.28</v>
      </c>
      <c r="E494" s="11">
        <f>ROUND(АТС!F492*$E$41*$E$42/100,2)</f>
        <v>107.78</v>
      </c>
      <c r="F494" s="11">
        <f>ROUND(АТС!$F492*$F$41*$F$42/100,2)</f>
        <v>73.39</v>
      </c>
      <c r="G494" s="11">
        <f>ROUND(АТС!$F492*$G$41*$G$42/100,2)</f>
        <v>42.96</v>
      </c>
    </row>
    <row r="495" spans="1:7" x14ac:dyDescent="0.25">
      <c r="A495" s="236"/>
      <c r="B495" s="122">
        <f t="shared" si="7"/>
        <v>42601.833330000001</v>
      </c>
      <c r="C495" s="125">
        <v>20</v>
      </c>
      <c r="D495" s="11">
        <f>ROUND(АТС!F493*$D$41*$D$42/100,2)</f>
        <v>127.14</v>
      </c>
      <c r="E495" s="11">
        <f>ROUND(АТС!F493*$E$41*$E$42/100,2)</f>
        <v>116.84</v>
      </c>
      <c r="F495" s="11">
        <f>ROUND(АТС!$F493*$F$41*$F$42/100,2)</f>
        <v>79.56</v>
      </c>
      <c r="G495" s="11">
        <f>ROUND(АТС!$F493*$G$41*$G$42/100,2)</f>
        <v>46.57</v>
      </c>
    </row>
    <row r="496" spans="1:7" x14ac:dyDescent="0.25">
      <c r="A496" s="236"/>
      <c r="B496" s="124">
        <f t="shared" si="7"/>
        <v>42601.875</v>
      </c>
      <c r="C496" s="125">
        <v>21</v>
      </c>
      <c r="D496" s="11">
        <f>ROUND(АТС!F494*$D$41*$D$42/100,2)</f>
        <v>121.39</v>
      </c>
      <c r="E496" s="11">
        <f>ROUND(АТС!F494*$E$41*$E$42/100,2)</f>
        <v>111.56</v>
      </c>
      <c r="F496" s="11">
        <f>ROUND(АТС!$F494*$F$41*$F$42/100,2)</f>
        <v>75.959999999999994</v>
      </c>
      <c r="G496" s="11">
        <f>ROUND(АТС!$F494*$G$41*$G$42/100,2)</f>
        <v>44.47</v>
      </c>
    </row>
    <row r="497" spans="1:7" x14ac:dyDescent="0.25">
      <c r="A497" s="236"/>
      <c r="B497" s="124">
        <f t="shared" si="7"/>
        <v>42601.916669999999</v>
      </c>
      <c r="C497" s="125">
        <v>22</v>
      </c>
      <c r="D497" s="11">
        <f>ROUND(АТС!F495*$D$41*$D$42/100,2)</f>
        <v>104.71</v>
      </c>
      <c r="E497" s="11">
        <f>ROUND(АТС!F495*$E$41*$E$42/100,2)</f>
        <v>96.22</v>
      </c>
      <c r="F497" s="11">
        <f>ROUND(АТС!$F495*$F$41*$F$42/100,2)</f>
        <v>65.52</v>
      </c>
      <c r="G497" s="11">
        <f>ROUND(АТС!$F495*$G$41*$G$42/100,2)</f>
        <v>38.36</v>
      </c>
    </row>
    <row r="498" spans="1:7" x14ac:dyDescent="0.25">
      <c r="A498" s="236"/>
      <c r="B498" s="124">
        <f t="shared" si="7"/>
        <v>42601.958330000001</v>
      </c>
      <c r="C498" s="125">
        <v>23</v>
      </c>
      <c r="D498" s="11">
        <f>ROUND(АТС!F496*$D$41*$D$42/100,2)</f>
        <v>119.56</v>
      </c>
      <c r="E498" s="11">
        <f>ROUND(АТС!F496*$E$41*$E$42/100,2)</f>
        <v>109.87</v>
      </c>
      <c r="F498" s="11">
        <f>ROUND(АТС!$F496*$F$41*$F$42/100,2)</f>
        <v>74.819999999999993</v>
      </c>
      <c r="G498" s="11">
        <f>ROUND(АТС!$F496*$G$41*$G$42/100,2)</f>
        <v>43.8</v>
      </c>
    </row>
    <row r="499" spans="1:7" x14ac:dyDescent="0.25">
      <c r="A499" s="236"/>
      <c r="B499" s="122">
        <f t="shared" si="7"/>
        <v>42602</v>
      </c>
      <c r="C499" s="125">
        <v>0</v>
      </c>
      <c r="D499" s="11">
        <f>ROUND(АТС!F497*$D$41*$D$42/100,2)</f>
        <v>111.27</v>
      </c>
      <c r="E499" s="11">
        <f>ROUND(АТС!F497*$E$41*$E$42/100,2)</f>
        <v>102.25</v>
      </c>
      <c r="F499" s="11">
        <f>ROUND(АТС!$F497*$F$41*$F$42/100,2)</f>
        <v>69.62</v>
      </c>
      <c r="G499" s="11">
        <f>ROUND(АТС!$F497*$G$41*$G$42/100,2)</f>
        <v>40.76</v>
      </c>
    </row>
    <row r="500" spans="1:7" x14ac:dyDescent="0.25">
      <c r="A500" s="236"/>
      <c r="B500" s="124">
        <f t="shared" si="7"/>
        <v>42602.041669999999</v>
      </c>
      <c r="C500" s="125">
        <v>1</v>
      </c>
      <c r="D500" s="11">
        <f>ROUND(АТС!F498*$D$41*$D$42/100,2)</f>
        <v>100.05</v>
      </c>
      <c r="E500" s="11">
        <f>ROUND(АТС!F498*$E$41*$E$42/100,2)</f>
        <v>91.94</v>
      </c>
      <c r="F500" s="11">
        <f>ROUND(АТС!$F498*$F$41*$F$42/100,2)</f>
        <v>62.61</v>
      </c>
      <c r="G500" s="11">
        <f>ROUND(АТС!$F498*$G$41*$G$42/100,2)</f>
        <v>36.65</v>
      </c>
    </row>
    <row r="501" spans="1:7" x14ac:dyDescent="0.25">
      <c r="A501" s="236"/>
      <c r="B501" s="124">
        <f t="shared" si="7"/>
        <v>42602.083330000001</v>
      </c>
      <c r="C501" s="125">
        <v>2</v>
      </c>
      <c r="D501" s="11">
        <f>ROUND(АТС!F499*$D$41*$D$42/100,2)</f>
        <v>93.6</v>
      </c>
      <c r="E501" s="11">
        <f>ROUND(АТС!F499*$E$41*$E$42/100,2)</f>
        <v>86.01</v>
      </c>
      <c r="F501" s="11">
        <f>ROUND(АТС!$F499*$F$41*$F$42/100,2)</f>
        <v>58.57</v>
      </c>
      <c r="G501" s="11">
        <f>ROUND(АТС!$F499*$G$41*$G$42/100,2)</f>
        <v>34.28</v>
      </c>
    </row>
    <row r="502" spans="1:7" x14ac:dyDescent="0.25">
      <c r="A502" s="236"/>
      <c r="B502" s="124">
        <f t="shared" si="7"/>
        <v>42602.125</v>
      </c>
      <c r="C502" s="125">
        <v>3</v>
      </c>
      <c r="D502" s="11">
        <f>ROUND(АТС!F500*$D$41*$D$42/100,2)</f>
        <v>92.3</v>
      </c>
      <c r="E502" s="11">
        <f>ROUND(АТС!F500*$E$41*$E$42/100,2)</f>
        <v>84.82</v>
      </c>
      <c r="F502" s="11">
        <f>ROUND(АТС!$F500*$F$41*$F$42/100,2)</f>
        <v>57.76</v>
      </c>
      <c r="G502" s="11">
        <f>ROUND(АТС!$F500*$G$41*$G$42/100,2)</f>
        <v>33.81</v>
      </c>
    </row>
    <row r="503" spans="1:7" x14ac:dyDescent="0.25">
      <c r="A503" s="236"/>
      <c r="B503" s="122">
        <f t="shared" si="7"/>
        <v>42602.166669999999</v>
      </c>
      <c r="C503" s="125">
        <v>4</v>
      </c>
      <c r="D503" s="11">
        <f>ROUND(АТС!F501*$D$41*$D$42/100,2)</f>
        <v>90.35</v>
      </c>
      <c r="E503" s="11">
        <f>ROUND(АТС!F501*$E$41*$E$42/100,2)</f>
        <v>83.03</v>
      </c>
      <c r="F503" s="11">
        <f>ROUND(АТС!$F501*$F$41*$F$42/100,2)</f>
        <v>56.54</v>
      </c>
      <c r="G503" s="11">
        <f>ROUND(АТС!$F501*$G$41*$G$42/100,2)</f>
        <v>33.1</v>
      </c>
    </row>
    <row r="504" spans="1:7" x14ac:dyDescent="0.25">
      <c r="A504" s="236"/>
      <c r="B504" s="124">
        <f t="shared" si="7"/>
        <v>42602.208330000001</v>
      </c>
      <c r="C504" s="125">
        <v>5</v>
      </c>
      <c r="D504" s="11">
        <f>ROUND(АТС!F502*$D$41*$D$42/100,2)</f>
        <v>87.9</v>
      </c>
      <c r="E504" s="11">
        <f>ROUND(АТС!F502*$E$41*$E$42/100,2)</f>
        <v>80.78</v>
      </c>
      <c r="F504" s="11">
        <f>ROUND(АТС!$F502*$F$41*$F$42/100,2)</f>
        <v>55</v>
      </c>
      <c r="G504" s="11">
        <f>ROUND(АТС!$F502*$G$41*$G$42/100,2)</f>
        <v>32.200000000000003</v>
      </c>
    </row>
    <row r="505" spans="1:7" x14ac:dyDescent="0.25">
      <c r="A505" s="236"/>
      <c r="B505" s="124">
        <f t="shared" si="7"/>
        <v>42602.25</v>
      </c>
      <c r="C505" s="125">
        <v>6</v>
      </c>
      <c r="D505" s="11">
        <f>ROUND(АТС!F503*$D$41*$D$42/100,2)</f>
        <v>91.96</v>
      </c>
      <c r="E505" s="11">
        <f>ROUND(АТС!F503*$E$41*$E$42/100,2)</f>
        <v>84.51</v>
      </c>
      <c r="F505" s="11">
        <f>ROUND(АТС!$F503*$F$41*$F$42/100,2)</f>
        <v>57.55</v>
      </c>
      <c r="G505" s="11">
        <f>ROUND(АТС!$F503*$G$41*$G$42/100,2)</f>
        <v>33.69</v>
      </c>
    </row>
    <row r="506" spans="1:7" x14ac:dyDescent="0.25">
      <c r="A506" s="236"/>
      <c r="B506" s="124">
        <f t="shared" si="7"/>
        <v>42602.291669999999</v>
      </c>
      <c r="C506" s="125">
        <v>7</v>
      </c>
      <c r="D506" s="11">
        <f>ROUND(АТС!F504*$D$41*$D$42/100,2)</f>
        <v>104.08</v>
      </c>
      <c r="E506" s="11">
        <f>ROUND(АТС!F504*$E$41*$E$42/100,2)</f>
        <v>95.64</v>
      </c>
      <c r="F506" s="11">
        <f>ROUND(АТС!$F504*$F$41*$F$42/100,2)</f>
        <v>65.13</v>
      </c>
      <c r="G506" s="11">
        <f>ROUND(АТС!$F504*$G$41*$G$42/100,2)</f>
        <v>38.119999999999997</v>
      </c>
    </row>
    <row r="507" spans="1:7" x14ac:dyDescent="0.25">
      <c r="A507" s="236"/>
      <c r="B507" s="122">
        <f t="shared" si="7"/>
        <v>42602.333330000001</v>
      </c>
      <c r="C507" s="125">
        <v>8</v>
      </c>
      <c r="D507" s="11">
        <f>ROUND(АТС!F505*$D$41*$D$42/100,2)</f>
        <v>122.66</v>
      </c>
      <c r="E507" s="11">
        <f>ROUND(АТС!F505*$E$41*$E$42/100,2)</f>
        <v>112.72</v>
      </c>
      <c r="F507" s="11">
        <f>ROUND(АТС!$F505*$F$41*$F$42/100,2)</f>
        <v>76.75</v>
      </c>
      <c r="G507" s="11">
        <f>ROUND(АТС!$F505*$G$41*$G$42/100,2)</f>
        <v>44.93</v>
      </c>
    </row>
    <row r="508" spans="1:7" x14ac:dyDescent="0.25">
      <c r="A508" s="236"/>
      <c r="B508" s="124">
        <f t="shared" si="7"/>
        <v>42602.375</v>
      </c>
      <c r="C508" s="125">
        <v>9</v>
      </c>
      <c r="D508" s="11">
        <f>ROUND(АТС!F506*$D$41*$D$42/100,2)</f>
        <v>106.85</v>
      </c>
      <c r="E508" s="11">
        <f>ROUND(АТС!F506*$E$41*$E$42/100,2)</f>
        <v>98.19</v>
      </c>
      <c r="F508" s="11">
        <f>ROUND(АТС!$F506*$F$41*$F$42/100,2)</f>
        <v>66.86</v>
      </c>
      <c r="G508" s="11">
        <f>ROUND(АТС!$F506*$G$41*$G$42/100,2)</f>
        <v>39.14</v>
      </c>
    </row>
    <row r="509" spans="1:7" x14ac:dyDescent="0.25">
      <c r="A509" s="236"/>
      <c r="B509" s="124">
        <f t="shared" si="7"/>
        <v>42602.416669999999</v>
      </c>
      <c r="C509" s="125">
        <v>10</v>
      </c>
      <c r="D509" s="11">
        <f>ROUND(АТС!F507*$D$41*$D$42/100,2)</f>
        <v>132.25</v>
      </c>
      <c r="E509" s="11">
        <f>ROUND(АТС!F507*$E$41*$E$42/100,2)</f>
        <v>121.53</v>
      </c>
      <c r="F509" s="11">
        <f>ROUND(АТС!$F507*$F$41*$F$42/100,2)</f>
        <v>82.75</v>
      </c>
      <c r="G509" s="11">
        <f>ROUND(АТС!$F507*$G$41*$G$42/100,2)</f>
        <v>48.44</v>
      </c>
    </row>
    <row r="510" spans="1:7" x14ac:dyDescent="0.25">
      <c r="A510" s="236"/>
      <c r="B510" s="124">
        <f t="shared" si="7"/>
        <v>42602.458330000001</v>
      </c>
      <c r="C510" s="125">
        <v>11</v>
      </c>
      <c r="D510" s="11">
        <f>ROUND(АТС!F508*$D$41*$D$42/100,2)</f>
        <v>131.96</v>
      </c>
      <c r="E510" s="11">
        <f>ROUND(АТС!F508*$E$41*$E$42/100,2)</f>
        <v>121.27</v>
      </c>
      <c r="F510" s="11">
        <f>ROUND(АТС!$F508*$F$41*$F$42/100,2)</f>
        <v>82.58</v>
      </c>
      <c r="G510" s="11">
        <f>ROUND(АТС!$F508*$G$41*$G$42/100,2)</f>
        <v>48.34</v>
      </c>
    </row>
    <row r="511" spans="1:7" x14ac:dyDescent="0.25">
      <c r="A511" s="236"/>
      <c r="B511" s="122">
        <f t="shared" si="7"/>
        <v>42602.5</v>
      </c>
      <c r="C511" s="125">
        <v>12</v>
      </c>
      <c r="D511" s="11">
        <f>ROUND(АТС!F509*$D$41*$D$42/100,2)</f>
        <v>133.88</v>
      </c>
      <c r="E511" s="11">
        <f>ROUND(АТС!F509*$E$41*$E$42/100,2)</f>
        <v>123.03</v>
      </c>
      <c r="F511" s="11">
        <f>ROUND(АТС!$F509*$F$41*$F$42/100,2)</f>
        <v>83.78</v>
      </c>
      <c r="G511" s="11">
        <f>ROUND(АТС!$F509*$G$41*$G$42/100,2)</f>
        <v>49.04</v>
      </c>
    </row>
    <row r="512" spans="1:7" x14ac:dyDescent="0.25">
      <c r="A512" s="236"/>
      <c r="B512" s="124">
        <f t="shared" si="7"/>
        <v>42602.541669999999</v>
      </c>
      <c r="C512" s="125">
        <v>13</v>
      </c>
      <c r="D512" s="11">
        <f>ROUND(АТС!F510*$D$41*$D$42/100,2)</f>
        <v>130.82</v>
      </c>
      <c r="E512" s="11">
        <f>ROUND(АТС!F510*$E$41*$E$42/100,2)</f>
        <v>120.22</v>
      </c>
      <c r="F512" s="11">
        <f>ROUND(АТС!$F510*$F$41*$F$42/100,2)</f>
        <v>81.86</v>
      </c>
      <c r="G512" s="11">
        <f>ROUND(АТС!$F510*$G$41*$G$42/100,2)</f>
        <v>47.92</v>
      </c>
    </row>
    <row r="513" spans="1:7" x14ac:dyDescent="0.25">
      <c r="A513" s="236"/>
      <c r="B513" s="124">
        <f t="shared" si="7"/>
        <v>42602.583330000001</v>
      </c>
      <c r="C513" s="125">
        <v>14</v>
      </c>
      <c r="D513" s="11">
        <f>ROUND(АТС!F511*$D$41*$D$42/100,2)</f>
        <v>133.81</v>
      </c>
      <c r="E513" s="11">
        <f>ROUND(АТС!F511*$E$41*$E$42/100,2)</f>
        <v>122.96</v>
      </c>
      <c r="F513" s="11">
        <f>ROUND(АТС!$F511*$F$41*$F$42/100,2)</f>
        <v>83.73</v>
      </c>
      <c r="G513" s="11">
        <f>ROUND(АТС!$F511*$G$41*$G$42/100,2)</f>
        <v>49.01</v>
      </c>
    </row>
    <row r="514" spans="1:7" x14ac:dyDescent="0.25">
      <c r="A514" s="236"/>
      <c r="B514" s="124">
        <f t="shared" si="7"/>
        <v>42602.625</v>
      </c>
      <c r="C514" s="125">
        <v>15</v>
      </c>
      <c r="D514" s="11">
        <f>ROUND(АТС!F512*$D$41*$D$42/100,2)</f>
        <v>133.06</v>
      </c>
      <c r="E514" s="11">
        <f>ROUND(АТС!F512*$E$41*$E$42/100,2)</f>
        <v>122.28</v>
      </c>
      <c r="F514" s="11">
        <f>ROUND(АТС!$F512*$F$41*$F$42/100,2)</f>
        <v>83.26</v>
      </c>
      <c r="G514" s="11">
        <f>ROUND(АТС!$F512*$G$41*$G$42/100,2)</f>
        <v>48.74</v>
      </c>
    </row>
    <row r="515" spans="1:7" x14ac:dyDescent="0.25">
      <c r="A515" s="236"/>
      <c r="B515" s="122">
        <f t="shared" si="7"/>
        <v>42602.666669999999</v>
      </c>
      <c r="C515" s="125">
        <v>16</v>
      </c>
      <c r="D515" s="11">
        <f>ROUND(АТС!F513*$D$41*$D$42/100,2)</f>
        <v>130.07</v>
      </c>
      <c r="E515" s="11">
        <f>ROUND(АТС!F513*$E$41*$E$42/100,2)</f>
        <v>119.53</v>
      </c>
      <c r="F515" s="11">
        <f>ROUND(АТС!$F513*$F$41*$F$42/100,2)</f>
        <v>81.39</v>
      </c>
      <c r="G515" s="11">
        <f>ROUND(АТС!$F513*$G$41*$G$42/100,2)</f>
        <v>47.65</v>
      </c>
    </row>
    <row r="516" spans="1:7" x14ac:dyDescent="0.25">
      <c r="A516" s="236"/>
      <c r="B516" s="124">
        <f t="shared" ref="B516:B579" si="8">B492+1</f>
        <v>42602.708330000001</v>
      </c>
      <c r="C516" s="125">
        <v>17</v>
      </c>
      <c r="D516" s="11">
        <f>ROUND(АТС!F514*$D$41*$D$42/100,2)</f>
        <v>125.73</v>
      </c>
      <c r="E516" s="11">
        <f>ROUND(АТС!F514*$E$41*$E$42/100,2)</f>
        <v>115.54</v>
      </c>
      <c r="F516" s="11">
        <f>ROUND(АТС!$F514*$F$41*$F$42/100,2)</f>
        <v>78.680000000000007</v>
      </c>
      <c r="G516" s="11">
        <f>ROUND(АТС!$F514*$G$41*$G$42/100,2)</f>
        <v>46.06</v>
      </c>
    </row>
    <row r="517" spans="1:7" x14ac:dyDescent="0.25">
      <c r="A517" s="236"/>
      <c r="B517" s="124">
        <f t="shared" si="8"/>
        <v>42602.75</v>
      </c>
      <c r="C517" s="125">
        <v>18</v>
      </c>
      <c r="D517" s="11">
        <f>ROUND(АТС!F515*$D$41*$D$42/100,2)</f>
        <v>129.66999999999999</v>
      </c>
      <c r="E517" s="11">
        <f>ROUND(АТС!F515*$E$41*$E$42/100,2)</f>
        <v>119.16</v>
      </c>
      <c r="F517" s="11">
        <f>ROUND(АТС!$F515*$F$41*$F$42/100,2)</f>
        <v>81.14</v>
      </c>
      <c r="G517" s="11">
        <f>ROUND(АТС!$F515*$G$41*$G$42/100,2)</f>
        <v>47.5</v>
      </c>
    </row>
    <row r="518" spans="1:7" x14ac:dyDescent="0.25">
      <c r="A518" s="236"/>
      <c r="B518" s="124">
        <f t="shared" si="8"/>
        <v>42602.791669999999</v>
      </c>
      <c r="C518" s="125">
        <v>19</v>
      </c>
      <c r="D518" s="11">
        <f>ROUND(АТС!F516*$D$41*$D$42/100,2)</f>
        <v>145.72</v>
      </c>
      <c r="E518" s="11">
        <f>ROUND(АТС!F516*$E$41*$E$42/100,2)</f>
        <v>133.91</v>
      </c>
      <c r="F518" s="11">
        <f>ROUND(АТС!$F516*$F$41*$F$42/100,2)</f>
        <v>91.18</v>
      </c>
      <c r="G518" s="11">
        <f>ROUND(АТС!$F516*$G$41*$G$42/100,2)</f>
        <v>53.38</v>
      </c>
    </row>
    <row r="519" spans="1:7" x14ac:dyDescent="0.25">
      <c r="A519" s="236"/>
      <c r="B519" s="122">
        <f t="shared" si="8"/>
        <v>42602.833330000001</v>
      </c>
      <c r="C519" s="125">
        <v>20</v>
      </c>
      <c r="D519" s="11">
        <f>ROUND(АТС!F517*$D$41*$D$42/100,2)</f>
        <v>163.92</v>
      </c>
      <c r="E519" s="11">
        <f>ROUND(АТС!F517*$E$41*$E$42/100,2)</f>
        <v>150.63</v>
      </c>
      <c r="F519" s="11">
        <f>ROUND(АТС!$F517*$F$41*$F$42/100,2)</f>
        <v>102.57</v>
      </c>
      <c r="G519" s="11">
        <f>ROUND(АТС!$F517*$G$41*$G$42/100,2)</f>
        <v>60.04</v>
      </c>
    </row>
    <row r="520" spans="1:7" x14ac:dyDescent="0.25">
      <c r="A520" s="236"/>
      <c r="B520" s="124">
        <f t="shared" si="8"/>
        <v>42602.875</v>
      </c>
      <c r="C520" s="125">
        <v>21</v>
      </c>
      <c r="D520" s="11">
        <f>ROUND(АТС!F518*$D$41*$D$42/100,2)</f>
        <v>153.29</v>
      </c>
      <c r="E520" s="11">
        <f>ROUND(АТС!F518*$E$41*$E$42/100,2)</f>
        <v>140.86000000000001</v>
      </c>
      <c r="F520" s="11">
        <f>ROUND(АТС!$F518*$F$41*$F$42/100,2)</f>
        <v>95.92</v>
      </c>
      <c r="G520" s="11">
        <f>ROUND(АТС!$F518*$G$41*$G$42/100,2)</f>
        <v>56.15</v>
      </c>
    </row>
    <row r="521" spans="1:7" x14ac:dyDescent="0.25">
      <c r="A521" s="236"/>
      <c r="B521" s="124">
        <f t="shared" si="8"/>
        <v>42602.916669999999</v>
      </c>
      <c r="C521" s="125">
        <v>22</v>
      </c>
      <c r="D521" s="11">
        <f>ROUND(АТС!F519*$D$41*$D$42/100,2)</f>
        <v>119.2</v>
      </c>
      <c r="E521" s="11">
        <f>ROUND(АТС!F519*$E$41*$E$42/100,2)</f>
        <v>109.54</v>
      </c>
      <c r="F521" s="11">
        <f>ROUND(АТС!$F519*$F$41*$F$42/100,2)</f>
        <v>74.59</v>
      </c>
      <c r="G521" s="11">
        <f>ROUND(АТС!$F519*$G$41*$G$42/100,2)</f>
        <v>43.66</v>
      </c>
    </row>
    <row r="522" spans="1:7" x14ac:dyDescent="0.25">
      <c r="A522" s="236"/>
      <c r="B522" s="124">
        <f t="shared" si="8"/>
        <v>42602.958330000001</v>
      </c>
      <c r="C522" s="125">
        <v>23</v>
      </c>
      <c r="D522" s="11">
        <f>ROUND(АТС!F520*$D$41*$D$42/100,2)</f>
        <v>89.82</v>
      </c>
      <c r="E522" s="11">
        <f>ROUND(АТС!F520*$E$41*$E$42/100,2)</f>
        <v>82.54</v>
      </c>
      <c r="F522" s="11">
        <f>ROUND(АТС!$F520*$F$41*$F$42/100,2)</f>
        <v>56.21</v>
      </c>
      <c r="G522" s="11">
        <f>ROUND(АТС!$F520*$G$41*$G$42/100,2)</f>
        <v>32.9</v>
      </c>
    </row>
    <row r="523" spans="1:7" x14ac:dyDescent="0.25">
      <c r="A523" s="236"/>
      <c r="B523" s="122">
        <f t="shared" si="8"/>
        <v>42603</v>
      </c>
      <c r="C523" s="125">
        <v>0</v>
      </c>
      <c r="D523" s="11">
        <f>ROUND(АТС!F521*$D$41*$D$42/100,2)</f>
        <v>110.15</v>
      </c>
      <c r="E523" s="11">
        <f>ROUND(АТС!F521*$E$41*$E$42/100,2)</f>
        <v>101.22</v>
      </c>
      <c r="F523" s="11">
        <f>ROUND(АТС!$F521*$F$41*$F$42/100,2)</f>
        <v>68.930000000000007</v>
      </c>
      <c r="G523" s="11">
        <f>ROUND(АТС!$F521*$G$41*$G$42/100,2)</f>
        <v>40.35</v>
      </c>
    </row>
    <row r="524" spans="1:7" x14ac:dyDescent="0.25">
      <c r="A524" s="236"/>
      <c r="B524" s="124">
        <f t="shared" si="8"/>
        <v>42603.041669999999</v>
      </c>
      <c r="C524" s="125">
        <v>1</v>
      </c>
      <c r="D524" s="11">
        <f>ROUND(АТС!F522*$D$41*$D$42/100,2)</f>
        <v>99.69</v>
      </c>
      <c r="E524" s="11">
        <f>ROUND(АТС!F522*$E$41*$E$42/100,2)</f>
        <v>91.61</v>
      </c>
      <c r="F524" s="11">
        <f>ROUND(АТС!$F522*$F$41*$F$42/100,2)</f>
        <v>62.38</v>
      </c>
      <c r="G524" s="11">
        <f>ROUND(АТС!$F522*$G$41*$G$42/100,2)</f>
        <v>36.520000000000003</v>
      </c>
    </row>
    <row r="525" spans="1:7" x14ac:dyDescent="0.25">
      <c r="A525" s="236"/>
      <c r="B525" s="124">
        <f t="shared" si="8"/>
        <v>42603.083330000001</v>
      </c>
      <c r="C525" s="125">
        <v>2</v>
      </c>
      <c r="D525" s="11">
        <f>ROUND(АТС!F523*$D$41*$D$42/100,2)</f>
        <v>92.79</v>
      </c>
      <c r="E525" s="11">
        <f>ROUND(АТС!F523*$E$41*$E$42/100,2)</f>
        <v>85.27</v>
      </c>
      <c r="F525" s="11">
        <f>ROUND(АТС!$F523*$F$41*$F$42/100,2)</f>
        <v>58.06</v>
      </c>
      <c r="G525" s="11">
        <f>ROUND(АТС!$F523*$G$41*$G$42/100,2)</f>
        <v>33.99</v>
      </c>
    </row>
    <row r="526" spans="1:7" x14ac:dyDescent="0.25">
      <c r="A526" s="236"/>
      <c r="B526" s="124">
        <f t="shared" si="8"/>
        <v>42603.125</v>
      </c>
      <c r="C526" s="125">
        <v>3</v>
      </c>
      <c r="D526" s="11">
        <f>ROUND(АТС!F524*$D$41*$D$42/100,2)</f>
        <v>90.37</v>
      </c>
      <c r="E526" s="11">
        <f>ROUND(АТС!F524*$E$41*$E$42/100,2)</f>
        <v>83.04</v>
      </c>
      <c r="F526" s="11">
        <f>ROUND(АТС!$F524*$F$41*$F$42/100,2)</f>
        <v>56.55</v>
      </c>
      <c r="G526" s="11">
        <f>ROUND(АТС!$F524*$G$41*$G$42/100,2)</f>
        <v>33.1</v>
      </c>
    </row>
    <row r="527" spans="1:7" x14ac:dyDescent="0.25">
      <c r="A527" s="236"/>
      <c r="B527" s="122">
        <f t="shared" si="8"/>
        <v>42603.166669999999</v>
      </c>
      <c r="C527" s="125">
        <v>4</v>
      </c>
      <c r="D527" s="11">
        <f>ROUND(АТС!F525*$D$41*$D$42/100,2)</f>
        <v>88.72</v>
      </c>
      <c r="E527" s="11">
        <f>ROUND(АТС!F525*$E$41*$E$42/100,2)</f>
        <v>81.53</v>
      </c>
      <c r="F527" s="11">
        <f>ROUND(АТС!$F525*$F$41*$F$42/100,2)</f>
        <v>55.51</v>
      </c>
      <c r="G527" s="11">
        <f>ROUND(АТС!$F525*$G$41*$G$42/100,2)</f>
        <v>32.5</v>
      </c>
    </row>
    <row r="528" spans="1:7" x14ac:dyDescent="0.25">
      <c r="A528" s="236"/>
      <c r="B528" s="124">
        <f t="shared" si="8"/>
        <v>42603.208330000001</v>
      </c>
      <c r="C528" s="125">
        <v>5</v>
      </c>
      <c r="D528" s="11">
        <f>ROUND(АТС!F526*$D$41*$D$42/100,2)</f>
        <v>87.08</v>
      </c>
      <c r="E528" s="11">
        <f>ROUND(АТС!F526*$E$41*$E$42/100,2)</f>
        <v>80.02</v>
      </c>
      <c r="F528" s="11">
        <f>ROUND(АТС!$F526*$F$41*$F$42/100,2)</f>
        <v>54.49</v>
      </c>
      <c r="G528" s="11">
        <f>ROUND(АТС!$F526*$G$41*$G$42/100,2)</f>
        <v>31.9</v>
      </c>
    </row>
    <row r="529" spans="1:7" x14ac:dyDescent="0.25">
      <c r="A529" s="236"/>
      <c r="B529" s="124">
        <f t="shared" si="8"/>
        <v>42603.25</v>
      </c>
      <c r="C529" s="125">
        <v>6</v>
      </c>
      <c r="D529" s="11">
        <f>ROUND(АТС!F527*$D$41*$D$42/100,2)</f>
        <v>89.58</v>
      </c>
      <c r="E529" s="11">
        <f>ROUND(АТС!F527*$E$41*$E$42/100,2)</f>
        <v>82.32</v>
      </c>
      <c r="F529" s="11">
        <f>ROUND(АТС!$F527*$F$41*$F$42/100,2)</f>
        <v>56.05</v>
      </c>
      <c r="G529" s="11">
        <f>ROUND(АТС!$F527*$G$41*$G$42/100,2)</f>
        <v>32.81</v>
      </c>
    </row>
    <row r="530" spans="1:7" x14ac:dyDescent="0.25">
      <c r="A530" s="236"/>
      <c r="B530" s="124">
        <f t="shared" si="8"/>
        <v>42603.291669999999</v>
      </c>
      <c r="C530" s="125">
        <v>7</v>
      </c>
      <c r="D530" s="11">
        <f>ROUND(АТС!F528*$D$41*$D$42/100,2)</f>
        <v>96.04</v>
      </c>
      <c r="E530" s="11">
        <f>ROUND(АТС!F528*$E$41*$E$42/100,2)</f>
        <v>88.26</v>
      </c>
      <c r="F530" s="11">
        <f>ROUND(АТС!$F528*$F$41*$F$42/100,2)</f>
        <v>60.1</v>
      </c>
      <c r="G530" s="11">
        <f>ROUND(АТС!$F528*$G$41*$G$42/100,2)</f>
        <v>35.18</v>
      </c>
    </row>
    <row r="531" spans="1:7" x14ac:dyDescent="0.25">
      <c r="A531" s="236"/>
      <c r="B531" s="122">
        <f t="shared" si="8"/>
        <v>42603.333330000001</v>
      </c>
      <c r="C531" s="125">
        <v>8</v>
      </c>
      <c r="D531" s="11">
        <f>ROUND(АТС!F529*$D$41*$D$42/100,2)</f>
        <v>118.36</v>
      </c>
      <c r="E531" s="11">
        <f>ROUND(АТС!F529*$E$41*$E$42/100,2)</f>
        <v>108.76</v>
      </c>
      <c r="F531" s="11">
        <f>ROUND(АТС!$F529*$F$41*$F$42/100,2)</f>
        <v>74.06</v>
      </c>
      <c r="G531" s="11">
        <f>ROUND(АТС!$F529*$G$41*$G$42/100,2)</f>
        <v>43.36</v>
      </c>
    </row>
    <row r="532" spans="1:7" x14ac:dyDescent="0.25">
      <c r="A532" s="236"/>
      <c r="B532" s="124">
        <f t="shared" si="8"/>
        <v>42603.375</v>
      </c>
      <c r="C532" s="125">
        <v>9</v>
      </c>
      <c r="D532" s="11">
        <f>ROUND(АТС!F530*$D$41*$D$42/100,2)</f>
        <v>100.95</v>
      </c>
      <c r="E532" s="11">
        <f>ROUND(АТС!F530*$E$41*$E$42/100,2)</f>
        <v>92.77</v>
      </c>
      <c r="F532" s="11">
        <f>ROUND(АТС!$F530*$F$41*$F$42/100,2)</f>
        <v>63.17</v>
      </c>
      <c r="G532" s="11">
        <f>ROUND(АТС!$F530*$G$41*$G$42/100,2)</f>
        <v>36.979999999999997</v>
      </c>
    </row>
    <row r="533" spans="1:7" x14ac:dyDescent="0.25">
      <c r="A533" s="236"/>
      <c r="B533" s="124">
        <f t="shared" si="8"/>
        <v>42603.416669999999</v>
      </c>
      <c r="C533" s="125">
        <v>10</v>
      </c>
      <c r="D533" s="11">
        <f>ROUND(АТС!F531*$D$41*$D$42/100,2)</f>
        <v>114.34</v>
      </c>
      <c r="E533" s="11">
        <f>ROUND(АТС!F531*$E$41*$E$42/100,2)</f>
        <v>105.07</v>
      </c>
      <c r="F533" s="11">
        <f>ROUND(АТС!$F531*$F$41*$F$42/100,2)</f>
        <v>71.55</v>
      </c>
      <c r="G533" s="11">
        <f>ROUND(АТС!$F531*$G$41*$G$42/100,2)</f>
        <v>41.88</v>
      </c>
    </row>
    <row r="534" spans="1:7" x14ac:dyDescent="0.25">
      <c r="A534" s="236"/>
      <c r="B534" s="124">
        <f t="shared" si="8"/>
        <v>42603.458330000001</v>
      </c>
      <c r="C534" s="125">
        <v>11</v>
      </c>
      <c r="D534" s="11">
        <f>ROUND(АТС!F532*$D$41*$D$42/100,2)</f>
        <v>118.79</v>
      </c>
      <c r="E534" s="11">
        <f>ROUND(АТС!F532*$E$41*$E$42/100,2)</f>
        <v>109.17</v>
      </c>
      <c r="F534" s="11">
        <f>ROUND(АТС!$F532*$F$41*$F$42/100,2)</f>
        <v>74.33</v>
      </c>
      <c r="G534" s="11">
        <f>ROUND(АТС!$F532*$G$41*$G$42/100,2)</f>
        <v>43.52</v>
      </c>
    </row>
    <row r="535" spans="1:7" x14ac:dyDescent="0.25">
      <c r="A535" s="236"/>
      <c r="B535" s="122">
        <f t="shared" si="8"/>
        <v>42603.5</v>
      </c>
      <c r="C535" s="125">
        <v>12</v>
      </c>
      <c r="D535" s="11">
        <f>ROUND(АТС!F533*$D$41*$D$42/100,2)</f>
        <v>118.85</v>
      </c>
      <c r="E535" s="11">
        <f>ROUND(АТС!F533*$E$41*$E$42/100,2)</f>
        <v>109.21</v>
      </c>
      <c r="F535" s="11">
        <f>ROUND(АТС!$F533*$F$41*$F$42/100,2)</f>
        <v>74.37</v>
      </c>
      <c r="G535" s="11">
        <f>ROUND(АТС!$F533*$G$41*$G$42/100,2)</f>
        <v>43.53</v>
      </c>
    </row>
    <row r="536" spans="1:7" x14ac:dyDescent="0.25">
      <c r="A536" s="236"/>
      <c r="B536" s="124">
        <f t="shared" si="8"/>
        <v>42603.541669999999</v>
      </c>
      <c r="C536" s="125">
        <v>13</v>
      </c>
      <c r="D536" s="11">
        <f>ROUND(АТС!F534*$D$41*$D$42/100,2)</f>
        <v>116.67</v>
      </c>
      <c r="E536" s="11">
        <f>ROUND(АТС!F534*$E$41*$E$42/100,2)</f>
        <v>107.22</v>
      </c>
      <c r="F536" s="11">
        <f>ROUND(АТС!$F534*$F$41*$F$42/100,2)</f>
        <v>73.010000000000005</v>
      </c>
      <c r="G536" s="11">
        <f>ROUND(АТС!$F534*$G$41*$G$42/100,2)</f>
        <v>42.74</v>
      </c>
    </row>
    <row r="537" spans="1:7" x14ac:dyDescent="0.25">
      <c r="A537" s="236"/>
      <c r="B537" s="124">
        <f t="shared" si="8"/>
        <v>42603.583330000001</v>
      </c>
      <c r="C537" s="125">
        <v>14</v>
      </c>
      <c r="D537" s="11">
        <f>ROUND(АТС!F535*$D$41*$D$42/100,2)</f>
        <v>114.8</v>
      </c>
      <c r="E537" s="11">
        <f>ROUND(АТС!F535*$E$41*$E$42/100,2)</f>
        <v>105.5</v>
      </c>
      <c r="F537" s="11">
        <f>ROUND(АТС!$F535*$F$41*$F$42/100,2)</f>
        <v>71.84</v>
      </c>
      <c r="G537" s="11">
        <f>ROUND(АТС!$F535*$G$41*$G$42/100,2)</f>
        <v>42.05</v>
      </c>
    </row>
    <row r="538" spans="1:7" x14ac:dyDescent="0.25">
      <c r="A538" s="236"/>
      <c r="B538" s="124">
        <f t="shared" si="8"/>
        <v>42603.625</v>
      </c>
      <c r="C538" s="125">
        <v>15</v>
      </c>
      <c r="D538" s="11">
        <f>ROUND(АТС!F536*$D$41*$D$42/100,2)</f>
        <v>113.47</v>
      </c>
      <c r="E538" s="11">
        <f>ROUND(АТС!F536*$E$41*$E$42/100,2)</f>
        <v>104.28</v>
      </c>
      <c r="F538" s="11">
        <f>ROUND(АТС!$F536*$F$41*$F$42/100,2)</f>
        <v>71.010000000000005</v>
      </c>
      <c r="G538" s="11">
        <f>ROUND(АТС!$F536*$G$41*$G$42/100,2)</f>
        <v>41.57</v>
      </c>
    </row>
    <row r="539" spans="1:7" x14ac:dyDescent="0.25">
      <c r="A539" s="236"/>
      <c r="B539" s="122">
        <f t="shared" si="8"/>
        <v>42603.666669999999</v>
      </c>
      <c r="C539" s="125">
        <v>16</v>
      </c>
      <c r="D539" s="11">
        <f>ROUND(АТС!F537*$D$41*$D$42/100,2)</f>
        <v>113.13</v>
      </c>
      <c r="E539" s="11">
        <f>ROUND(АТС!F537*$E$41*$E$42/100,2)</f>
        <v>103.96</v>
      </c>
      <c r="F539" s="11">
        <f>ROUND(АТС!$F537*$F$41*$F$42/100,2)</f>
        <v>70.790000000000006</v>
      </c>
      <c r="G539" s="11">
        <f>ROUND(АТС!$F537*$G$41*$G$42/100,2)</f>
        <v>41.44</v>
      </c>
    </row>
    <row r="540" spans="1:7" x14ac:dyDescent="0.25">
      <c r="A540" s="236"/>
      <c r="B540" s="124">
        <f t="shared" si="8"/>
        <v>42603.708330000001</v>
      </c>
      <c r="C540" s="125">
        <v>17</v>
      </c>
      <c r="D540" s="11">
        <f>ROUND(АТС!F538*$D$41*$D$42/100,2)</f>
        <v>112.49</v>
      </c>
      <c r="E540" s="11">
        <f>ROUND(АТС!F538*$E$41*$E$42/100,2)</f>
        <v>103.37</v>
      </c>
      <c r="F540" s="11">
        <f>ROUND(АТС!$F538*$F$41*$F$42/100,2)</f>
        <v>70.39</v>
      </c>
      <c r="G540" s="11">
        <f>ROUND(АТС!$F538*$G$41*$G$42/100,2)</f>
        <v>41.21</v>
      </c>
    </row>
    <row r="541" spans="1:7" x14ac:dyDescent="0.25">
      <c r="A541" s="236"/>
      <c r="B541" s="124">
        <f t="shared" si="8"/>
        <v>42603.75</v>
      </c>
      <c r="C541" s="125">
        <v>18</v>
      </c>
      <c r="D541" s="11">
        <f>ROUND(АТС!F539*$D$41*$D$42/100,2)</f>
        <v>113.92</v>
      </c>
      <c r="E541" s="11">
        <f>ROUND(АТС!F539*$E$41*$E$42/100,2)</f>
        <v>104.69</v>
      </c>
      <c r="F541" s="11">
        <f>ROUND(АТС!$F539*$F$41*$F$42/100,2)</f>
        <v>71.290000000000006</v>
      </c>
      <c r="G541" s="11">
        <f>ROUND(АТС!$F539*$G$41*$G$42/100,2)</f>
        <v>41.73</v>
      </c>
    </row>
    <row r="542" spans="1:7" x14ac:dyDescent="0.25">
      <c r="A542" s="236"/>
      <c r="B542" s="124">
        <f t="shared" si="8"/>
        <v>42603.791669999999</v>
      </c>
      <c r="C542" s="125">
        <v>19</v>
      </c>
      <c r="D542" s="11">
        <f>ROUND(АТС!F540*$D$41*$D$42/100,2)</f>
        <v>126.32</v>
      </c>
      <c r="E542" s="11">
        <f>ROUND(АТС!F540*$E$41*$E$42/100,2)</f>
        <v>116.08</v>
      </c>
      <c r="F542" s="11">
        <f>ROUND(АТС!$F540*$F$41*$F$42/100,2)</f>
        <v>79.040000000000006</v>
      </c>
      <c r="G542" s="11">
        <f>ROUND(АТС!$F540*$G$41*$G$42/100,2)</f>
        <v>46.27</v>
      </c>
    </row>
    <row r="543" spans="1:7" x14ac:dyDescent="0.25">
      <c r="A543" s="236"/>
      <c r="B543" s="122">
        <f t="shared" si="8"/>
        <v>42603.833330000001</v>
      </c>
      <c r="C543" s="125">
        <v>20</v>
      </c>
      <c r="D543" s="11">
        <f>ROUND(АТС!F541*$D$41*$D$42/100,2)</f>
        <v>136.05000000000001</v>
      </c>
      <c r="E543" s="11">
        <f>ROUND(АТС!F541*$E$41*$E$42/100,2)</f>
        <v>125.02</v>
      </c>
      <c r="F543" s="11">
        <f>ROUND(АТС!$F541*$F$41*$F$42/100,2)</f>
        <v>85.13</v>
      </c>
      <c r="G543" s="11">
        <f>ROUND(АТС!$F541*$G$41*$G$42/100,2)</f>
        <v>49.84</v>
      </c>
    </row>
    <row r="544" spans="1:7" x14ac:dyDescent="0.25">
      <c r="A544" s="236"/>
      <c r="B544" s="124">
        <f t="shared" si="8"/>
        <v>42603.875</v>
      </c>
      <c r="C544" s="125">
        <v>21</v>
      </c>
      <c r="D544" s="11">
        <f>ROUND(АТС!F542*$D$41*$D$42/100,2)</f>
        <v>130.02000000000001</v>
      </c>
      <c r="E544" s="11">
        <f>ROUND(АТС!F542*$E$41*$E$42/100,2)</f>
        <v>119.48</v>
      </c>
      <c r="F544" s="11">
        <f>ROUND(АТС!$F542*$F$41*$F$42/100,2)</f>
        <v>81.36</v>
      </c>
      <c r="G544" s="11">
        <f>ROUND(АТС!$F542*$G$41*$G$42/100,2)</f>
        <v>47.63</v>
      </c>
    </row>
    <row r="545" spans="1:7" x14ac:dyDescent="0.25">
      <c r="A545" s="236"/>
      <c r="B545" s="124">
        <f t="shared" si="8"/>
        <v>42603.916669999999</v>
      </c>
      <c r="C545" s="125">
        <v>22</v>
      </c>
      <c r="D545" s="11">
        <f>ROUND(АТС!F543*$D$41*$D$42/100,2)</f>
        <v>111.44</v>
      </c>
      <c r="E545" s="11">
        <f>ROUND(АТС!F543*$E$41*$E$42/100,2)</f>
        <v>102.41</v>
      </c>
      <c r="F545" s="11">
        <f>ROUND(АТС!$F543*$F$41*$F$42/100,2)</f>
        <v>69.73</v>
      </c>
      <c r="G545" s="11">
        <f>ROUND(АТС!$F543*$G$41*$G$42/100,2)</f>
        <v>40.82</v>
      </c>
    </row>
    <row r="546" spans="1:7" x14ac:dyDescent="0.25">
      <c r="A546" s="236"/>
      <c r="B546" s="124">
        <f t="shared" si="8"/>
        <v>42603.958330000001</v>
      </c>
      <c r="C546" s="125">
        <v>23</v>
      </c>
      <c r="D546" s="11">
        <f>ROUND(АТС!F544*$D$41*$D$42/100,2)</f>
        <v>88.63</v>
      </c>
      <c r="E546" s="11">
        <f>ROUND(АТС!F544*$E$41*$E$42/100,2)</f>
        <v>81.45</v>
      </c>
      <c r="F546" s="11">
        <f>ROUND(АТС!$F544*$F$41*$F$42/100,2)</f>
        <v>55.46</v>
      </c>
      <c r="G546" s="11">
        <f>ROUND(АТС!$F544*$G$41*$G$42/100,2)</f>
        <v>32.47</v>
      </c>
    </row>
    <row r="547" spans="1:7" x14ac:dyDescent="0.25">
      <c r="A547" s="236"/>
      <c r="B547" s="122">
        <f t="shared" si="8"/>
        <v>42604</v>
      </c>
      <c r="C547" s="125">
        <v>0</v>
      </c>
      <c r="D547" s="11">
        <f>ROUND(АТС!F545*$D$41*$D$42/100,2)</f>
        <v>101.36</v>
      </c>
      <c r="E547" s="11">
        <f>ROUND(АТС!F545*$E$41*$E$42/100,2)</f>
        <v>93.15</v>
      </c>
      <c r="F547" s="11">
        <f>ROUND(АТС!$F545*$F$41*$F$42/100,2)</f>
        <v>63.43</v>
      </c>
      <c r="G547" s="11">
        <f>ROUND(АТС!$F545*$G$41*$G$42/100,2)</f>
        <v>37.130000000000003</v>
      </c>
    </row>
    <row r="548" spans="1:7" x14ac:dyDescent="0.25">
      <c r="A548" s="236"/>
      <c r="B548" s="124">
        <f t="shared" si="8"/>
        <v>42604.041669999999</v>
      </c>
      <c r="C548" s="125">
        <v>1</v>
      </c>
      <c r="D548" s="11">
        <f>ROUND(АТС!F546*$D$41*$D$42/100,2)</f>
        <v>91.84</v>
      </c>
      <c r="E548" s="11">
        <f>ROUND(АТС!F546*$E$41*$E$42/100,2)</f>
        <v>84.4</v>
      </c>
      <c r="F548" s="11">
        <f>ROUND(АТС!$F546*$F$41*$F$42/100,2)</f>
        <v>57.47</v>
      </c>
      <c r="G548" s="11">
        <f>ROUND(АТС!$F546*$G$41*$G$42/100,2)</f>
        <v>33.64</v>
      </c>
    </row>
    <row r="549" spans="1:7" x14ac:dyDescent="0.25">
      <c r="A549" s="236"/>
      <c r="B549" s="124">
        <f t="shared" si="8"/>
        <v>42604.083330000001</v>
      </c>
      <c r="C549" s="125">
        <v>2</v>
      </c>
      <c r="D549" s="11">
        <f>ROUND(АТС!F547*$D$41*$D$42/100,2)</f>
        <v>86.67</v>
      </c>
      <c r="E549" s="11">
        <f>ROUND(АТС!F547*$E$41*$E$42/100,2)</f>
        <v>79.650000000000006</v>
      </c>
      <c r="F549" s="11">
        <f>ROUND(АТС!$F547*$F$41*$F$42/100,2)</f>
        <v>54.23</v>
      </c>
      <c r="G549" s="11">
        <f>ROUND(АТС!$F547*$G$41*$G$42/100,2)</f>
        <v>31.75</v>
      </c>
    </row>
    <row r="550" spans="1:7" x14ac:dyDescent="0.25">
      <c r="A550" s="236"/>
      <c r="B550" s="124">
        <f t="shared" si="8"/>
        <v>42604.125</v>
      </c>
      <c r="C550" s="125">
        <v>3</v>
      </c>
      <c r="D550" s="11">
        <f>ROUND(АТС!F548*$D$41*$D$42/100,2)</f>
        <v>85.79</v>
      </c>
      <c r="E550" s="11">
        <f>ROUND(АТС!F548*$E$41*$E$42/100,2)</f>
        <v>78.83</v>
      </c>
      <c r="F550" s="11">
        <f>ROUND(АТС!$F548*$F$41*$F$42/100,2)</f>
        <v>53.68</v>
      </c>
      <c r="G550" s="11">
        <f>ROUND(АТС!$F548*$G$41*$G$42/100,2)</f>
        <v>31.42</v>
      </c>
    </row>
    <row r="551" spans="1:7" x14ac:dyDescent="0.25">
      <c r="A551" s="236"/>
      <c r="B551" s="122">
        <f t="shared" si="8"/>
        <v>42604.166669999999</v>
      </c>
      <c r="C551" s="125">
        <v>4</v>
      </c>
      <c r="D551" s="11">
        <f>ROUND(АТС!F549*$D$41*$D$42/100,2)</f>
        <v>85.39</v>
      </c>
      <c r="E551" s="11">
        <f>ROUND(АТС!F549*$E$41*$E$42/100,2)</f>
        <v>78.47</v>
      </c>
      <c r="F551" s="11">
        <f>ROUND(АТС!$F549*$F$41*$F$42/100,2)</f>
        <v>53.43</v>
      </c>
      <c r="G551" s="11">
        <f>ROUND(АТС!$F549*$G$41*$G$42/100,2)</f>
        <v>31.28</v>
      </c>
    </row>
    <row r="552" spans="1:7" x14ac:dyDescent="0.25">
      <c r="A552" s="236"/>
      <c r="B552" s="124">
        <f t="shared" si="8"/>
        <v>42604.208330000001</v>
      </c>
      <c r="C552" s="125">
        <v>5</v>
      </c>
      <c r="D552" s="11">
        <f>ROUND(АТС!F550*$D$41*$D$42/100,2)</f>
        <v>84.4</v>
      </c>
      <c r="E552" s="11">
        <f>ROUND(АТС!F550*$E$41*$E$42/100,2)</f>
        <v>77.56</v>
      </c>
      <c r="F552" s="11">
        <f>ROUND(АТС!$F550*$F$41*$F$42/100,2)</f>
        <v>52.82</v>
      </c>
      <c r="G552" s="11">
        <f>ROUND(АТС!$F550*$G$41*$G$42/100,2)</f>
        <v>30.92</v>
      </c>
    </row>
    <row r="553" spans="1:7" x14ac:dyDescent="0.25">
      <c r="A553" s="236"/>
      <c r="B553" s="124">
        <f t="shared" si="8"/>
        <v>42604.25</v>
      </c>
      <c r="C553" s="125">
        <v>6</v>
      </c>
      <c r="D553" s="11">
        <f>ROUND(АТС!F551*$D$41*$D$42/100,2)</f>
        <v>91.31</v>
      </c>
      <c r="E553" s="11">
        <f>ROUND(АТС!F551*$E$41*$E$42/100,2)</f>
        <v>83.91</v>
      </c>
      <c r="F553" s="11">
        <f>ROUND(АТС!$F551*$F$41*$F$42/100,2)</f>
        <v>57.14</v>
      </c>
      <c r="G553" s="11">
        <f>ROUND(АТС!$F551*$G$41*$G$42/100,2)</f>
        <v>33.450000000000003</v>
      </c>
    </row>
    <row r="554" spans="1:7" x14ac:dyDescent="0.25">
      <c r="A554" s="236"/>
      <c r="B554" s="124">
        <f t="shared" si="8"/>
        <v>42604.291669999999</v>
      </c>
      <c r="C554" s="125">
        <v>7</v>
      </c>
      <c r="D554" s="11">
        <f>ROUND(АТС!F552*$D$41*$D$42/100,2)</f>
        <v>107.14</v>
      </c>
      <c r="E554" s="11">
        <f>ROUND(АТС!F552*$E$41*$E$42/100,2)</f>
        <v>98.46</v>
      </c>
      <c r="F554" s="11">
        <f>ROUND(АТС!$F552*$F$41*$F$42/100,2)</f>
        <v>67.040000000000006</v>
      </c>
      <c r="G554" s="11">
        <f>ROUND(АТС!$F552*$G$41*$G$42/100,2)</f>
        <v>39.25</v>
      </c>
    </row>
    <row r="555" spans="1:7" x14ac:dyDescent="0.25">
      <c r="A555" s="236"/>
      <c r="B555" s="122">
        <f t="shared" si="8"/>
        <v>42604.333330000001</v>
      </c>
      <c r="C555" s="125">
        <v>8</v>
      </c>
      <c r="D555" s="11">
        <f>ROUND(АТС!F553*$D$41*$D$42/100,2)</f>
        <v>84.27</v>
      </c>
      <c r="E555" s="11">
        <f>ROUND(АТС!F553*$E$41*$E$42/100,2)</f>
        <v>77.44</v>
      </c>
      <c r="F555" s="11">
        <f>ROUND(АТС!$F553*$F$41*$F$42/100,2)</f>
        <v>52.73</v>
      </c>
      <c r="G555" s="11">
        <f>ROUND(АТС!$F553*$G$41*$G$42/100,2)</f>
        <v>30.87</v>
      </c>
    </row>
    <row r="556" spans="1:7" x14ac:dyDescent="0.25">
      <c r="A556" s="236"/>
      <c r="B556" s="124">
        <f t="shared" si="8"/>
        <v>42604.375</v>
      </c>
      <c r="C556" s="125">
        <v>9</v>
      </c>
      <c r="D556" s="11">
        <f>ROUND(АТС!F554*$D$41*$D$42/100,2)</f>
        <v>116.22</v>
      </c>
      <c r="E556" s="11">
        <f>ROUND(АТС!F554*$E$41*$E$42/100,2)</f>
        <v>106.8</v>
      </c>
      <c r="F556" s="11">
        <f>ROUND(АТС!$F554*$F$41*$F$42/100,2)</f>
        <v>72.72</v>
      </c>
      <c r="G556" s="11">
        <f>ROUND(АТС!$F554*$G$41*$G$42/100,2)</f>
        <v>42.57</v>
      </c>
    </row>
    <row r="557" spans="1:7" x14ac:dyDescent="0.25">
      <c r="A557" s="236"/>
      <c r="B557" s="124">
        <f t="shared" si="8"/>
        <v>42604.416669999999</v>
      </c>
      <c r="C557" s="125">
        <v>10</v>
      </c>
      <c r="D557" s="11">
        <f>ROUND(АТС!F555*$D$41*$D$42/100,2)</f>
        <v>130.16</v>
      </c>
      <c r="E557" s="11">
        <f>ROUND(АТС!F555*$E$41*$E$42/100,2)</f>
        <v>119.61</v>
      </c>
      <c r="F557" s="11">
        <f>ROUND(АТС!$F555*$F$41*$F$42/100,2)</f>
        <v>81.44</v>
      </c>
      <c r="G557" s="11">
        <f>ROUND(АТС!$F555*$G$41*$G$42/100,2)</f>
        <v>47.68</v>
      </c>
    </row>
    <row r="558" spans="1:7" x14ac:dyDescent="0.25">
      <c r="A558" s="236"/>
      <c r="B558" s="124">
        <f t="shared" si="8"/>
        <v>42604.458330000001</v>
      </c>
      <c r="C558" s="125">
        <v>11</v>
      </c>
      <c r="D558" s="11">
        <f>ROUND(АТС!F556*$D$41*$D$42/100,2)</f>
        <v>136.1</v>
      </c>
      <c r="E558" s="11">
        <f>ROUND(АТС!F556*$E$41*$E$42/100,2)</f>
        <v>125.07</v>
      </c>
      <c r="F558" s="11">
        <f>ROUND(АТС!$F556*$F$41*$F$42/100,2)</f>
        <v>85.16</v>
      </c>
      <c r="G558" s="11">
        <f>ROUND(АТС!$F556*$G$41*$G$42/100,2)</f>
        <v>49.85</v>
      </c>
    </row>
    <row r="559" spans="1:7" x14ac:dyDescent="0.25">
      <c r="A559" s="236"/>
      <c r="B559" s="122">
        <f t="shared" si="8"/>
        <v>42604.5</v>
      </c>
      <c r="C559" s="125">
        <v>12</v>
      </c>
      <c r="D559" s="11">
        <f>ROUND(АТС!F557*$D$41*$D$42/100,2)</f>
        <v>142.36000000000001</v>
      </c>
      <c r="E559" s="11">
        <f>ROUND(АТС!F557*$E$41*$E$42/100,2)</f>
        <v>130.83000000000001</v>
      </c>
      <c r="F559" s="11">
        <f>ROUND(АТС!$F557*$F$41*$F$42/100,2)</f>
        <v>89.08</v>
      </c>
      <c r="G559" s="11">
        <f>ROUND(АТС!$F557*$G$41*$G$42/100,2)</f>
        <v>52.15</v>
      </c>
    </row>
    <row r="560" spans="1:7" x14ac:dyDescent="0.25">
      <c r="A560" s="236"/>
      <c r="B560" s="124">
        <f t="shared" si="8"/>
        <v>42604.541669999999</v>
      </c>
      <c r="C560" s="125">
        <v>13</v>
      </c>
      <c r="D560" s="11">
        <f>ROUND(АТС!F558*$D$41*$D$42/100,2)</f>
        <v>147.71</v>
      </c>
      <c r="E560" s="11">
        <f>ROUND(АТС!F558*$E$41*$E$42/100,2)</f>
        <v>135.72999999999999</v>
      </c>
      <c r="F560" s="11">
        <f>ROUND(АТС!$F558*$F$41*$F$42/100,2)</f>
        <v>92.43</v>
      </c>
      <c r="G560" s="11">
        <f>ROUND(АТС!$F558*$G$41*$G$42/100,2)</f>
        <v>54.11</v>
      </c>
    </row>
    <row r="561" spans="1:7" x14ac:dyDescent="0.25">
      <c r="A561" s="236"/>
      <c r="B561" s="124">
        <f t="shared" si="8"/>
        <v>42604.583330000001</v>
      </c>
      <c r="C561" s="125">
        <v>14</v>
      </c>
      <c r="D561" s="11">
        <f>ROUND(АТС!F559*$D$41*$D$42/100,2)</f>
        <v>147.09</v>
      </c>
      <c r="E561" s="11">
        <f>ROUND(АТС!F559*$E$41*$E$42/100,2)</f>
        <v>135.16999999999999</v>
      </c>
      <c r="F561" s="11">
        <f>ROUND(АТС!$F559*$F$41*$F$42/100,2)</f>
        <v>92.04</v>
      </c>
      <c r="G561" s="11">
        <f>ROUND(АТС!$F559*$G$41*$G$42/100,2)</f>
        <v>53.88</v>
      </c>
    </row>
    <row r="562" spans="1:7" x14ac:dyDescent="0.25">
      <c r="A562" s="236"/>
      <c r="B562" s="124">
        <f t="shared" si="8"/>
        <v>42604.625</v>
      </c>
      <c r="C562" s="125">
        <v>15</v>
      </c>
      <c r="D562" s="11">
        <f>ROUND(АТС!F560*$D$41*$D$42/100,2)</f>
        <v>149.03</v>
      </c>
      <c r="E562" s="11">
        <f>ROUND(АТС!F560*$E$41*$E$42/100,2)</f>
        <v>136.94999999999999</v>
      </c>
      <c r="F562" s="11">
        <f>ROUND(АТС!$F560*$F$41*$F$42/100,2)</f>
        <v>93.25</v>
      </c>
      <c r="G562" s="11">
        <f>ROUND(АТС!$F560*$G$41*$G$42/100,2)</f>
        <v>54.59</v>
      </c>
    </row>
    <row r="563" spans="1:7" x14ac:dyDescent="0.25">
      <c r="A563" s="236"/>
      <c r="B563" s="122">
        <f t="shared" si="8"/>
        <v>42604.666669999999</v>
      </c>
      <c r="C563" s="125">
        <v>16</v>
      </c>
      <c r="D563" s="11">
        <f>ROUND(АТС!F561*$D$41*$D$42/100,2)</f>
        <v>129.94</v>
      </c>
      <c r="E563" s="11">
        <f>ROUND(АТС!F561*$E$41*$E$42/100,2)</f>
        <v>119.4</v>
      </c>
      <c r="F563" s="11">
        <f>ROUND(АТС!$F561*$F$41*$F$42/100,2)</f>
        <v>81.31</v>
      </c>
      <c r="G563" s="11">
        <f>ROUND(АТС!$F561*$G$41*$G$42/100,2)</f>
        <v>47.6</v>
      </c>
    </row>
    <row r="564" spans="1:7" x14ac:dyDescent="0.25">
      <c r="A564" s="236"/>
      <c r="B564" s="124">
        <f t="shared" si="8"/>
        <v>42604.708330000001</v>
      </c>
      <c r="C564" s="125">
        <v>17</v>
      </c>
      <c r="D564" s="11">
        <f>ROUND(АТС!F562*$D$41*$D$42/100,2)</f>
        <v>133.13</v>
      </c>
      <c r="E564" s="11">
        <f>ROUND(АТС!F562*$E$41*$E$42/100,2)</f>
        <v>122.34</v>
      </c>
      <c r="F564" s="11">
        <f>ROUND(АТС!$F562*$F$41*$F$42/100,2)</f>
        <v>83.3</v>
      </c>
      <c r="G564" s="11">
        <f>ROUND(АТС!$F562*$G$41*$G$42/100,2)</f>
        <v>48.77</v>
      </c>
    </row>
    <row r="565" spans="1:7" x14ac:dyDescent="0.25">
      <c r="A565" s="236"/>
      <c r="B565" s="124">
        <f t="shared" si="8"/>
        <v>42604.75</v>
      </c>
      <c r="C565" s="125">
        <v>18</v>
      </c>
      <c r="D565" s="11">
        <f>ROUND(АТС!F563*$D$41*$D$42/100,2)</f>
        <v>120.05</v>
      </c>
      <c r="E565" s="11">
        <f>ROUND(АТС!F563*$E$41*$E$42/100,2)</f>
        <v>110.32</v>
      </c>
      <c r="F565" s="11">
        <f>ROUND(АТС!$F563*$F$41*$F$42/100,2)</f>
        <v>75.12</v>
      </c>
      <c r="G565" s="11">
        <f>ROUND(АТС!$F563*$G$41*$G$42/100,2)</f>
        <v>43.98</v>
      </c>
    </row>
    <row r="566" spans="1:7" x14ac:dyDescent="0.25">
      <c r="A566" s="236"/>
      <c r="B566" s="124">
        <f t="shared" si="8"/>
        <v>42604.791669999999</v>
      </c>
      <c r="C566" s="125">
        <v>19</v>
      </c>
      <c r="D566" s="11">
        <f>ROUND(АТС!F564*$D$41*$D$42/100,2)</f>
        <v>115.91</v>
      </c>
      <c r="E566" s="11">
        <f>ROUND(АТС!F564*$E$41*$E$42/100,2)</f>
        <v>106.51</v>
      </c>
      <c r="F566" s="11">
        <f>ROUND(АТС!$F564*$F$41*$F$42/100,2)</f>
        <v>72.53</v>
      </c>
      <c r="G566" s="11">
        <f>ROUND(АТС!$F564*$G$41*$G$42/100,2)</f>
        <v>42.46</v>
      </c>
    </row>
    <row r="567" spans="1:7" x14ac:dyDescent="0.25">
      <c r="A567" s="236"/>
      <c r="B567" s="122">
        <f t="shared" si="8"/>
        <v>42604.833330000001</v>
      </c>
      <c r="C567" s="125">
        <v>20</v>
      </c>
      <c r="D567" s="11">
        <f>ROUND(АТС!F565*$D$41*$D$42/100,2)</f>
        <v>142.85</v>
      </c>
      <c r="E567" s="11">
        <f>ROUND(АТС!F565*$E$41*$E$42/100,2)</f>
        <v>131.27000000000001</v>
      </c>
      <c r="F567" s="11">
        <f>ROUND(АТС!$F565*$F$41*$F$42/100,2)</f>
        <v>89.39</v>
      </c>
      <c r="G567" s="11">
        <f>ROUND(АТС!$F565*$G$41*$G$42/100,2)</f>
        <v>52.33</v>
      </c>
    </row>
    <row r="568" spans="1:7" x14ac:dyDescent="0.25">
      <c r="A568" s="236"/>
      <c r="B568" s="124">
        <f t="shared" si="8"/>
        <v>42604.875</v>
      </c>
      <c r="C568" s="125">
        <v>21</v>
      </c>
      <c r="D568" s="11">
        <f>ROUND(АТС!F566*$D$41*$D$42/100,2)</f>
        <v>130.69</v>
      </c>
      <c r="E568" s="11">
        <f>ROUND(АТС!F566*$E$41*$E$42/100,2)</f>
        <v>120.09</v>
      </c>
      <c r="F568" s="11">
        <f>ROUND(АТС!$F566*$F$41*$F$42/100,2)</f>
        <v>81.78</v>
      </c>
      <c r="G568" s="11">
        <f>ROUND(АТС!$F566*$G$41*$G$42/100,2)</f>
        <v>47.87</v>
      </c>
    </row>
    <row r="569" spans="1:7" x14ac:dyDescent="0.25">
      <c r="A569" s="236"/>
      <c r="B569" s="124">
        <f t="shared" si="8"/>
        <v>42604.916669999999</v>
      </c>
      <c r="C569" s="125">
        <v>22</v>
      </c>
      <c r="D569" s="11">
        <f>ROUND(АТС!F567*$D$41*$D$42/100,2)</f>
        <v>110</v>
      </c>
      <c r="E569" s="11">
        <f>ROUND(АТС!F567*$E$41*$E$42/100,2)</f>
        <v>101.09</v>
      </c>
      <c r="F569" s="11">
        <f>ROUND(АТС!$F567*$F$41*$F$42/100,2)</f>
        <v>68.83</v>
      </c>
      <c r="G569" s="11">
        <f>ROUND(АТС!$F567*$G$41*$G$42/100,2)</f>
        <v>40.29</v>
      </c>
    </row>
    <row r="570" spans="1:7" x14ac:dyDescent="0.25">
      <c r="A570" s="236"/>
      <c r="B570" s="124">
        <f t="shared" si="8"/>
        <v>42604.958330000001</v>
      </c>
      <c r="C570" s="125">
        <v>23</v>
      </c>
      <c r="D570" s="11">
        <f>ROUND(АТС!F568*$D$41*$D$42/100,2)</f>
        <v>125.3</v>
      </c>
      <c r="E570" s="11">
        <f>ROUND(АТС!F568*$E$41*$E$42/100,2)</f>
        <v>115.14</v>
      </c>
      <c r="F570" s="11">
        <f>ROUND(АТС!$F568*$F$41*$F$42/100,2)</f>
        <v>78.41</v>
      </c>
      <c r="G570" s="11">
        <f>ROUND(АТС!$F568*$G$41*$G$42/100,2)</f>
        <v>45.9</v>
      </c>
    </row>
    <row r="571" spans="1:7" x14ac:dyDescent="0.25">
      <c r="A571" s="236"/>
      <c r="B571" s="122">
        <f t="shared" si="8"/>
        <v>42605</v>
      </c>
      <c r="C571" s="125">
        <v>0</v>
      </c>
      <c r="D571" s="11">
        <f>ROUND(АТС!F569*$D$41*$D$42/100,2)</f>
        <v>103.14</v>
      </c>
      <c r="E571" s="11">
        <f>ROUND(АТС!F569*$E$41*$E$42/100,2)</f>
        <v>94.78</v>
      </c>
      <c r="F571" s="11">
        <f>ROUND(АТС!$F569*$F$41*$F$42/100,2)</f>
        <v>64.540000000000006</v>
      </c>
      <c r="G571" s="11">
        <f>ROUND(АТС!$F569*$G$41*$G$42/100,2)</f>
        <v>37.78</v>
      </c>
    </row>
    <row r="572" spans="1:7" x14ac:dyDescent="0.25">
      <c r="A572" s="236"/>
      <c r="B572" s="124">
        <f t="shared" si="8"/>
        <v>42605.041669999999</v>
      </c>
      <c r="C572" s="125">
        <v>1</v>
      </c>
      <c r="D572" s="11">
        <f>ROUND(АТС!F570*$D$41*$D$42/100,2)</f>
        <v>92.83</v>
      </c>
      <c r="E572" s="11">
        <f>ROUND(АТС!F570*$E$41*$E$42/100,2)</f>
        <v>85.31</v>
      </c>
      <c r="F572" s="11">
        <f>ROUND(АТС!$F570*$F$41*$F$42/100,2)</f>
        <v>58.09</v>
      </c>
      <c r="G572" s="11">
        <f>ROUND(АТС!$F570*$G$41*$G$42/100,2)</f>
        <v>34</v>
      </c>
    </row>
    <row r="573" spans="1:7" x14ac:dyDescent="0.25">
      <c r="A573" s="236"/>
      <c r="B573" s="124">
        <f t="shared" si="8"/>
        <v>42605.083330000001</v>
      </c>
      <c r="C573" s="125">
        <v>2</v>
      </c>
      <c r="D573" s="11">
        <f>ROUND(АТС!F571*$D$41*$D$42/100,2)</f>
        <v>88.26</v>
      </c>
      <c r="E573" s="11">
        <f>ROUND(АТС!F571*$E$41*$E$42/100,2)</f>
        <v>81.099999999999994</v>
      </c>
      <c r="F573" s="11">
        <f>ROUND(АТС!$F571*$F$41*$F$42/100,2)</f>
        <v>55.23</v>
      </c>
      <c r="G573" s="11">
        <f>ROUND(АТС!$F571*$G$41*$G$42/100,2)</f>
        <v>32.33</v>
      </c>
    </row>
    <row r="574" spans="1:7" x14ac:dyDescent="0.25">
      <c r="A574" s="236"/>
      <c r="B574" s="124">
        <f t="shared" si="8"/>
        <v>42605.125</v>
      </c>
      <c r="C574" s="125">
        <v>3</v>
      </c>
      <c r="D574" s="11">
        <f>ROUND(АТС!F572*$D$41*$D$42/100,2)</f>
        <v>86.18</v>
      </c>
      <c r="E574" s="11">
        <f>ROUND(АТС!F572*$E$41*$E$42/100,2)</f>
        <v>79.19</v>
      </c>
      <c r="F574" s="11">
        <f>ROUND(АТС!$F572*$F$41*$F$42/100,2)</f>
        <v>53.92</v>
      </c>
      <c r="G574" s="11">
        <f>ROUND(АТС!$F572*$G$41*$G$42/100,2)</f>
        <v>31.57</v>
      </c>
    </row>
    <row r="575" spans="1:7" x14ac:dyDescent="0.25">
      <c r="A575" s="236"/>
      <c r="B575" s="122">
        <f t="shared" si="8"/>
        <v>42605.166669999999</v>
      </c>
      <c r="C575" s="125">
        <v>4</v>
      </c>
      <c r="D575" s="11">
        <f>ROUND(АТС!F573*$D$41*$D$42/100,2)</f>
        <v>85.89</v>
      </c>
      <c r="E575" s="11">
        <f>ROUND(АТС!F573*$E$41*$E$42/100,2)</f>
        <v>78.930000000000007</v>
      </c>
      <c r="F575" s="11">
        <f>ROUND(АТС!$F573*$F$41*$F$42/100,2)</f>
        <v>53.74</v>
      </c>
      <c r="G575" s="11">
        <f>ROUND(АТС!$F573*$G$41*$G$42/100,2)</f>
        <v>31.46</v>
      </c>
    </row>
    <row r="576" spans="1:7" x14ac:dyDescent="0.25">
      <c r="A576" s="236"/>
      <c r="B576" s="124">
        <f t="shared" si="8"/>
        <v>42605.208330000001</v>
      </c>
      <c r="C576" s="125">
        <v>5</v>
      </c>
      <c r="D576" s="11">
        <f>ROUND(АТС!F574*$D$41*$D$42/100,2)</f>
        <v>84.08</v>
      </c>
      <c r="E576" s="11">
        <f>ROUND(АТС!F574*$E$41*$E$42/100,2)</f>
        <v>77.260000000000005</v>
      </c>
      <c r="F576" s="11">
        <f>ROUND(АТС!$F574*$F$41*$F$42/100,2)</f>
        <v>52.61</v>
      </c>
      <c r="G576" s="11">
        <f>ROUND(АТС!$F574*$G$41*$G$42/100,2)</f>
        <v>30.8</v>
      </c>
    </row>
    <row r="577" spans="1:7" x14ac:dyDescent="0.25">
      <c r="A577" s="236"/>
      <c r="B577" s="124">
        <f t="shared" si="8"/>
        <v>42605.25</v>
      </c>
      <c r="C577" s="125">
        <v>6</v>
      </c>
      <c r="D577" s="11">
        <f>ROUND(АТС!F575*$D$41*$D$42/100,2)</f>
        <v>90.82</v>
      </c>
      <c r="E577" s="11">
        <f>ROUND(АТС!F575*$E$41*$E$42/100,2)</f>
        <v>83.46</v>
      </c>
      <c r="F577" s="11">
        <f>ROUND(АТС!$F575*$F$41*$F$42/100,2)</f>
        <v>56.83</v>
      </c>
      <c r="G577" s="11">
        <f>ROUND(АТС!$F575*$G$41*$G$42/100,2)</f>
        <v>33.270000000000003</v>
      </c>
    </row>
    <row r="578" spans="1:7" x14ac:dyDescent="0.25">
      <c r="A578" s="236"/>
      <c r="B578" s="124">
        <f t="shared" si="8"/>
        <v>42605.291669999999</v>
      </c>
      <c r="C578" s="125">
        <v>7</v>
      </c>
      <c r="D578" s="11">
        <f>ROUND(АТС!F576*$D$41*$D$42/100,2)</f>
        <v>106.11</v>
      </c>
      <c r="E578" s="11">
        <f>ROUND(АТС!F576*$E$41*$E$42/100,2)</f>
        <v>97.51</v>
      </c>
      <c r="F578" s="11">
        <f>ROUND(АТС!$F576*$F$41*$F$42/100,2)</f>
        <v>66.400000000000006</v>
      </c>
      <c r="G578" s="11">
        <f>ROUND(АТС!$F576*$G$41*$G$42/100,2)</f>
        <v>38.869999999999997</v>
      </c>
    </row>
    <row r="579" spans="1:7" x14ac:dyDescent="0.25">
      <c r="A579" s="236"/>
      <c r="B579" s="122">
        <f t="shared" si="8"/>
        <v>42605.333330000001</v>
      </c>
      <c r="C579" s="125">
        <v>8</v>
      </c>
      <c r="D579" s="11">
        <f>ROUND(АТС!F577*$D$41*$D$42/100,2)</f>
        <v>88.76</v>
      </c>
      <c r="E579" s="11">
        <f>ROUND(АТС!F577*$E$41*$E$42/100,2)</f>
        <v>81.569999999999993</v>
      </c>
      <c r="F579" s="11">
        <f>ROUND(АТС!$F577*$F$41*$F$42/100,2)</f>
        <v>55.54</v>
      </c>
      <c r="G579" s="11">
        <f>ROUND(АТС!$F577*$G$41*$G$42/100,2)</f>
        <v>32.51</v>
      </c>
    </row>
    <row r="580" spans="1:7" x14ac:dyDescent="0.25">
      <c r="A580" s="236"/>
      <c r="B580" s="124">
        <f t="shared" ref="B580:B643" si="9">B556+1</f>
        <v>42605.375</v>
      </c>
      <c r="C580" s="125">
        <v>9</v>
      </c>
      <c r="D580" s="11">
        <f>ROUND(АТС!F578*$D$41*$D$42/100,2)</f>
        <v>119.93</v>
      </c>
      <c r="E580" s="11">
        <f>ROUND(АТС!F578*$E$41*$E$42/100,2)</f>
        <v>110.21</v>
      </c>
      <c r="F580" s="11">
        <f>ROUND(АТС!$F578*$F$41*$F$42/100,2)</f>
        <v>75.05</v>
      </c>
      <c r="G580" s="11">
        <f>ROUND(АТС!$F578*$G$41*$G$42/100,2)</f>
        <v>43.93</v>
      </c>
    </row>
    <row r="581" spans="1:7" x14ac:dyDescent="0.25">
      <c r="A581" s="236"/>
      <c r="B581" s="124">
        <f t="shared" si="9"/>
        <v>42605.416669999999</v>
      </c>
      <c r="C581" s="125">
        <v>10</v>
      </c>
      <c r="D581" s="11">
        <f>ROUND(АТС!F579*$D$41*$D$42/100,2)</f>
        <v>127.92</v>
      </c>
      <c r="E581" s="11">
        <f>ROUND(АТС!F579*$E$41*$E$42/100,2)</f>
        <v>117.55</v>
      </c>
      <c r="F581" s="11">
        <f>ROUND(АТС!$F579*$F$41*$F$42/100,2)</f>
        <v>80.05</v>
      </c>
      <c r="G581" s="11">
        <f>ROUND(АТС!$F579*$G$41*$G$42/100,2)</f>
        <v>46.86</v>
      </c>
    </row>
    <row r="582" spans="1:7" x14ac:dyDescent="0.25">
      <c r="A582" s="236"/>
      <c r="B582" s="124">
        <f t="shared" si="9"/>
        <v>42605.458330000001</v>
      </c>
      <c r="C582" s="125">
        <v>11</v>
      </c>
      <c r="D582" s="11">
        <f>ROUND(АТС!F580*$D$41*$D$42/100,2)</f>
        <v>130.97</v>
      </c>
      <c r="E582" s="11">
        <f>ROUND(АТС!F580*$E$41*$E$42/100,2)</f>
        <v>120.35</v>
      </c>
      <c r="F582" s="11">
        <f>ROUND(АТС!$F580*$F$41*$F$42/100,2)</f>
        <v>81.95</v>
      </c>
      <c r="G582" s="11">
        <f>ROUND(АТС!$F580*$G$41*$G$42/100,2)</f>
        <v>47.98</v>
      </c>
    </row>
    <row r="583" spans="1:7" x14ac:dyDescent="0.25">
      <c r="A583" s="236"/>
      <c r="B583" s="122">
        <f t="shared" si="9"/>
        <v>42605.5</v>
      </c>
      <c r="C583" s="125">
        <v>12</v>
      </c>
      <c r="D583" s="11">
        <f>ROUND(АТС!F581*$D$41*$D$42/100,2)</f>
        <v>127.89</v>
      </c>
      <c r="E583" s="11">
        <f>ROUND(АТС!F581*$E$41*$E$42/100,2)</f>
        <v>117.52</v>
      </c>
      <c r="F583" s="11">
        <f>ROUND(АТС!$F581*$F$41*$F$42/100,2)</f>
        <v>80.02</v>
      </c>
      <c r="G583" s="11">
        <f>ROUND(АТС!$F581*$G$41*$G$42/100,2)</f>
        <v>46.85</v>
      </c>
    </row>
    <row r="584" spans="1:7" x14ac:dyDescent="0.25">
      <c r="A584" s="236"/>
      <c r="B584" s="124">
        <f t="shared" si="9"/>
        <v>42605.541669999999</v>
      </c>
      <c r="C584" s="125">
        <v>13</v>
      </c>
      <c r="D584" s="11">
        <f>ROUND(АТС!F582*$D$41*$D$42/100,2)</f>
        <v>132.41999999999999</v>
      </c>
      <c r="E584" s="11">
        <f>ROUND(АТС!F582*$E$41*$E$42/100,2)</f>
        <v>121.69</v>
      </c>
      <c r="F584" s="11">
        <f>ROUND(АТС!$F582*$F$41*$F$42/100,2)</f>
        <v>82.86</v>
      </c>
      <c r="G584" s="11">
        <f>ROUND(АТС!$F582*$G$41*$G$42/100,2)</f>
        <v>48.51</v>
      </c>
    </row>
    <row r="585" spans="1:7" x14ac:dyDescent="0.25">
      <c r="A585" s="236"/>
      <c r="B585" s="124">
        <f t="shared" si="9"/>
        <v>42605.583330000001</v>
      </c>
      <c r="C585" s="125">
        <v>14</v>
      </c>
      <c r="D585" s="11">
        <f>ROUND(АТС!F583*$D$41*$D$42/100,2)</f>
        <v>121.14</v>
      </c>
      <c r="E585" s="11">
        <f>ROUND(АТС!F583*$E$41*$E$42/100,2)</f>
        <v>111.32</v>
      </c>
      <c r="F585" s="11">
        <f>ROUND(АТС!$F583*$F$41*$F$42/100,2)</f>
        <v>75.8</v>
      </c>
      <c r="G585" s="11">
        <f>ROUND(АТС!$F583*$G$41*$G$42/100,2)</f>
        <v>44.37</v>
      </c>
    </row>
    <row r="586" spans="1:7" x14ac:dyDescent="0.25">
      <c r="A586" s="236"/>
      <c r="B586" s="124">
        <f t="shared" si="9"/>
        <v>42605.625</v>
      </c>
      <c r="C586" s="125">
        <v>15</v>
      </c>
      <c r="D586" s="11">
        <f>ROUND(АТС!F584*$D$41*$D$42/100,2)</f>
        <v>123.23</v>
      </c>
      <c r="E586" s="11">
        <f>ROUND(АТС!F584*$E$41*$E$42/100,2)</f>
        <v>113.24</v>
      </c>
      <c r="F586" s="11">
        <f>ROUND(АТС!$F584*$F$41*$F$42/100,2)</f>
        <v>77.11</v>
      </c>
      <c r="G586" s="11">
        <f>ROUND(АТС!$F584*$G$41*$G$42/100,2)</f>
        <v>45.14</v>
      </c>
    </row>
    <row r="587" spans="1:7" x14ac:dyDescent="0.25">
      <c r="A587" s="236"/>
      <c r="B587" s="122">
        <f t="shared" si="9"/>
        <v>42605.666669999999</v>
      </c>
      <c r="C587" s="125">
        <v>16</v>
      </c>
      <c r="D587" s="11">
        <f>ROUND(АТС!F585*$D$41*$D$42/100,2)</f>
        <v>112.3</v>
      </c>
      <c r="E587" s="11">
        <f>ROUND(АТС!F585*$E$41*$E$42/100,2)</f>
        <v>103.2</v>
      </c>
      <c r="F587" s="11">
        <f>ROUND(АТС!$F585*$F$41*$F$42/100,2)</f>
        <v>70.27</v>
      </c>
      <c r="G587" s="11">
        <f>ROUND(АТС!$F585*$G$41*$G$42/100,2)</f>
        <v>41.14</v>
      </c>
    </row>
    <row r="588" spans="1:7" x14ac:dyDescent="0.25">
      <c r="A588" s="236"/>
      <c r="B588" s="124">
        <f t="shared" si="9"/>
        <v>42605.708330000001</v>
      </c>
      <c r="C588" s="125">
        <v>17</v>
      </c>
      <c r="D588" s="11">
        <f>ROUND(АТС!F586*$D$41*$D$42/100,2)</f>
        <v>113.09</v>
      </c>
      <c r="E588" s="11">
        <f>ROUND(АТС!F586*$E$41*$E$42/100,2)</f>
        <v>103.93</v>
      </c>
      <c r="F588" s="11">
        <f>ROUND(АТС!$F586*$F$41*$F$42/100,2)</f>
        <v>70.77</v>
      </c>
      <c r="G588" s="11">
        <f>ROUND(АТС!$F586*$G$41*$G$42/100,2)</f>
        <v>41.43</v>
      </c>
    </row>
    <row r="589" spans="1:7" x14ac:dyDescent="0.25">
      <c r="A589" s="236"/>
      <c r="B589" s="124">
        <f t="shared" si="9"/>
        <v>42605.75</v>
      </c>
      <c r="C589" s="125">
        <v>18</v>
      </c>
      <c r="D589" s="11">
        <f>ROUND(АТС!F587*$D$41*$D$42/100,2)</f>
        <v>110.23</v>
      </c>
      <c r="E589" s="11">
        <f>ROUND(АТС!F587*$E$41*$E$42/100,2)</f>
        <v>101.3</v>
      </c>
      <c r="F589" s="11">
        <f>ROUND(АТС!$F587*$F$41*$F$42/100,2)</f>
        <v>68.98</v>
      </c>
      <c r="G589" s="11">
        <f>ROUND(АТС!$F587*$G$41*$G$42/100,2)</f>
        <v>40.380000000000003</v>
      </c>
    </row>
    <row r="590" spans="1:7" x14ac:dyDescent="0.25">
      <c r="A590" s="236"/>
      <c r="B590" s="124">
        <f t="shared" si="9"/>
        <v>42605.791669999999</v>
      </c>
      <c r="C590" s="125">
        <v>19</v>
      </c>
      <c r="D590" s="11">
        <f>ROUND(АТС!F588*$D$41*$D$42/100,2)</f>
        <v>115.07</v>
      </c>
      <c r="E590" s="11">
        <f>ROUND(АТС!F588*$E$41*$E$42/100,2)</f>
        <v>105.75</v>
      </c>
      <c r="F590" s="11">
        <f>ROUND(АТС!$F588*$F$41*$F$42/100,2)</f>
        <v>72.010000000000005</v>
      </c>
      <c r="G590" s="11">
        <f>ROUND(АТС!$F588*$G$41*$G$42/100,2)</f>
        <v>42.15</v>
      </c>
    </row>
    <row r="591" spans="1:7" x14ac:dyDescent="0.25">
      <c r="A591" s="236"/>
      <c r="B591" s="122">
        <f t="shared" si="9"/>
        <v>42605.833330000001</v>
      </c>
      <c r="C591" s="125">
        <v>20</v>
      </c>
      <c r="D591" s="11">
        <f>ROUND(АТС!F589*$D$41*$D$42/100,2)</f>
        <v>126.2</v>
      </c>
      <c r="E591" s="11">
        <f>ROUND(АТС!F589*$E$41*$E$42/100,2)</f>
        <v>115.97</v>
      </c>
      <c r="F591" s="11">
        <f>ROUND(АТС!$F589*$F$41*$F$42/100,2)</f>
        <v>78.97</v>
      </c>
      <c r="G591" s="11">
        <f>ROUND(АТС!$F589*$G$41*$G$42/100,2)</f>
        <v>46.23</v>
      </c>
    </row>
    <row r="592" spans="1:7" x14ac:dyDescent="0.25">
      <c r="A592" s="236"/>
      <c r="B592" s="124">
        <f t="shared" si="9"/>
        <v>42605.875</v>
      </c>
      <c r="C592" s="125">
        <v>21</v>
      </c>
      <c r="D592" s="11">
        <f>ROUND(АТС!F590*$D$41*$D$42/100,2)</f>
        <v>134.9</v>
      </c>
      <c r="E592" s="11">
        <f>ROUND(АТС!F590*$E$41*$E$42/100,2)</f>
        <v>123.97</v>
      </c>
      <c r="F592" s="11">
        <f>ROUND(АТС!$F590*$F$41*$F$42/100,2)</f>
        <v>84.41</v>
      </c>
      <c r="G592" s="11">
        <f>ROUND(АТС!$F590*$G$41*$G$42/100,2)</f>
        <v>49.42</v>
      </c>
    </row>
    <row r="593" spans="1:7" x14ac:dyDescent="0.25">
      <c r="A593" s="236"/>
      <c r="B593" s="124">
        <f t="shared" si="9"/>
        <v>42605.916669999999</v>
      </c>
      <c r="C593" s="125">
        <v>22</v>
      </c>
      <c r="D593" s="11">
        <f>ROUND(АТС!F591*$D$41*$D$42/100,2)</f>
        <v>109.51</v>
      </c>
      <c r="E593" s="11">
        <f>ROUND(АТС!F591*$E$41*$E$42/100,2)</f>
        <v>100.63</v>
      </c>
      <c r="F593" s="11">
        <f>ROUND(АТС!$F591*$F$41*$F$42/100,2)</f>
        <v>68.52</v>
      </c>
      <c r="G593" s="11">
        <f>ROUND(АТС!$F591*$G$41*$G$42/100,2)</f>
        <v>40.11</v>
      </c>
    </row>
    <row r="594" spans="1:7" x14ac:dyDescent="0.25">
      <c r="A594" s="236"/>
      <c r="B594" s="124">
        <f t="shared" si="9"/>
        <v>42605.958330000001</v>
      </c>
      <c r="C594" s="125">
        <v>23</v>
      </c>
      <c r="D594" s="11">
        <f>ROUND(АТС!F592*$D$41*$D$42/100,2)</f>
        <v>120.32</v>
      </c>
      <c r="E594" s="11">
        <f>ROUND(АТС!F592*$E$41*$E$42/100,2)</f>
        <v>110.57</v>
      </c>
      <c r="F594" s="11">
        <f>ROUND(АТС!$F592*$F$41*$F$42/100,2)</f>
        <v>75.290000000000006</v>
      </c>
      <c r="G594" s="11">
        <f>ROUND(АТС!$F592*$G$41*$G$42/100,2)</f>
        <v>44.07</v>
      </c>
    </row>
    <row r="595" spans="1:7" x14ac:dyDescent="0.25">
      <c r="A595" s="236"/>
      <c r="B595" s="122">
        <f t="shared" si="9"/>
        <v>42606</v>
      </c>
      <c r="C595" s="125">
        <v>0</v>
      </c>
      <c r="D595" s="11">
        <f>ROUND(АТС!F593*$D$41*$D$42/100,2)</f>
        <v>103.02</v>
      </c>
      <c r="E595" s="11">
        <f>ROUND(АТС!F593*$E$41*$E$42/100,2)</f>
        <v>94.67</v>
      </c>
      <c r="F595" s="11">
        <f>ROUND(АТС!$F593*$F$41*$F$42/100,2)</f>
        <v>64.47</v>
      </c>
      <c r="G595" s="11">
        <f>ROUND(АТС!$F593*$G$41*$G$42/100,2)</f>
        <v>37.74</v>
      </c>
    </row>
    <row r="596" spans="1:7" x14ac:dyDescent="0.25">
      <c r="A596" s="236"/>
      <c r="B596" s="124">
        <f t="shared" si="9"/>
        <v>42606.041669999999</v>
      </c>
      <c r="C596" s="125">
        <v>1</v>
      </c>
      <c r="D596" s="11">
        <f>ROUND(АТС!F594*$D$41*$D$42/100,2)</f>
        <v>92.53</v>
      </c>
      <c r="E596" s="11">
        <f>ROUND(АТС!F594*$E$41*$E$42/100,2)</f>
        <v>85.03</v>
      </c>
      <c r="F596" s="11">
        <f>ROUND(АТС!$F594*$F$41*$F$42/100,2)</f>
        <v>57.9</v>
      </c>
      <c r="G596" s="11">
        <f>ROUND(АТС!$F594*$G$41*$G$42/100,2)</f>
        <v>33.89</v>
      </c>
    </row>
    <row r="597" spans="1:7" x14ac:dyDescent="0.25">
      <c r="A597" s="236"/>
      <c r="B597" s="124">
        <f t="shared" si="9"/>
        <v>42606.083330000001</v>
      </c>
      <c r="C597" s="125">
        <v>2</v>
      </c>
      <c r="D597" s="11">
        <f>ROUND(АТС!F595*$D$41*$D$42/100,2)</f>
        <v>88.25</v>
      </c>
      <c r="E597" s="11">
        <f>ROUND(АТС!F595*$E$41*$E$42/100,2)</f>
        <v>81.099999999999994</v>
      </c>
      <c r="F597" s="11">
        <f>ROUND(АТС!$F595*$F$41*$F$42/100,2)</f>
        <v>55.22</v>
      </c>
      <c r="G597" s="11">
        <f>ROUND(АТС!$F595*$G$41*$G$42/100,2)</f>
        <v>32.33</v>
      </c>
    </row>
    <row r="598" spans="1:7" x14ac:dyDescent="0.25">
      <c r="A598" s="236"/>
      <c r="B598" s="124">
        <f t="shared" si="9"/>
        <v>42606.125</v>
      </c>
      <c r="C598" s="125">
        <v>3</v>
      </c>
      <c r="D598" s="11">
        <f>ROUND(АТС!F596*$D$41*$D$42/100,2)</f>
        <v>86.25</v>
      </c>
      <c r="E598" s="11">
        <f>ROUND(АТС!F596*$E$41*$E$42/100,2)</f>
        <v>79.260000000000005</v>
      </c>
      <c r="F598" s="11">
        <f>ROUND(АТС!$F596*$F$41*$F$42/100,2)</f>
        <v>53.97</v>
      </c>
      <c r="G598" s="11">
        <f>ROUND(АТС!$F596*$G$41*$G$42/100,2)</f>
        <v>31.59</v>
      </c>
    </row>
    <row r="599" spans="1:7" x14ac:dyDescent="0.25">
      <c r="A599" s="236"/>
      <c r="B599" s="122">
        <f t="shared" si="9"/>
        <v>42606.166669999999</v>
      </c>
      <c r="C599" s="125">
        <v>4</v>
      </c>
      <c r="D599" s="11">
        <f>ROUND(АТС!F597*$D$41*$D$42/100,2)</f>
        <v>86.39</v>
      </c>
      <c r="E599" s="11">
        <f>ROUND(АТС!F597*$E$41*$E$42/100,2)</f>
        <v>79.39</v>
      </c>
      <c r="F599" s="11">
        <f>ROUND(АТС!$F597*$F$41*$F$42/100,2)</f>
        <v>54.06</v>
      </c>
      <c r="G599" s="11">
        <f>ROUND(АТС!$F597*$G$41*$G$42/100,2)</f>
        <v>31.64</v>
      </c>
    </row>
    <row r="600" spans="1:7" x14ac:dyDescent="0.25">
      <c r="A600" s="236"/>
      <c r="B600" s="124">
        <f t="shared" si="9"/>
        <v>42606.208330000001</v>
      </c>
      <c r="C600" s="125">
        <v>5</v>
      </c>
      <c r="D600" s="11">
        <f>ROUND(АТС!F598*$D$41*$D$42/100,2)</f>
        <v>84.3</v>
      </c>
      <c r="E600" s="11">
        <f>ROUND(АТС!F598*$E$41*$E$42/100,2)</f>
        <v>77.47</v>
      </c>
      <c r="F600" s="11">
        <f>ROUND(АТС!$F598*$F$41*$F$42/100,2)</f>
        <v>52.75</v>
      </c>
      <c r="G600" s="11">
        <f>ROUND(АТС!$F598*$G$41*$G$42/100,2)</f>
        <v>30.88</v>
      </c>
    </row>
    <row r="601" spans="1:7" x14ac:dyDescent="0.25">
      <c r="A601" s="236"/>
      <c r="B601" s="124">
        <f t="shared" si="9"/>
        <v>42606.25</v>
      </c>
      <c r="C601" s="125">
        <v>6</v>
      </c>
      <c r="D601" s="11">
        <f>ROUND(АТС!F599*$D$41*$D$42/100,2)</f>
        <v>91.21</v>
      </c>
      <c r="E601" s="11">
        <f>ROUND(АТС!F599*$E$41*$E$42/100,2)</f>
        <v>83.82</v>
      </c>
      <c r="F601" s="11">
        <f>ROUND(АТС!$F599*$F$41*$F$42/100,2)</f>
        <v>57.08</v>
      </c>
      <c r="G601" s="11">
        <f>ROUND(АТС!$F599*$G$41*$G$42/100,2)</f>
        <v>33.409999999999997</v>
      </c>
    </row>
    <row r="602" spans="1:7" x14ac:dyDescent="0.25">
      <c r="A602" s="236"/>
      <c r="B602" s="124">
        <f t="shared" si="9"/>
        <v>42606.291669999999</v>
      </c>
      <c r="C602" s="125">
        <v>7</v>
      </c>
      <c r="D602" s="11">
        <f>ROUND(АТС!F600*$D$41*$D$42/100,2)</f>
        <v>105.44</v>
      </c>
      <c r="E602" s="11">
        <f>ROUND(АТС!F600*$E$41*$E$42/100,2)</f>
        <v>96.89</v>
      </c>
      <c r="F602" s="11">
        <f>ROUND(АТС!$F600*$F$41*$F$42/100,2)</f>
        <v>65.98</v>
      </c>
      <c r="G602" s="11">
        <f>ROUND(АТС!$F600*$G$41*$G$42/100,2)</f>
        <v>38.619999999999997</v>
      </c>
    </row>
    <row r="603" spans="1:7" x14ac:dyDescent="0.25">
      <c r="A603" s="236"/>
      <c r="B603" s="122">
        <f t="shared" si="9"/>
        <v>42606.333330000001</v>
      </c>
      <c r="C603" s="125">
        <v>8</v>
      </c>
      <c r="D603" s="11">
        <f>ROUND(АТС!F601*$D$41*$D$42/100,2)</f>
        <v>82.85</v>
      </c>
      <c r="E603" s="11">
        <f>ROUND(АТС!F601*$E$41*$E$42/100,2)</f>
        <v>76.13</v>
      </c>
      <c r="F603" s="11">
        <f>ROUND(АТС!$F601*$F$41*$F$42/100,2)</f>
        <v>51.84</v>
      </c>
      <c r="G603" s="11">
        <f>ROUND(АТС!$F601*$G$41*$G$42/100,2)</f>
        <v>30.35</v>
      </c>
    </row>
    <row r="604" spans="1:7" x14ac:dyDescent="0.25">
      <c r="A604" s="236"/>
      <c r="B604" s="124">
        <f t="shared" si="9"/>
        <v>42606.375</v>
      </c>
      <c r="C604" s="125">
        <v>9</v>
      </c>
      <c r="D604" s="11">
        <f>ROUND(АТС!F602*$D$41*$D$42/100,2)</f>
        <v>117.79</v>
      </c>
      <c r="E604" s="11">
        <f>ROUND(АТС!F602*$E$41*$E$42/100,2)</f>
        <v>108.24</v>
      </c>
      <c r="F604" s="11">
        <f>ROUND(АТС!$F602*$F$41*$F$42/100,2)</f>
        <v>73.709999999999994</v>
      </c>
      <c r="G604" s="11">
        <f>ROUND(АТС!$F602*$G$41*$G$42/100,2)</f>
        <v>43.15</v>
      </c>
    </row>
    <row r="605" spans="1:7" x14ac:dyDescent="0.25">
      <c r="A605" s="236"/>
      <c r="B605" s="124">
        <f t="shared" si="9"/>
        <v>42606.416669999999</v>
      </c>
      <c r="C605" s="125">
        <v>10</v>
      </c>
      <c r="D605" s="11">
        <f>ROUND(АТС!F603*$D$41*$D$42/100,2)</f>
        <v>131.09</v>
      </c>
      <c r="E605" s="11">
        <f>ROUND(АТС!F603*$E$41*$E$42/100,2)</f>
        <v>120.46</v>
      </c>
      <c r="F605" s="11">
        <f>ROUND(АТС!$F603*$F$41*$F$42/100,2)</f>
        <v>82.03</v>
      </c>
      <c r="G605" s="11">
        <f>ROUND(АТС!$F603*$G$41*$G$42/100,2)</f>
        <v>48.02</v>
      </c>
    </row>
    <row r="606" spans="1:7" x14ac:dyDescent="0.25">
      <c r="A606" s="236"/>
      <c r="B606" s="124">
        <f t="shared" si="9"/>
        <v>42606.458330000001</v>
      </c>
      <c r="C606" s="125">
        <v>11</v>
      </c>
      <c r="D606" s="11">
        <f>ROUND(АТС!F604*$D$41*$D$42/100,2)</f>
        <v>132.44</v>
      </c>
      <c r="E606" s="11">
        <f>ROUND(АТС!F604*$E$41*$E$42/100,2)</f>
        <v>121.71</v>
      </c>
      <c r="F606" s="11">
        <f>ROUND(АТС!$F604*$F$41*$F$42/100,2)</f>
        <v>82.87</v>
      </c>
      <c r="G606" s="11">
        <f>ROUND(АТС!$F604*$G$41*$G$42/100,2)</f>
        <v>48.51</v>
      </c>
    </row>
    <row r="607" spans="1:7" x14ac:dyDescent="0.25">
      <c r="A607" s="236"/>
      <c r="B607" s="122">
        <f t="shared" si="9"/>
        <v>42606.5</v>
      </c>
      <c r="C607" s="125">
        <v>12</v>
      </c>
      <c r="D607" s="11">
        <f>ROUND(АТС!F605*$D$41*$D$42/100,2)</f>
        <v>130.19999999999999</v>
      </c>
      <c r="E607" s="11">
        <f>ROUND(АТС!F605*$E$41*$E$42/100,2)</f>
        <v>119.65</v>
      </c>
      <c r="F607" s="11">
        <f>ROUND(АТС!$F605*$F$41*$F$42/100,2)</f>
        <v>81.47</v>
      </c>
      <c r="G607" s="11">
        <f>ROUND(АТС!$F605*$G$41*$G$42/100,2)</f>
        <v>47.69</v>
      </c>
    </row>
    <row r="608" spans="1:7" x14ac:dyDescent="0.25">
      <c r="A608" s="236"/>
      <c r="B608" s="124">
        <f t="shared" si="9"/>
        <v>42606.541669999999</v>
      </c>
      <c r="C608" s="125">
        <v>13</v>
      </c>
      <c r="D608" s="11">
        <f>ROUND(АТС!F606*$D$41*$D$42/100,2)</f>
        <v>134.21</v>
      </c>
      <c r="E608" s="11">
        <f>ROUND(АТС!F606*$E$41*$E$42/100,2)</f>
        <v>123.34</v>
      </c>
      <c r="F608" s="11">
        <f>ROUND(АТС!$F606*$F$41*$F$42/100,2)</f>
        <v>83.98</v>
      </c>
      <c r="G608" s="11">
        <f>ROUND(АТС!$F606*$G$41*$G$42/100,2)</f>
        <v>49.16</v>
      </c>
    </row>
    <row r="609" spans="1:7" x14ac:dyDescent="0.25">
      <c r="A609" s="236"/>
      <c r="B609" s="124">
        <f t="shared" si="9"/>
        <v>42606.583330000001</v>
      </c>
      <c r="C609" s="125">
        <v>14</v>
      </c>
      <c r="D609" s="11">
        <f>ROUND(АТС!F607*$D$41*$D$42/100,2)</f>
        <v>134.37</v>
      </c>
      <c r="E609" s="11">
        <f>ROUND(АТС!F607*$E$41*$E$42/100,2)</f>
        <v>123.48</v>
      </c>
      <c r="F609" s="11">
        <f>ROUND(АТС!$F607*$F$41*$F$42/100,2)</f>
        <v>84.08</v>
      </c>
      <c r="G609" s="11">
        <f>ROUND(АТС!$F607*$G$41*$G$42/100,2)</f>
        <v>49.22</v>
      </c>
    </row>
    <row r="610" spans="1:7" x14ac:dyDescent="0.25">
      <c r="A610" s="236"/>
      <c r="B610" s="124">
        <f t="shared" si="9"/>
        <v>42606.625</v>
      </c>
      <c r="C610" s="125">
        <v>15</v>
      </c>
      <c r="D610" s="11">
        <f>ROUND(АТС!F608*$D$41*$D$42/100,2)</f>
        <v>133.13</v>
      </c>
      <c r="E610" s="11">
        <f>ROUND(АТС!F608*$E$41*$E$42/100,2)</f>
        <v>122.34</v>
      </c>
      <c r="F610" s="11">
        <f>ROUND(АТС!$F608*$F$41*$F$42/100,2)</f>
        <v>83.3</v>
      </c>
      <c r="G610" s="11">
        <f>ROUND(АТС!$F608*$G$41*$G$42/100,2)</f>
        <v>48.77</v>
      </c>
    </row>
    <row r="611" spans="1:7" x14ac:dyDescent="0.25">
      <c r="A611" s="236"/>
      <c r="B611" s="122">
        <f t="shared" si="9"/>
        <v>42606.666669999999</v>
      </c>
      <c r="C611" s="125">
        <v>16</v>
      </c>
      <c r="D611" s="11">
        <f>ROUND(АТС!F609*$D$41*$D$42/100,2)</f>
        <v>118.57</v>
      </c>
      <c r="E611" s="11">
        <f>ROUND(АТС!F609*$E$41*$E$42/100,2)</f>
        <v>108.96</v>
      </c>
      <c r="F611" s="11">
        <f>ROUND(АТС!$F609*$F$41*$F$42/100,2)</f>
        <v>74.19</v>
      </c>
      <c r="G611" s="11">
        <f>ROUND(АТС!$F609*$G$41*$G$42/100,2)</f>
        <v>43.43</v>
      </c>
    </row>
    <row r="612" spans="1:7" x14ac:dyDescent="0.25">
      <c r="A612" s="236"/>
      <c r="B612" s="124">
        <f t="shared" si="9"/>
        <v>42606.708330000001</v>
      </c>
      <c r="C612" s="125">
        <v>17</v>
      </c>
      <c r="D612" s="11">
        <f>ROUND(АТС!F610*$D$41*$D$42/100,2)</f>
        <v>117.37</v>
      </c>
      <c r="E612" s="11">
        <f>ROUND(АТС!F610*$E$41*$E$42/100,2)</f>
        <v>107.86</v>
      </c>
      <c r="F612" s="11">
        <f>ROUND(АТС!$F610*$F$41*$F$42/100,2)</f>
        <v>73.44</v>
      </c>
      <c r="G612" s="11">
        <f>ROUND(АТС!$F610*$G$41*$G$42/100,2)</f>
        <v>42.99</v>
      </c>
    </row>
    <row r="613" spans="1:7" x14ac:dyDescent="0.25">
      <c r="A613" s="236"/>
      <c r="B613" s="124">
        <f t="shared" si="9"/>
        <v>42606.75</v>
      </c>
      <c r="C613" s="125">
        <v>18</v>
      </c>
      <c r="D613" s="11">
        <f>ROUND(АТС!F611*$D$41*$D$42/100,2)</f>
        <v>113.54</v>
      </c>
      <c r="E613" s="11">
        <f>ROUND(АТС!F611*$E$41*$E$42/100,2)</f>
        <v>104.34</v>
      </c>
      <c r="F613" s="11">
        <f>ROUND(АТС!$F611*$F$41*$F$42/100,2)</f>
        <v>71.05</v>
      </c>
      <c r="G613" s="11">
        <f>ROUND(АТС!$F611*$G$41*$G$42/100,2)</f>
        <v>41.59</v>
      </c>
    </row>
    <row r="614" spans="1:7" x14ac:dyDescent="0.25">
      <c r="A614" s="236"/>
      <c r="B614" s="124">
        <f t="shared" si="9"/>
        <v>42606.791669999999</v>
      </c>
      <c r="C614" s="125">
        <v>19</v>
      </c>
      <c r="D614" s="11">
        <f>ROUND(АТС!F612*$D$41*$D$42/100,2)</f>
        <v>120.77</v>
      </c>
      <c r="E614" s="11">
        <f>ROUND(АТС!F612*$E$41*$E$42/100,2)</f>
        <v>110.98</v>
      </c>
      <c r="F614" s="11">
        <f>ROUND(АТС!$F612*$F$41*$F$42/100,2)</f>
        <v>75.569999999999993</v>
      </c>
      <c r="G614" s="11">
        <f>ROUND(АТС!$F612*$G$41*$G$42/100,2)</f>
        <v>44.24</v>
      </c>
    </row>
    <row r="615" spans="1:7" x14ac:dyDescent="0.25">
      <c r="A615" s="236"/>
      <c r="B615" s="122">
        <f t="shared" si="9"/>
        <v>42606.833330000001</v>
      </c>
      <c r="C615" s="125">
        <v>20</v>
      </c>
      <c r="D615" s="11">
        <f>ROUND(АТС!F613*$D$41*$D$42/100,2)</f>
        <v>128.24</v>
      </c>
      <c r="E615" s="11">
        <f>ROUND(АТС!F613*$E$41*$E$42/100,2)</f>
        <v>117.85</v>
      </c>
      <c r="F615" s="11">
        <f>ROUND(АТС!$F613*$F$41*$F$42/100,2)</f>
        <v>80.25</v>
      </c>
      <c r="G615" s="11">
        <f>ROUND(АТС!$F613*$G$41*$G$42/100,2)</f>
        <v>46.98</v>
      </c>
    </row>
    <row r="616" spans="1:7" x14ac:dyDescent="0.25">
      <c r="A616" s="236"/>
      <c r="B616" s="124">
        <f t="shared" si="9"/>
        <v>42606.875</v>
      </c>
      <c r="C616" s="125">
        <v>21</v>
      </c>
      <c r="D616" s="11">
        <f>ROUND(АТС!F614*$D$41*$D$42/100,2)</f>
        <v>125.26</v>
      </c>
      <c r="E616" s="11">
        <f>ROUND(АТС!F614*$E$41*$E$42/100,2)</f>
        <v>115.11</v>
      </c>
      <c r="F616" s="11">
        <f>ROUND(АТС!$F614*$F$41*$F$42/100,2)</f>
        <v>78.38</v>
      </c>
      <c r="G616" s="11">
        <f>ROUND(АТС!$F614*$G$41*$G$42/100,2)</f>
        <v>45.88</v>
      </c>
    </row>
    <row r="617" spans="1:7" x14ac:dyDescent="0.25">
      <c r="A617" s="236"/>
      <c r="B617" s="124">
        <f t="shared" si="9"/>
        <v>42606.916669999999</v>
      </c>
      <c r="C617" s="125">
        <v>22</v>
      </c>
      <c r="D617" s="11">
        <f>ROUND(АТС!F615*$D$41*$D$42/100,2)</f>
        <v>108.91</v>
      </c>
      <c r="E617" s="11">
        <f>ROUND(АТС!F615*$E$41*$E$42/100,2)</f>
        <v>100.08</v>
      </c>
      <c r="F617" s="11">
        <f>ROUND(АТС!$F615*$F$41*$F$42/100,2)</f>
        <v>68.150000000000006</v>
      </c>
      <c r="G617" s="11">
        <f>ROUND(АТС!$F615*$G$41*$G$42/100,2)</f>
        <v>39.89</v>
      </c>
    </row>
    <row r="618" spans="1:7" x14ac:dyDescent="0.25">
      <c r="A618" s="236"/>
      <c r="B618" s="124">
        <f t="shared" si="9"/>
        <v>42606.958330000001</v>
      </c>
      <c r="C618" s="125">
        <v>23</v>
      </c>
      <c r="D618" s="11">
        <f>ROUND(АТС!F616*$D$41*$D$42/100,2)</f>
        <v>124.03</v>
      </c>
      <c r="E618" s="11">
        <f>ROUND(АТС!F616*$E$41*$E$42/100,2)</f>
        <v>113.98</v>
      </c>
      <c r="F618" s="11">
        <f>ROUND(АТС!$F616*$F$41*$F$42/100,2)</f>
        <v>77.61</v>
      </c>
      <c r="G618" s="11">
        <f>ROUND(АТС!$F616*$G$41*$G$42/100,2)</f>
        <v>45.43</v>
      </c>
    </row>
    <row r="619" spans="1:7" x14ac:dyDescent="0.25">
      <c r="A619" s="236"/>
      <c r="B619" s="122">
        <f t="shared" si="9"/>
        <v>42607</v>
      </c>
      <c r="C619" s="125">
        <v>0</v>
      </c>
      <c r="D619" s="11">
        <f>ROUND(АТС!F617*$D$41*$D$42/100,2)</f>
        <v>101.89</v>
      </c>
      <c r="E619" s="11">
        <f>ROUND(АТС!F617*$E$41*$E$42/100,2)</f>
        <v>93.64</v>
      </c>
      <c r="F619" s="11">
        <f>ROUND(АТС!$F617*$F$41*$F$42/100,2)</f>
        <v>63.76</v>
      </c>
      <c r="G619" s="11">
        <f>ROUND(АТС!$F617*$G$41*$G$42/100,2)</f>
        <v>37.32</v>
      </c>
    </row>
    <row r="620" spans="1:7" x14ac:dyDescent="0.25">
      <c r="A620" s="236"/>
      <c r="B620" s="124">
        <f t="shared" si="9"/>
        <v>42607.041669999999</v>
      </c>
      <c r="C620" s="125">
        <v>1</v>
      </c>
      <c r="D620" s="11">
        <f>ROUND(АТС!F618*$D$41*$D$42/100,2)</f>
        <v>92.4</v>
      </c>
      <c r="E620" s="11">
        <f>ROUND(АТС!F618*$E$41*$E$42/100,2)</f>
        <v>84.91</v>
      </c>
      <c r="F620" s="11">
        <f>ROUND(АТС!$F618*$F$41*$F$42/100,2)</f>
        <v>57.82</v>
      </c>
      <c r="G620" s="11">
        <f>ROUND(АТС!$F618*$G$41*$G$42/100,2)</f>
        <v>33.85</v>
      </c>
    </row>
    <row r="621" spans="1:7" x14ac:dyDescent="0.25">
      <c r="A621" s="236"/>
      <c r="B621" s="124">
        <f t="shared" si="9"/>
        <v>42607.083330000001</v>
      </c>
      <c r="C621" s="125">
        <v>2</v>
      </c>
      <c r="D621" s="11">
        <f>ROUND(АТС!F619*$D$41*$D$42/100,2)</f>
        <v>88.5</v>
      </c>
      <c r="E621" s="11">
        <f>ROUND(АТС!F619*$E$41*$E$42/100,2)</f>
        <v>81.319999999999993</v>
      </c>
      <c r="F621" s="11">
        <f>ROUND(АТС!$F619*$F$41*$F$42/100,2)</f>
        <v>55.38</v>
      </c>
      <c r="G621" s="11">
        <f>ROUND(АТС!$F619*$G$41*$G$42/100,2)</f>
        <v>32.42</v>
      </c>
    </row>
    <row r="622" spans="1:7" x14ac:dyDescent="0.25">
      <c r="A622" s="236"/>
      <c r="B622" s="124">
        <f t="shared" si="9"/>
        <v>42607.125</v>
      </c>
      <c r="C622" s="125">
        <v>3</v>
      </c>
      <c r="D622" s="11">
        <f>ROUND(АТС!F620*$D$41*$D$42/100,2)</f>
        <v>86.51</v>
      </c>
      <c r="E622" s="11">
        <f>ROUND(АТС!F620*$E$41*$E$42/100,2)</f>
        <v>79.489999999999995</v>
      </c>
      <c r="F622" s="11">
        <f>ROUND(АТС!$F620*$F$41*$F$42/100,2)</f>
        <v>54.13</v>
      </c>
      <c r="G622" s="11">
        <f>ROUND(АТС!$F620*$G$41*$G$42/100,2)</f>
        <v>31.69</v>
      </c>
    </row>
    <row r="623" spans="1:7" x14ac:dyDescent="0.25">
      <c r="A623" s="236"/>
      <c r="B623" s="122">
        <f t="shared" si="9"/>
        <v>42607.166669999999</v>
      </c>
      <c r="C623" s="125">
        <v>4</v>
      </c>
      <c r="D623" s="11">
        <f>ROUND(АТС!F621*$D$41*$D$42/100,2)</f>
        <v>86.45</v>
      </c>
      <c r="E623" s="11">
        <f>ROUND(АТС!F621*$E$41*$E$42/100,2)</f>
        <v>79.44</v>
      </c>
      <c r="F623" s="11">
        <f>ROUND(АТС!$F621*$F$41*$F$42/100,2)</f>
        <v>54.1</v>
      </c>
      <c r="G623" s="11">
        <f>ROUND(АТС!$F621*$G$41*$G$42/100,2)</f>
        <v>31.67</v>
      </c>
    </row>
    <row r="624" spans="1:7" x14ac:dyDescent="0.25">
      <c r="A624" s="236"/>
      <c r="B624" s="124">
        <f t="shared" si="9"/>
        <v>42607.208330000001</v>
      </c>
      <c r="C624" s="125">
        <v>5</v>
      </c>
      <c r="D624" s="11">
        <f>ROUND(АТС!F622*$D$41*$D$42/100,2)</f>
        <v>85.52</v>
      </c>
      <c r="E624" s="11">
        <f>ROUND(АТС!F622*$E$41*$E$42/100,2)</f>
        <v>78.59</v>
      </c>
      <c r="F624" s="11">
        <f>ROUND(АТС!$F622*$F$41*$F$42/100,2)</f>
        <v>53.52</v>
      </c>
      <c r="G624" s="11">
        <f>ROUND(АТС!$F622*$G$41*$G$42/100,2)</f>
        <v>31.33</v>
      </c>
    </row>
    <row r="625" spans="1:7" x14ac:dyDescent="0.25">
      <c r="A625" s="236"/>
      <c r="B625" s="124">
        <f t="shared" si="9"/>
        <v>42607.25</v>
      </c>
      <c r="C625" s="125">
        <v>6</v>
      </c>
      <c r="D625" s="11">
        <f>ROUND(АТС!F623*$D$41*$D$42/100,2)</f>
        <v>90.58</v>
      </c>
      <c r="E625" s="11">
        <f>ROUND(АТС!F623*$E$41*$E$42/100,2)</f>
        <v>83.24</v>
      </c>
      <c r="F625" s="11">
        <f>ROUND(АТС!$F623*$F$41*$F$42/100,2)</f>
        <v>56.68</v>
      </c>
      <c r="G625" s="11">
        <f>ROUND(АТС!$F623*$G$41*$G$42/100,2)</f>
        <v>33.18</v>
      </c>
    </row>
    <row r="626" spans="1:7" x14ac:dyDescent="0.25">
      <c r="A626" s="236"/>
      <c r="B626" s="124">
        <f t="shared" si="9"/>
        <v>42607.291669999999</v>
      </c>
      <c r="C626" s="125">
        <v>7</v>
      </c>
      <c r="D626" s="11">
        <f>ROUND(АТС!F624*$D$41*$D$42/100,2)</f>
        <v>103.75</v>
      </c>
      <c r="E626" s="11">
        <f>ROUND(АТС!F624*$E$41*$E$42/100,2)</f>
        <v>95.34</v>
      </c>
      <c r="F626" s="11">
        <f>ROUND(АТС!$F624*$F$41*$F$42/100,2)</f>
        <v>64.92</v>
      </c>
      <c r="G626" s="11">
        <f>ROUND(АТС!$F624*$G$41*$G$42/100,2)</f>
        <v>38</v>
      </c>
    </row>
    <row r="627" spans="1:7" x14ac:dyDescent="0.25">
      <c r="A627" s="236"/>
      <c r="B627" s="122">
        <f t="shared" si="9"/>
        <v>42607.333330000001</v>
      </c>
      <c r="C627" s="125">
        <v>8</v>
      </c>
      <c r="D627" s="11">
        <f>ROUND(АТС!F625*$D$41*$D$42/100,2)</f>
        <v>85.02</v>
      </c>
      <c r="E627" s="11">
        <f>ROUND(АТС!F625*$E$41*$E$42/100,2)</f>
        <v>78.13</v>
      </c>
      <c r="F627" s="11">
        <f>ROUND(АТС!$F625*$F$41*$F$42/100,2)</f>
        <v>53.2</v>
      </c>
      <c r="G627" s="11">
        <f>ROUND(АТС!$F625*$G$41*$G$42/100,2)</f>
        <v>31.14</v>
      </c>
    </row>
    <row r="628" spans="1:7" x14ac:dyDescent="0.25">
      <c r="A628" s="236"/>
      <c r="B628" s="124">
        <f t="shared" si="9"/>
        <v>42607.375</v>
      </c>
      <c r="C628" s="125">
        <v>9</v>
      </c>
      <c r="D628" s="11">
        <f>ROUND(АТС!F626*$D$41*$D$42/100,2)</f>
        <v>111.79</v>
      </c>
      <c r="E628" s="11">
        <f>ROUND(АТС!F626*$E$41*$E$42/100,2)</f>
        <v>102.73</v>
      </c>
      <c r="F628" s="11">
        <f>ROUND(АТС!$F626*$F$41*$F$42/100,2)</f>
        <v>69.95</v>
      </c>
      <c r="G628" s="11">
        <f>ROUND(АТС!$F626*$G$41*$G$42/100,2)</f>
        <v>40.950000000000003</v>
      </c>
    </row>
    <row r="629" spans="1:7" x14ac:dyDescent="0.25">
      <c r="A629" s="236"/>
      <c r="B629" s="124">
        <f t="shared" si="9"/>
        <v>42607.416669999999</v>
      </c>
      <c r="C629" s="125">
        <v>10</v>
      </c>
      <c r="D629" s="11">
        <f>ROUND(АТС!F627*$D$41*$D$42/100,2)</f>
        <v>121.79</v>
      </c>
      <c r="E629" s="11">
        <f>ROUND(АТС!F627*$E$41*$E$42/100,2)</f>
        <v>111.92</v>
      </c>
      <c r="F629" s="11">
        <f>ROUND(АТС!$F627*$F$41*$F$42/100,2)</f>
        <v>76.209999999999994</v>
      </c>
      <c r="G629" s="11">
        <f>ROUND(АТС!$F627*$G$41*$G$42/100,2)</f>
        <v>44.61</v>
      </c>
    </row>
    <row r="630" spans="1:7" x14ac:dyDescent="0.25">
      <c r="A630" s="236"/>
      <c r="B630" s="124">
        <f t="shared" si="9"/>
        <v>42607.458330000001</v>
      </c>
      <c r="C630" s="125">
        <v>11</v>
      </c>
      <c r="D630" s="11">
        <f>ROUND(АТС!F628*$D$41*$D$42/100,2)</f>
        <v>123.64</v>
      </c>
      <c r="E630" s="11">
        <f>ROUND(АТС!F628*$E$41*$E$42/100,2)</f>
        <v>113.62</v>
      </c>
      <c r="F630" s="11">
        <f>ROUND(АТС!$F628*$F$41*$F$42/100,2)</f>
        <v>77.36</v>
      </c>
      <c r="G630" s="11">
        <f>ROUND(АТС!$F628*$G$41*$G$42/100,2)</f>
        <v>45.29</v>
      </c>
    </row>
    <row r="631" spans="1:7" x14ac:dyDescent="0.25">
      <c r="A631" s="236"/>
      <c r="B631" s="122">
        <f t="shared" si="9"/>
        <v>42607.5</v>
      </c>
      <c r="C631" s="125">
        <v>12</v>
      </c>
      <c r="D631" s="11">
        <f>ROUND(АТС!F629*$D$41*$D$42/100,2)</f>
        <v>123.43</v>
      </c>
      <c r="E631" s="11">
        <f>ROUND(АТС!F629*$E$41*$E$42/100,2)</f>
        <v>113.42</v>
      </c>
      <c r="F631" s="11">
        <f>ROUND(АТС!$F629*$F$41*$F$42/100,2)</f>
        <v>77.23</v>
      </c>
      <c r="G631" s="11">
        <f>ROUND(АТС!$F629*$G$41*$G$42/100,2)</f>
        <v>45.21</v>
      </c>
    </row>
    <row r="632" spans="1:7" x14ac:dyDescent="0.25">
      <c r="A632" s="236"/>
      <c r="B632" s="124">
        <f t="shared" si="9"/>
        <v>42607.541669999999</v>
      </c>
      <c r="C632" s="125">
        <v>13</v>
      </c>
      <c r="D632" s="11">
        <f>ROUND(АТС!F630*$D$41*$D$42/100,2)</f>
        <v>125.4</v>
      </c>
      <c r="E632" s="11">
        <f>ROUND(АТС!F630*$E$41*$E$42/100,2)</f>
        <v>115.24</v>
      </c>
      <c r="F632" s="11">
        <f>ROUND(АТС!$F630*$F$41*$F$42/100,2)</f>
        <v>78.47</v>
      </c>
      <c r="G632" s="11">
        <f>ROUND(АТС!$F630*$G$41*$G$42/100,2)</f>
        <v>45.94</v>
      </c>
    </row>
    <row r="633" spans="1:7" x14ac:dyDescent="0.25">
      <c r="A633" s="236"/>
      <c r="B633" s="124">
        <f t="shared" si="9"/>
        <v>42607.583330000001</v>
      </c>
      <c r="C633" s="125">
        <v>14</v>
      </c>
      <c r="D633" s="11">
        <f>ROUND(АТС!F631*$D$41*$D$42/100,2)</f>
        <v>125.63</v>
      </c>
      <c r="E633" s="11">
        <f>ROUND(АТС!F631*$E$41*$E$42/100,2)</f>
        <v>115.45</v>
      </c>
      <c r="F633" s="11">
        <f>ROUND(АТС!$F631*$F$41*$F$42/100,2)</f>
        <v>78.61</v>
      </c>
      <c r="G633" s="11">
        <f>ROUND(АТС!$F631*$G$41*$G$42/100,2)</f>
        <v>46.02</v>
      </c>
    </row>
    <row r="634" spans="1:7" x14ac:dyDescent="0.25">
      <c r="A634" s="236"/>
      <c r="B634" s="124">
        <f t="shared" si="9"/>
        <v>42607.625</v>
      </c>
      <c r="C634" s="125">
        <v>15</v>
      </c>
      <c r="D634" s="11">
        <f>ROUND(АТС!F632*$D$41*$D$42/100,2)</f>
        <v>125.92</v>
      </c>
      <c r="E634" s="11">
        <f>ROUND(АТС!F632*$E$41*$E$42/100,2)</f>
        <v>115.72</v>
      </c>
      <c r="F634" s="11">
        <f>ROUND(АТС!$F632*$F$41*$F$42/100,2)</f>
        <v>78.8</v>
      </c>
      <c r="G634" s="11">
        <f>ROUND(АТС!$F632*$G$41*$G$42/100,2)</f>
        <v>46.13</v>
      </c>
    </row>
    <row r="635" spans="1:7" x14ac:dyDescent="0.25">
      <c r="A635" s="236"/>
      <c r="B635" s="122">
        <f t="shared" si="9"/>
        <v>42607.666669999999</v>
      </c>
      <c r="C635" s="125">
        <v>16</v>
      </c>
      <c r="D635" s="11">
        <f>ROUND(АТС!F633*$D$41*$D$42/100,2)</f>
        <v>113.52</v>
      </c>
      <c r="E635" s="11">
        <f>ROUND(АТС!F633*$E$41*$E$42/100,2)</f>
        <v>104.32</v>
      </c>
      <c r="F635" s="11">
        <f>ROUND(АТС!$F633*$F$41*$F$42/100,2)</f>
        <v>71.03</v>
      </c>
      <c r="G635" s="11">
        <f>ROUND(АТС!$F633*$G$41*$G$42/100,2)</f>
        <v>41.58</v>
      </c>
    </row>
    <row r="636" spans="1:7" x14ac:dyDescent="0.25">
      <c r="A636" s="236"/>
      <c r="B636" s="124">
        <f t="shared" si="9"/>
        <v>42607.708330000001</v>
      </c>
      <c r="C636" s="125">
        <v>17</v>
      </c>
      <c r="D636" s="11">
        <f>ROUND(АТС!F634*$D$41*$D$42/100,2)</f>
        <v>109.26</v>
      </c>
      <c r="E636" s="11">
        <f>ROUND(АТС!F634*$E$41*$E$42/100,2)</f>
        <v>100.4</v>
      </c>
      <c r="F636" s="11">
        <f>ROUND(АТС!$F634*$F$41*$F$42/100,2)</f>
        <v>68.37</v>
      </c>
      <c r="G636" s="11">
        <f>ROUND(АТС!$F634*$G$41*$G$42/100,2)</f>
        <v>40.020000000000003</v>
      </c>
    </row>
    <row r="637" spans="1:7" x14ac:dyDescent="0.25">
      <c r="A637" s="236"/>
      <c r="B637" s="124">
        <f t="shared" si="9"/>
        <v>42607.75</v>
      </c>
      <c r="C637" s="125">
        <v>18</v>
      </c>
      <c r="D637" s="11">
        <f>ROUND(АТС!F635*$D$41*$D$42/100,2)</f>
        <v>107.83</v>
      </c>
      <c r="E637" s="11">
        <f>ROUND(АТС!F635*$E$41*$E$42/100,2)</f>
        <v>99.09</v>
      </c>
      <c r="F637" s="11">
        <f>ROUND(АТС!$F635*$F$41*$F$42/100,2)</f>
        <v>67.48</v>
      </c>
      <c r="G637" s="11">
        <f>ROUND(АТС!$F635*$G$41*$G$42/100,2)</f>
        <v>39.5</v>
      </c>
    </row>
    <row r="638" spans="1:7" x14ac:dyDescent="0.25">
      <c r="A638" s="236"/>
      <c r="B638" s="124">
        <f t="shared" si="9"/>
        <v>42607.791669999999</v>
      </c>
      <c r="C638" s="125">
        <v>19</v>
      </c>
      <c r="D638" s="11">
        <f>ROUND(АТС!F636*$D$41*$D$42/100,2)</f>
        <v>114.82</v>
      </c>
      <c r="E638" s="11">
        <f>ROUND(АТС!F636*$E$41*$E$42/100,2)</f>
        <v>105.52</v>
      </c>
      <c r="F638" s="11">
        <f>ROUND(АТС!$F636*$F$41*$F$42/100,2)</f>
        <v>71.849999999999994</v>
      </c>
      <c r="G638" s="11">
        <f>ROUND(АТС!$F636*$G$41*$G$42/100,2)</f>
        <v>42.06</v>
      </c>
    </row>
    <row r="639" spans="1:7" x14ac:dyDescent="0.25">
      <c r="A639" s="236"/>
      <c r="B639" s="122">
        <f t="shared" si="9"/>
        <v>42607.833330000001</v>
      </c>
      <c r="C639" s="125">
        <v>20</v>
      </c>
      <c r="D639" s="11">
        <f>ROUND(АТС!F637*$D$41*$D$42/100,2)</f>
        <v>121.54</v>
      </c>
      <c r="E639" s="11">
        <f>ROUND(АТС!F637*$E$41*$E$42/100,2)</f>
        <v>111.69</v>
      </c>
      <c r="F639" s="11">
        <f>ROUND(АТС!$F637*$F$41*$F$42/100,2)</f>
        <v>76.05</v>
      </c>
      <c r="G639" s="11">
        <f>ROUND(АТС!$F637*$G$41*$G$42/100,2)</f>
        <v>44.52</v>
      </c>
    </row>
    <row r="640" spans="1:7" x14ac:dyDescent="0.25">
      <c r="A640" s="236"/>
      <c r="B640" s="124">
        <f t="shared" si="9"/>
        <v>42607.875</v>
      </c>
      <c r="C640" s="125">
        <v>21</v>
      </c>
      <c r="D640" s="11">
        <f>ROUND(АТС!F638*$D$41*$D$42/100,2)</f>
        <v>116.81</v>
      </c>
      <c r="E640" s="11">
        <f>ROUND(АТС!F638*$E$41*$E$42/100,2)</f>
        <v>107.35</v>
      </c>
      <c r="F640" s="11">
        <f>ROUND(АТС!$F638*$F$41*$F$42/100,2)</f>
        <v>73.099999999999994</v>
      </c>
      <c r="G640" s="11">
        <f>ROUND(АТС!$F638*$G$41*$G$42/100,2)</f>
        <v>42.79</v>
      </c>
    </row>
    <row r="641" spans="1:7" x14ac:dyDescent="0.25">
      <c r="A641" s="236"/>
      <c r="B641" s="124">
        <f t="shared" si="9"/>
        <v>42607.916669999999</v>
      </c>
      <c r="C641" s="125">
        <v>22</v>
      </c>
      <c r="D641" s="11">
        <f>ROUND(АТС!F639*$D$41*$D$42/100,2)</f>
        <v>104.38</v>
      </c>
      <c r="E641" s="11">
        <f>ROUND(АТС!F639*$E$41*$E$42/100,2)</f>
        <v>95.92</v>
      </c>
      <c r="F641" s="11">
        <f>ROUND(АТС!$F639*$F$41*$F$42/100,2)</f>
        <v>65.31</v>
      </c>
      <c r="G641" s="11">
        <f>ROUND(АТС!$F639*$G$41*$G$42/100,2)</f>
        <v>38.229999999999997</v>
      </c>
    </row>
    <row r="642" spans="1:7" x14ac:dyDescent="0.25">
      <c r="A642" s="236"/>
      <c r="B642" s="124">
        <f t="shared" si="9"/>
        <v>42607.958330000001</v>
      </c>
      <c r="C642" s="125">
        <v>23</v>
      </c>
      <c r="D642" s="11">
        <f>ROUND(АТС!F640*$D$41*$D$42/100,2)</f>
        <v>115.63</v>
      </c>
      <c r="E642" s="11">
        <f>ROUND(АТС!F640*$E$41*$E$42/100,2)</f>
        <v>106.26</v>
      </c>
      <c r="F642" s="11">
        <f>ROUND(АТС!$F640*$F$41*$F$42/100,2)</f>
        <v>72.349999999999994</v>
      </c>
      <c r="G642" s="11">
        <f>ROUND(АТС!$F640*$G$41*$G$42/100,2)</f>
        <v>42.36</v>
      </c>
    </row>
    <row r="643" spans="1:7" x14ac:dyDescent="0.25">
      <c r="A643" s="236"/>
      <c r="B643" s="122">
        <f t="shared" si="9"/>
        <v>42608</v>
      </c>
      <c r="C643" s="125">
        <v>0</v>
      </c>
      <c r="D643" s="11">
        <f>ROUND(АТС!F641*$D$41*$D$42/100,2)</f>
        <v>98.6</v>
      </c>
      <c r="E643" s="11">
        <f>ROUND(АТС!F641*$E$41*$E$42/100,2)</f>
        <v>90.61</v>
      </c>
      <c r="F643" s="11">
        <f>ROUND(АТС!$F641*$F$41*$F$42/100,2)</f>
        <v>61.7</v>
      </c>
      <c r="G643" s="11">
        <f>ROUND(АТС!$F641*$G$41*$G$42/100,2)</f>
        <v>36.119999999999997</v>
      </c>
    </row>
    <row r="644" spans="1:7" x14ac:dyDescent="0.25">
      <c r="A644" s="236"/>
      <c r="B644" s="124">
        <f t="shared" ref="B644:B707" si="10">B620+1</f>
        <v>42608.041669999999</v>
      </c>
      <c r="C644" s="125">
        <v>1</v>
      </c>
      <c r="D644" s="11">
        <f>ROUND(АТС!F642*$D$41*$D$42/100,2)</f>
        <v>90.81</v>
      </c>
      <c r="E644" s="11">
        <f>ROUND(АТС!F642*$E$41*$E$42/100,2)</f>
        <v>83.45</v>
      </c>
      <c r="F644" s="11">
        <f>ROUND(АТС!$F642*$F$41*$F$42/100,2)</f>
        <v>56.82</v>
      </c>
      <c r="G644" s="11">
        <f>ROUND(АТС!$F642*$G$41*$G$42/100,2)</f>
        <v>33.26</v>
      </c>
    </row>
    <row r="645" spans="1:7" x14ac:dyDescent="0.25">
      <c r="A645" s="236"/>
      <c r="B645" s="124">
        <f t="shared" si="10"/>
        <v>42608.083330000001</v>
      </c>
      <c r="C645" s="125">
        <v>2</v>
      </c>
      <c r="D645" s="11">
        <f>ROUND(АТС!F643*$D$41*$D$42/100,2)</f>
        <v>87.64</v>
      </c>
      <c r="E645" s="11">
        <f>ROUND(АТС!F643*$E$41*$E$42/100,2)</f>
        <v>80.540000000000006</v>
      </c>
      <c r="F645" s="11">
        <f>ROUND(АТС!$F643*$F$41*$F$42/100,2)</f>
        <v>54.84</v>
      </c>
      <c r="G645" s="11">
        <f>ROUND(АТС!$F643*$G$41*$G$42/100,2)</f>
        <v>32.1</v>
      </c>
    </row>
    <row r="646" spans="1:7" x14ac:dyDescent="0.25">
      <c r="A646" s="236"/>
      <c r="B646" s="124">
        <f t="shared" si="10"/>
        <v>42608.125</v>
      </c>
      <c r="C646" s="125">
        <v>3</v>
      </c>
      <c r="D646" s="11">
        <f>ROUND(АТС!F644*$D$41*$D$42/100,2)</f>
        <v>86.73</v>
      </c>
      <c r="E646" s="11">
        <f>ROUND(АТС!F644*$E$41*$E$42/100,2)</f>
        <v>79.7</v>
      </c>
      <c r="F646" s="11">
        <f>ROUND(АТС!$F644*$F$41*$F$42/100,2)</f>
        <v>54.27</v>
      </c>
      <c r="G646" s="11">
        <f>ROUND(АТС!$F644*$G$41*$G$42/100,2)</f>
        <v>31.77</v>
      </c>
    </row>
    <row r="647" spans="1:7" x14ac:dyDescent="0.25">
      <c r="A647" s="236"/>
      <c r="B647" s="122">
        <f t="shared" si="10"/>
        <v>42608.166669999999</v>
      </c>
      <c r="C647" s="125">
        <v>4</v>
      </c>
      <c r="D647" s="11">
        <f>ROUND(АТС!F645*$D$41*$D$42/100,2)</f>
        <v>87.05</v>
      </c>
      <c r="E647" s="11">
        <f>ROUND(АТС!F645*$E$41*$E$42/100,2)</f>
        <v>80</v>
      </c>
      <c r="F647" s="11">
        <f>ROUND(АТС!$F645*$F$41*$F$42/100,2)</f>
        <v>54.47</v>
      </c>
      <c r="G647" s="11">
        <f>ROUND(АТС!$F645*$G$41*$G$42/100,2)</f>
        <v>31.89</v>
      </c>
    </row>
    <row r="648" spans="1:7" x14ac:dyDescent="0.25">
      <c r="A648" s="236"/>
      <c r="B648" s="124">
        <f t="shared" si="10"/>
        <v>42608.208330000001</v>
      </c>
      <c r="C648" s="125">
        <v>5</v>
      </c>
      <c r="D648" s="11">
        <f>ROUND(АТС!F646*$D$41*$D$42/100,2)</f>
        <v>84.87</v>
      </c>
      <c r="E648" s="11">
        <f>ROUND(АТС!F646*$E$41*$E$42/100,2)</f>
        <v>77.989999999999995</v>
      </c>
      <c r="F648" s="11">
        <f>ROUND(АТС!$F646*$F$41*$F$42/100,2)</f>
        <v>53.11</v>
      </c>
      <c r="G648" s="11">
        <f>ROUND(АТС!$F646*$G$41*$G$42/100,2)</f>
        <v>31.09</v>
      </c>
    </row>
    <row r="649" spans="1:7" x14ac:dyDescent="0.25">
      <c r="A649" s="236"/>
      <c r="B649" s="124">
        <f t="shared" si="10"/>
        <v>42608.25</v>
      </c>
      <c r="C649" s="125">
        <v>6</v>
      </c>
      <c r="D649" s="11">
        <f>ROUND(АТС!F647*$D$41*$D$42/100,2)</f>
        <v>91.66</v>
      </c>
      <c r="E649" s="11">
        <f>ROUND(АТС!F647*$E$41*$E$42/100,2)</f>
        <v>84.24</v>
      </c>
      <c r="F649" s="11">
        <f>ROUND(АТС!$F647*$F$41*$F$42/100,2)</f>
        <v>57.36</v>
      </c>
      <c r="G649" s="11">
        <f>ROUND(АТС!$F647*$G$41*$G$42/100,2)</f>
        <v>33.58</v>
      </c>
    </row>
    <row r="650" spans="1:7" x14ac:dyDescent="0.25">
      <c r="A650" s="236"/>
      <c r="B650" s="124">
        <f t="shared" si="10"/>
        <v>42608.291669999999</v>
      </c>
      <c r="C650" s="125">
        <v>7</v>
      </c>
      <c r="D650" s="11">
        <f>ROUND(АТС!F648*$D$41*$D$42/100,2)</f>
        <v>105.5</v>
      </c>
      <c r="E650" s="11">
        <f>ROUND(АТС!F648*$E$41*$E$42/100,2)</f>
        <v>96.95</v>
      </c>
      <c r="F650" s="11">
        <f>ROUND(АТС!$F648*$F$41*$F$42/100,2)</f>
        <v>66.010000000000005</v>
      </c>
      <c r="G650" s="11">
        <f>ROUND(АТС!$F648*$G$41*$G$42/100,2)</f>
        <v>38.64</v>
      </c>
    </row>
    <row r="651" spans="1:7" x14ac:dyDescent="0.25">
      <c r="A651" s="236"/>
      <c r="B651" s="122">
        <f t="shared" si="10"/>
        <v>42608.333330000001</v>
      </c>
      <c r="C651" s="125">
        <v>8</v>
      </c>
      <c r="D651" s="11">
        <f>ROUND(АТС!F649*$D$41*$D$42/100,2)</f>
        <v>85.03</v>
      </c>
      <c r="E651" s="11">
        <f>ROUND(АТС!F649*$E$41*$E$42/100,2)</f>
        <v>78.14</v>
      </c>
      <c r="F651" s="11">
        <f>ROUND(АТС!$F649*$F$41*$F$42/100,2)</f>
        <v>53.21</v>
      </c>
      <c r="G651" s="11">
        <f>ROUND(АТС!$F649*$G$41*$G$42/100,2)</f>
        <v>31.15</v>
      </c>
    </row>
    <row r="652" spans="1:7" x14ac:dyDescent="0.25">
      <c r="A652" s="236"/>
      <c r="B652" s="124">
        <f t="shared" si="10"/>
        <v>42608.375</v>
      </c>
      <c r="C652" s="125">
        <v>9</v>
      </c>
      <c r="D652" s="11">
        <f>ROUND(АТС!F650*$D$41*$D$42/100,2)</f>
        <v>110.84</v>
      </c>
      <c r="E652" s="11">
        <f>ROUND(АТС!F650*$E$41*$E$42/100,2)</f>
        <v>101.86</v>
      </c>
      <c r="F652" s="11">
        <f>ROUND(АТС!$F650*$F$41*$F$42/100,2)</f>
        <v>69.36</v>
      </c>
      <c r="G652" s="11">
        <f>ROUND(АТС!$F650*$G$41*$G$42/100,2)</f>
        <v>40.6</v>
      </c>
    </row>
    <row r="653" spans="1:7" x14ac:dyDescent="0.25">
      <c r="A653" s="236"/>
      <c r="B653" s="124">
        <f t="shared" si="10"/>
        <v>42608.416669999999</v>
      </c>
      <c r="C653" s="125">
        <v>10</v>
      </c>
      <c r="D653" s="11">
        <f>ROUND(АТС!F651*$D$41*$D$42/100,2)</f>
        <v>118.08</v>
      </c>
      <c r="E653" s="11">
        <f>ROUND(АТС!F651*$E$41*$E$42/100,2)</f>
        <v>108.51</v>
      </c>
      <c r="F653" s="11">
        <f>ROUND(АТС!$F651*$F$41*$F$42/100,2)</f>
        <v>73.89</v>
      </c>
      <c r="G653" s="11">
        <f>ROUND(АТС!$F651*$G$41*$G$42/100,2)</f>
        <v>43.25</v>
      </c>
    </row>
    <row r="654" spans="1:7" x14ac:dyDescent="0.25">
      <c r="A654" s="236"/>
      <c r="B654" s="124">
        <f t="shared" si="10"/>
        <v>42608.458330000001</v>
      </c>
      <c r="C654" s="125">
        <v>11</v>
      </c>
      <c r="D654" s="11">
        <f>ROUND(АТС!F652*$D$41*$D$42/100,2)</f>
        <v>120.39</v>
      </c>
      <c r="E654" s="11">
        <f>ROUND(АТС!F652*$E$41*$E$42/100,2)</f>
        <v>110.63</v>
      </c>
      <c r="F654" s="11">
        <f>ROUND(АТС!$F652*$F$41*$F$42/100,2)</f>
        <v>75.33</v>
      </c>
      <c r="G654" s="11">
        <f>ROUND(АТС!$F652*$G$41*$G$42/100,2)</f>
        <v>44.1</v>
      </c>
    </row>
    <row r="655" spans="1:7" x14ac:dyDescent="0.25">
      <c r="A655" s="236"/>
      <c r="B655" s="122">
        <f t="shared" si="10"/>
        <v>42608.5</v>
      </c>
      <c r="C655" s="125">
        <v>12</v>
      </c>
      <c r="D655" s="11">
        <f>ROUND(АТС!F653*$D$41*$D$42/100,2)</f>
        <v>120.74</v>
      </c>
      <c r="E655" s="11">
        <f>ROUND(АТС!F653*$E$41*$E$42/100,2)</f>
        <v>110.95</v>
      </c>
      <c r="F655" s="11">
        <f>ROUND(АТС!$F653*$F$41*$F$42/100,2)</f>
        <v>75.55</v>
      </c>
      <c r="G655" s="11">
        <f>ROUND(АТС!$F653*$G$41*$G$42/100,2)</f>
        <v>44.23</v>
      </c>
    </row>
    <row r="656" spans="1:7" x14ac:dyDescent="0.25">
      <c r="A656" s="236"/>
      <c r="B656" s="124">
        <f t="shared" si="10"/>
        <v>42608.541669999999</v>
      </c>
      <c r="C656" s="125">
        <v>13</v>
      </c>
      <c r="D656" s="11">
        <f>ROUND(АТС!F654*$D$41*$D$42/100,2)</f>
        <v>121.91</v>
      </c>
      <c r="E656" s="11">
        <f>ROUND(АТС!F654*$E$41*$E$42/100,2)</f>
        <v>112.03</v>
      </c>
      <c r="F656" s="11">
        <f>ROUND(АТС!$F654*$F$41*$F$42/100,2)</f>
        <v>76.290000000000006</v>
      </c>
      <c r="G656" s="11">
        <f>ROUND(АТС!$F654*$G$41*$G$42/100,2)</f>
        <v>44.66</v>
      </c>
    </row>
    <row r="657" spans="1:7" x14ac:dyDescent="0.25">
      <c r="A657" s="236"/>
      <c r="B657" s="124">
        <f t="shared" si="10"/>
        <v>42608.583330000001</v>
      </c>
      <c r="C657" s="125">
        <v>14</v>
      </c>
      <c r="D657" s="11">
        <f>ROUND(АТС!F655*$D$41*$D$42/100,2)</f>
        <v>123.85</v>
      </c>
      <c r="E657" s="11">
        <f>ROUND(АТС!F655*$E$41*$E$42/100,2)</f>
        <v>113.81</v>
      </c>
      <c r="F657" s="11">
        <f>ROUND(АТС!$F655*$F$41*$F$42/100,2)</f>
        <v>77.5</v>
      </c>
      <c r="G657" s="11">
        <f>ROUND(АТС!$F655*$G$41*$G$42/100,2)</f>
        <v>45.37</v>
      </c>
    </row>
    <row r="658" spans="1:7" x14ac:dyDescent="0.25">
      <c r="A658" s="236"/>
      <c r="B658" s="124">
        <f t="shared" si="10"/>
        <v>42608.625</v>
      </c>
      <c r="C658" s="125">
        <v>15</v>
      </c>
      <c r="D658" s="11">
        <f>ROUND(АТС!F656*$D$41*$D$42/100,2)</f>
        <v>125.4</v>
      </c>
      <c r="E658" s="11">
        <f>ROUND(АТС!F656*$E$41*$E$42/100,2)</f>
        <v>115.23</v>
      </c>
      <c r="F658" s="11">
        <f>ROUND(АТС!$F656*$F$41*$F$42/100,2)</f>
        <v>78.47</v>
      </c>
      <c r="G658" s="11">
        <f>ROUND(АТС!$F656*$G$41*$G$42/100,2)</f>
        <v>45.93</v>
      </c>
    </row>
    <row r="659" spans="1:7" x14ac:dyDescent="0.25">
      <c r="A659" s="236"/>
      <c r="B659" s="122">
        <f t="shared" si="10"/>
        <v>42608.666669999999</v>
      </c>
      <c r="C659" s="125">
        <v>16</v>
      </c>
      <c r="D659" s="11">
        <f>ROUND(АТС!F657*$D$41*$D$42/100,2)</f>
        <v>115</v>
      </c>
      <c r="E659" s="11">
        <f>ROUND(АТС!F657*$E$41*$E$42/100,2)</f>
        <v>105.68</v>
      </c>
      <c r="F659" s="11">
        <f>ROUND(АТС!$F657*$F$41*$F$42/100,2)</f>
        <v>71.959999999999994</v>
      </c>
      <c r="G659" s="11">
        <f>ROUND(АТС!$F657*$G$41*$G$42/100,2)</f>
        <v>42.13</v>
      </c>
    </row>
    <row r="660" spans="1:7" x14ac:dyDescent="0.25">
      <c r="A660" s="236"/>
      <c r="B660" s="124">
        <f t="shared" si="10"/>
        <v>42608.708330000001</v>
      </c>
      <c r="C660" s="125">
        <v>17</v>
      </c>
      <c r="D660" s="11">
        <f>ROUND(АТС!F658*$D$41*$D$42/100,2)</f>
        <v>113.21</v>
      </c>
      <c r="E660" s="11">
        <f>ROUND(АТС!F658*$E$41*$E$42/100,2)</f>
        <v>104.03</v>
      </c>
      <c r="F660" s="11">
        <f>ROUND(АТС!$F658*$F$41*$F$42/100,2)</f>
        <v>70.84</v>
      </c>
      <c r="G660" s="11">
        <f>ROUND(АТС!$F658*$G$41*$G$42/100,2)</f>
        <v>41.47</v>
      </c>
    </row>
    <row r="661" spans="1:7" x14ac:dyDescent="0.25">
      <c r="A661" s="236"/>
      <c r="B661" s="124">
        <f t="shared" si="10"/>
        <v>42608.75</v>
      </c>
      <c r="C661" s="125">
        <v>18</v>
      </c>
      <c r="D661" s="11">
        <f>ROUND(АТС!F659*$D$41*$D$42/100,2)</f>
        <v>112.23</v>
      </c>
      <c r="E661" s="11">
        <f>ROUND(АТС!F659*$E$41*$E$42/100,2)</f>
        <v>103.14</v>
      </c>
      <c r="F661" s="11">
        <f>ROUND(АТС!$F659*$F$41*$F$42/100,2)</f>
        <v>70.23</v>
      </c>
      <c r="G661" s="11">
        <f>ROUND(АТС!$F659*$G$41*$G$42/100,2)</f>
        <v>41.11</v>
      </c>
    </row>
    <row r="662" spans="1:7" x14ac:dyDescent="0.25">
      <c r="A662" s="236"/>
      <c r="B662" s="124">
        <f t="shared" si="10"/>
        <v>42608.791669999999</v>
      </c>
      <c r="C662" s="125">
        <v>19</v>
      </c>
      <c r="D662" s="11">
        <f>ROUND(АТС!F660*$D$41*$D$42/100,2)</f>
        <v>116.4</v>
      </c>
      <c r="E662" s="11">
        <f>ROUND(АТС!F660*$E$41*$E$42/100,2)</f>
        <v>106.97</v>
      </c>
      <c r="F662" s="11">
        <f>ROUND(АТС!$F660*$F$41*$F$42/100,2)</f>
        <v>72.84</v>
      </c>
      <c r="G662" s="11">
        <f>ROUND(АТС!$F660*$G$41*$G$42/100,2)</f>
        <v>42.64</v>
      </c>
    </row>
    <row r="663" spans="1:7" x14ac:dyDescent="0.25">
      <c r="A663" s="236"/>
      <c r="B663" s="122">
        <f t="shared" si="10"/>
        <v>42608.833330000001</v>
      </c>
      <c r="C663" s="125">
        <v>20</v>
      </c>
      <c r="D663" s="11">
        <f>ROUND(АТС!F661*$D$41*$D$42/100,2)</f>
        <v>123.3</v>
      </c>
      <c r="E663" s="11">
        <f>ROUND(АТС!F661*$E$41*$E$42/100,2)</f>
        <v>113.31</v>
      </c>
      <c r="F663" s="11">
        <f>ROUND(АТС!$F661*$F$41*$F$42/100,2)</f>
        <v>77.16</v>
      </c>
      <c r="G663" s="11">
        <f>ROUND(АТС!$F661*$G$41*$G$42/100,2)</f>
        <v>45.17</v>
      </c>
    </row>
    <row r="664" spans="1:7" x14ac:dyDescent="0.25">
      <c r="A664" s="236"/>
      <c r="B664" s="124">
        <f t="shared" si="10"/>
        <v>42608.875</v>
      </c>
      <c r="C664" s="125">
        <v>21</v>
      </c>
      <c r="D664" s="11">
        <f>ROUND(АТС!F662*$D$41*$D$42/100,2)</f>
        <v>130.5</v>
      </c>
      <c r="E664" s="11">
        <f>ROUND(АТС!F662*$E$41*$E$42/100,2)</f>
        <v>119.93</v>
      </c>
      <c r="F664" s="11">
        <f>ROUND(АТС!$F662*$F$41*$F$42/100,2)</f>
        <v>81.66</v>
      </c>
      <c r="G664" s="11">
        <f>ROUND(АТС!$F662*$G$41*$G$42/100,2)</f>
        <v>47.81</v>
      </c>
    </row>
    <row r="665" spans="1:7" x14ac:dyDescent="0.25">
      <c r="A665" s="236"/>
      <c r="B665" s="124">
        <f t="shared" si="10"/>
        <v>42608.916669999999</v>
      </c>
      <c r="C665" s="125">
        <v>22</v>
      </c>
      <c r="D665" s="11">
        <f>ROUND(АТС!F663*$D$41*$D$42/100,2)</f>
        <v>101.56</v>
      </c>
      <c r="E665" s="11">
        <f>ROUND(АТС!F663*$E$41*$E$42/100,2)</f>
        <v>93.33</v>
      </c>
      <c r="F665" s="11">
        <f>ROUND(АТС!$F663*$F$41*$F$42/100,2)</f>
        <v>63.55</v>
      </c>
      <c r="G665" s="11">
        <f>ROUND(АТС!$F663*$G$41*$G$42/100,2)</f>
        <v>37.200000000000003</v>
      </c>
    </row>
    <row r="666" spans="1:7" x14ac:dyDescent="0.25">
      <c r="A666" s="236"/>
      <c r="B666" s="124">
        <f t="shared" si="10"/>
        <v>42608.958330000001</v>
      </c>
      <c r="C666" s="125">
        <v>23</v>
      </c>
      <c r="D666" s="11">
        <f>ROUND(АТС!F664*$D$41*$D$42/100,2)</f>
        <v>117.32</v>
      </c>
      <c r="E666" s="11">
        <f>ROUND(АТС!F664*$E$41*$E$42/100,2)</f>
        <v>107.81</v>
      </c>
      <c r="F666" s="11">
        <f>ROUND(АТС!$F664*$F$41*$F$42/100,2)</f>
        <v>73.41</v>
      </c>
      <c r="G666" s="11">
        <f>ROUND(АТС!$F664*$G$41*$G$42/100,2)</f>
        <v>42.97</v>
      </c>
    </row>
    <row r="667" spans="1:7" x14ac:dyDescent="0.25">
      <c r="A667" s="236"/>
      <c r="B667" s="122">
        <f t="shared" si="10"/>
        <v>42609</v>
      </c>
      <c r="C667" s="125">
        <v>0</v>
      </c>
      <c r="D667" s="11">
        <f>ROUND(АТС!F665*$D$41*$D$42/100,2)</f>
        <v>103.66</v>
      </c>
      <c r="E667" s="11">
        <f>ROUND(АТС!F665*$E$41*$E$42/100,2)</f>
        <v>95.26</v>
      </c>
      <c r="F667" s="11">
        <f>ROUND(АТС!$F665*$F$41*$F$42/100,2)</f>
        <v>64.87</v>
      </c>
      <c r="G667" s="11">
        <f>ROUND(АТС!$F665*$G$41*$G$42/100,2)</f>
        <v>37.97</v>
      </c>
    </row>
    <row r="668" spans="1:7" x14ac:dyDescent="0.25">
      <c r="A668" s="236"/>
      <c r="B668" s="124">
        <f t="shared" si="10"/>
        <v>42609.041669999999</v>
      </c>
      <c r="C668" s="125">
        <v>1</v>
      </c>
      <c r="D668" s="11">
        <f>ROUND(АТС!F666*$D$41*$D$42/100,2)</f>
        <v>92.41</v>
      </c>
      <c r="E668" s="11">
        <f>ROUND(АТС!F666*$E$41*$E$42/100,2)</f>
        <v>84.92</v>
      </c>
      <c r="F668" s="11">
        <f>ROUND(АТС!$F666*$F$41*$F$42/100,2)</f>
        <v>57.82</v>
      </c>
      <c r="G668" s="11">
        <f>ROUND(АТС!$F666*$G$41*$G$42/100,2)</f>
        <v>33.85</v>
      </c>
    </row>
    <row r="669" spans="1:7" x14ac:dyDescent="0.25">
      <c r="A669" s="236"/>
      <c r="B669" s="124">
        <f t="shared" si="10"/>
        <v>42609.083330000001</v>
      </c>
      <c r="C669" s="125">
        <v>2</v>
      </c>
      <c r="D669" s="11">
        <f>ROUND(АТС!F667*$D$41*$D$42/100,2)</f>
        <v>88.26</v>
      </c>
      <c r="E669" s="11">
        <f>ROUND(АТС!F667*$E$41*$E$42/100,2)</f>
        <v>81.11</v>
      </c>
      <c r="F669" s="11">
        <f>ROUND(АТС!$F667*$F$41*$F$42/100,2)</f>
        <v>55.23</v>
      </c>
      <c r="G669" s="11">
        <f>ROUND(АТС!$F667*$G$41*$G$42/100,2)</f>
        <v>32.33</v>
      </c>
    </row>
    <row r="670" spans="1:7" x14ac:dyDescent="0.25">
      <c r="A670" s="236"/>
      <c r="B670" s="124">
        <f t="shared" si="10"/>
        <v>42609.125</v>
      </c>
      <c r="C670" s="125">
        <v>3</v>
      </c>
      <c r="D670" s="11">
        <f>ROUND(АТС!F668*$D$41*$D$42/100,2)</f>
        <v>86.25</v>
      </c>
      <c r="E670" s="11">
        <f>ROUND(АТС!F668*$E$41*$E$42/100,2)</f>
        <v>79.260000000000005</v>
      </c>
      <c r="F670" s="11">
        <f>ROUND(АТС!$F668*$F$41*$F$42/100,2)</f>
        <v>53.97</v>
      </c>
      <c r="G670" s="11">
        <f>ROUND(АТС!$F668*$G$41*$G$42/100,2)</f>
        <v>31.59</v>
      </c>
    </row>
    <row r="671" spans="1:7" x14ac:dyDescent="0.25">
      <c r="A671" s="236"/>
      <c r="B671" s="122">
        <f t="shared" si="10"/>
        <v>42609.166669999999</v>
      </c>
      <c r="C671" s="125">
        <v>4</v>
      </c>
      <c r="D671" s="11">
        <f>ROUND(АТС!F669*$D$41*$D$42/100,2)</f>
        <v>85.04</v>
      </c>
      <c r="E671" s="11">
        <f>ROUND(АТС!F669*$E$41*$E$42/100,2)</f>
        <v>78.150000000000006</v>
      </c>
      <c r="F671" s="11">
        <f>ROUND(АТС!$F669*$F$41*$F$42/100,2)</f>
        <v>53.22</v>
      </c>
      <c r="G671" s="11">
        <f>ROUND(АТС!$F669*$G$41*$G$42/100,2)</f>
        <v>31.15</v>
      </c>
    </row>
    <row r="672" spans="1:7" x14ac:dyDescent="0.25">
      <c r="A672" s="236"/>
      <c r="B672" s="124">
        <f t="shared" si="10"/>
        <v>42609.208330000001</v>
      </c>
      <c r="C672" s="125">
        <v>5</v>
      </c>
      <c r="D672" s="11">
        <f>ROUND(АТС!F670*$D$41*$D$42/100,2)</f>
        <v>83.59</v>
      </c>
      <c r="E672" s="11">
        <f>ROUND(АТС!F670*$E$41*$E$42/100,2)</f>
        <v>76.819999999999993</v>
      </c>
      <c r="F672" s="11">
        <f>ROUND(АТС!$F670*$F$41*$F$42/100,2)</f>
        <v>52.31</v>
      </c>
      <c r="G672" s="11">
        <f>ROUND(АТС!$F670*$G$41*$G$42/100,2)</f>
        <v>30.62</v>
      </c>
    </row>
    <row r="673" spans="1:7" x14ac:dyDescent="0.25">
      <c r="A673" s="236"/>
      <c r="B673" s="124">
        <f t="shared" si="10"/>
        <v>42609.25</v>
      </c>
      <c r="C673" s="125">
        <v>6</v>
      </c>
      <c r="D673" s="11">
        <f>ROUND(АТС!F671*$D$41*$D$42/100,2)</f>
        <v>87.24</v>
      </c>
      <c r="E673" s="11">
        <f>ROUND(АТС!F671*$E$41*$E$42/100,2)</f>
        <v>80.17</v>
      </c>
      <c r="F673" s="11">
        <f>ROUND(АТС!$F671*$F$41*$F$42/100,2)</f>
        <v>54.59</v>
      </c>
      <c r="G673" s="11">
        <f>ROUND(АТС!$F671*$G$41*$G$42/100,2)</f>
        <v>31.96</v>
      </c>
    </row>
    <row r="674" spans="1:7" x14ac:dyDescent="0.25">
      <c r="A674" s="236"/>
      <c r="B674" s="124">
        <f t="shared" si="10"/>
        <v>42609.291669999999</v>
      </c>
      <c r="C674" s="125">
        <v>7</v>
      </c>
      <c r="D674" s="11">
        <f>ROUND(АТС!F672*$D$41*$D$42/100,2)</f>
        <v>92.29</v>
      </c>
      <c r="E674" s="11">
        <f>ROUND(АТС!F672*$E$41*$E$42/100,2)</f>
        <v>84.81</v>
      </c>
      <c r="F674" s="11">
        <f>ROUND(АТС!$F672*$F$41*$F$42/100,2)</f>
        <v>57.75</v>
      </c>
      <c r="G674" s="11">
        <f>ROUND(АТС!$F672*$G$41*$G$42/100,2)</f>
        <v>33.81</v>
      </c>
    </row>
    <row r="675" spans="1:7" x14ac:dyDescent="0.25">
      <c r="A675" s="236"/>
      <c r="B675" s="122">
        <f t="shared" si="10"/>
        <v>42609.333330000001</v>
      </c>
      <c r="C675" s="125">
        <v>8</v>
      </c>
      <c r="D675" s="11">
        <f>ROUND(АТС!F673*$D$41*$D$42/100,2)</f>
        <v>116.23</v>
      </c>
      <c r="E675" s="11">
        <f>ROUND(АТС!F673*$E$41*$E$42/100,2)</f>
        <v>106.81</v>
      </c>
      <c r="F675" s="11">
        <f>ROUND(АТС!$F673*$F$41*$F$42/100,2)</f>
        <v>72.73</v>
      </c>
      <c r="G675" s="11">
        <f>ROUND(АТС!$F673*$G$41*$G$42/100,2)</f>
        <v>42.58</v>
      </c>
    </row>
    <row r="676" spans="1:7" x14ac:dyDescent="0.25">
      <c r="A676" s="236"/>
      <c r="B676" s="124">
        <f t="shared" si="10"/>
        <v>42609.375</v>
      </c>
      <c r="C676" s="125">
        <v>9</v>
      </c>
      <c r="D676" s="11">
        <f>ROUND(АТС!F674*$D$41*$D$42/100,2)</f>
        <v>100</v>
      </c>
      <c r="E676" s="11">
        <f>ROUND(АТС!F674*$E$41*$E$42/100,2)</f>
        <v>91.89</v>
      </c>
      <c r="F676" s="11">
        <f>ROUND(АТС!$F674*$F$41*$F$42/100,2)</f>
        <v>62.57</v>
      </c>
      <c r="G676" s="11">
        <f>ROUND(АТС!$F674*$G$41*$G$42/100,2)</f>
        <v>36.630000000000003</v>
      </c>
    </row>
    <row r="677" spans="1:7" x14ac:dyDescent="0.25">
      <c r="A677" s="236"/>
      <c r="B677" s="124">
        <f t="shared" si="10"/>
        <v>42609.416669999999</v>
      </c>
      <c r="C677" s="125">
        <v>10</v>
      </c>
      <c r="D677" s="11">
        <f>ROUND(АТС!F675*$D$41*$D$42/100,2)</f>
        <v>109.27</v>
      </c>
      <c r="E677" s="11">
        <f>ROUND(АТС!F675*$E$41*$E$42/100,2)</f>
        <v>100.42</v>
      </c>
      <c r="F677" s="11">
        <f>ROUND(АТС!$F675*$F$41*$F$42/100,2)</f>
        <v>68.38</v>
      </c>
      <c r="G677" s="11">
        <f>ROUND(АТС!$F675*$G$41*$G$42/100,2)</f>
        <v>40.03</v>
      </c>
    </row>
    <row r="678" spans="1:7" x14ac:dyDescent="0.25">
      <c r="A678" s="236"/>
      <c r="B678" s="124">
        <f t="shared" si="10"/>
        <v>42609.458330000001</v>
      </c>
      <c r="C678" s="125">
        <v>11</v>
      </c>
      <c r="D678" s="11">
        <f>ROUND(АТС!F676*$D$41*$D$42/100,2)</f>
        <v>113.61</v>
      </c>
      <c r="E678" s="11">
        <f>ROUND(АТС!F676*$E$41*$E$42/100,2)</f>
        <v>104.4</v>
      </c>
      <c r="F678" s="11">
        <f>ROUND(АТС!$F676*$F$41*$F$42/100,2)</f>
        <v>71.09</v>
      </c>
      <c r="G678" s="11">
        <f>ROUND(АТС!$F676*$G$41*$G$42/100,2)</f>
        <v>41.61</v>
      </c>
    </row>
    <row r="679" spans="1:7" x14ac:dyDescent="0.25">
      <c r="A679" s="236"/>
      <c r="B679" s="122">
        <f t="shared" si="10"/>
        <v>42609.5</v>
      </c>
      <c r="C679" s="125">
        <v>12</v>
      </c>
      <c r="D679" s="11">
        <f>ROUND(АТС!F677*$D$41*$D$42/100,2)</f>
        <v>113.65</v>
      </c>
      <c r="E679" s="11">
        <f>ROUND(АТС!F677*$E$41*$E$42/100,2)</f>
        <v>104.44</v>
      </c>
      <c r="F679" s="11">
        <f>ROUND(АТС!$F677*$F$41*$F$42/100,2)</f>
        <v>71.12</v>
      </c>
      <c r="G679" s="11">
        <f>ROUND(АТС!$F677*$G$41*$G$42/100,2)</f>
        <v>41.63</v>
      </c>
    </row>
    <row r="680" spans="1:7" x14ac:dyDescent="0.25">
      <c r="A680" s="236"/>
      <c r="B680" s="124">
        <f t="shared" si="10"/>
        <v>42609.541669999999</v>
      </c>
      <c r="C680" s="125">
        <v>13</v>
      </c>
      <c r="D680" s="11">
        <f>ROUND(АТС!F678*$D$41*$D$42/100,2)</f>
        <v>113.24</v>
      </c>
      <c r="E680" s="11">
        <f>ROUND(АТС!F678*$E$41*$E$42/100,2)</f>
        <v>104.07</v>
      </c>
      <c r="F680" s="11">
        <f>ROUND(АТС!$F678*$F$41*$F$42/100,2)</f>
        <v>70.86</v>
      </c>
      <c r="G680" s="11">
        <f>ROUND(АТС!$F678*$G$41*$G$42/100,2)</f>
        <v>41.48</v>
      </c>
    </row>
    <row r="681" spans="1:7" x14ac:dyDescent="0.25">
      <c r="A681" s="236"/>
      <c r="B681" s="124">
        <f t="shared" si="10"/>
        <v>42609.583330000001</v>
      </c>
      <c r="C681" s="125">
        <v>14</v>
      </c>
      <c r="D681" s="11">
        <f>ROUND(АТС!F679*$D$41*$D$42/100,2)</f>
        <v>113.31</v>
      </c>
      <c r="E681" s="11">
        <f>ROUND(АТС!F679*$E$41*$E$42/100,2)</f>
        <v>104.12</v>
      </c>
      <c r="F681" s="11">
        <f>ROUND(АТС!$F679*$F$41*$F$42/100,2)</f>
        <v>70.900000000000006</v>
      </c>
      <c r="G681" s="11">
        <f>ROUND(АТС!$F679*$G$41*$G$42/100,2)</f>
        <v>41.51</v>
      </c>
    </row>
    <row r="682" spans="1:7" x14ac:dyDescent="0.25">
      <c r="A682" s="236"/>
      <c r="B682" s="124">
        <f t="shared" si="10"/>
        <v>42609.625</v>
      </c>
      <c r="C682" s="125">
        <v>15</v>
      </c>
      <c r="D682" s="11">
        <f>ROUND(АТС!F680*$D$41*$D$42/100,2)</f>
        <v>112.67</v>
      </c>
      <c r="E682" s="11">
        <f>ROUND(АТС!F680*$E$41*$E$42/100,2)</f>
        <v>103.54</v>
      </c>
      <c r="F682" s="11">
        <f>ROUND(АТС!$F680*$F$41*$F$42/100,2)</f>
        <v>70.5</v>
      </c>
      <c r="G682" s="11">
        <f>ROUND(АТС!$F680*$G$41*$G$42/100,2)</f>
        <v>41.27</v>
      </c>
    </row>
    <row r="683" spans="1:7" x14ac:dyDescent="0.25">
      <c r="A683" s="236"/>
      <c r="B683" s="122">
        <f t="shared" si="10"/>
        <v>42609.666669999999</v>
      </c>
      <c r="C683" s="125">
        <v>16</v>
      </c>
      <c r="D683" s="11">
        <f>ROUND(АТС!F681*$D$41*$D$42/100,2)</f>
        <v>113.01</v>
      </c>
      <c r="E683" s="11">
        <f>ROUND(АТС!F681*$E$41*$E$42/100,2)</f>
        <v>103.85</v>
      </c>
      <c r="F683" s="11">
        <f>ROUND(АТС!$F681*$F$41*$F$42/100,2)</f>
        <v>70.72</v>
      </c>
      <c r="G683" s="11">
        <f>ROUND(АТС!$F681*$G$41*$G$42/100,2)</f>
        <v>41.4</v>
      </c>
    </row>
    <row r="684" spans="1:7" x14ac:dyDescent="0.25">
      <c r="A684" s="236"/>
      <c r="B684" s="124">
        <f t="shared" si="10"/>
        <v>42609.708330000001</v>
      </c>
      <c r="C684" s="125">
        <v>17</v>
      </c>
      <c r="D684" s="11">
        <f>ROUND(АТС!F682*$D$41*$D$42/100,2)</f>
        <v>113.04</v>
      </c>
      <c r="E684" s="11">
        <f>ROUND(АТС!F682*$E$41*$E$42/100,2)</f>
        <v>103.88</v>
      </c>
      <c r="F684" s="11">
        <f>ROUND(АТС!$F682*$F$41*$F$42/100,2)</f>
        <v>70.73</v>
      </c>
      <c r="G684" s="11">
        <f>ROUND(АТС!$F682*$G$41*$G$42/100,2)</f>
        <v>41.41</v>
      </c>
    </row>
    <row r="685" spans="1:7" x14ac:dyDescent="0.25">
      <c r="A685" s="236"/>
      <c r="B685" s="124">
        <f t="shared" si="10"/>
        <v>42609.75</v>
      </c>
      <c r="C685" s="125">
        <v>18</v>
      </c>
      <c r="D685" s="11">
        <f>ROUND(АТС!F683*$D$41*$D$42/100,2)</f>
        <v>116.64</v>
      </c>
      <c r="E685" s="11">
        <f>ROUND(АТС!F683*$E$41*$E$42/100,2)</f>
        <v>107.19</v>
      </c>
      <c r="F685" s="11">
        <f>ROUND(АТС!$F683*$F$41*$F$42/100,2)</f>
        <v>72.989999999999995</v>
      </c>
      <c r="G685" s="11">
        <f>ROUND(АТС!$F683*$G$41*$G$42/100,2)</f>
        <v>42.73</v>
      </c>
    </row>
    <row r="686" spans="1:7" x14ac:dyDescent="0.25">
      <c r="A686" s="236"/>
      <c r="B686" s="124">
        <f t="shared" si="10"/>
        <v>42609.791669999999</v>
      </c>
      <c r="C686" s="125">
        <v>19</v>
      </c>
      <c r="D686" s="11">
        <f>ROUND(АТС!F684*$D$41*$D$42/100,2)</f>
        <v>124.87</v>
      </c>
      <c r="E686" s="11">
        <f>ROUND(АТС!F684*$E$41*$E$42/100,2)</f>
        <v>114.75</v>
      </c>
      <c r="F686" s="11">
        <f>ROUND(АТС!$F684*$F$41*$F$42/100,2)</f>
        <v>78.14</v>
      </c>
      <c r="G686" s="11">
        <f>ROUND(АТС!$F684*$G$41*$G$42/100,2)</f>
        <v>45.74</v>
      </c>
    </row>
    <row r="687" spans="1:7" x14ac:dyDescent="0.25">
      <c r="A687" s="236"/>
      <c r="B687" s="122">
        <f t="shared" si="10"/>
        <v>42609.833330000001</v>
      </c>
      <c r="C687" s="125">
        <v>20</v>
      </c>
      <c r="D687" s="11">
        <f>ROUND(АТС!F685*$D$41*$D$42/100,2)</f>
        <v>126.37</v>
      </c>
      <c r="E687" s="11">
        <f>ROUND(АТС!F685*$E$41*$E$42/100,2)</f>
        <v>116.12</v>
      </c>
      <c r="F687" s="11">
        <f>ROUND(АТС!$F685*$F$41*$F$42/100,2)</f>
        <v>79.069999999999993</v>
      </c>
      <c r="G687" s="11">
        <f>ROUND(АТС!$F685*$G$41*$G$42/100,2)</f>
        <v>46.29</v>
      </c>
    </row>
    <row r="688" spans="1:7" x14ac:dyDescent="0.25">
      <c r="A688" s="236"/>
      <c r="B688" s="124">
        <f t="shared" si="10"/>
        <v>42609.875</v>
      </c>
      <c r="C688" s="125">
        <v>21</v>
      </c>
      <c r="D688" s="11">
        <f>ROUND(АТС!F686*$D$41*$D$42/100,2)</f>
        <v>119.46</v>
      </c>
      <c r="E688" s="11">
        <f>ROUND(АТС!F686*$E$41*$E$42/100,2)</f>
        <v>109.78</v>
      </c>
      <c r="F688" s="11">
        <f>ROUND(АТС!$F686*$F$41*$F$42/100,2)</f>
        <v>74.75</v>
      </c>
      <c r="G688" s="11">
        <f>ROUND(АТС!$F686*$G$41*$G$42/100,2)</f>
        <v>43.76</v>
      </c>
    </row>
    <row r="689" spans="1:7" x14ac:dyDescent="0.25">
      <c r="A689" s="236"/>
      <c r="B689" s="124">
        <f t="shared" si="10"/>
        <v>42609.916669999999</v>
      </c>
      <c r="C689" s="125">
        <v>22</v>
      </c>
      <c r="D689" s="11">
        <f>ROUND(АТС!F687*$D$41*$D$42/100,2)</f>
        <v>105.91</v>
      </c>
      <c r="E689" s="11">
        <f>ROUND(АТС!F687*$E$41*$E$42/100,2)</f>
        <v>97.32</v>
      </c>
      <c r="F689" s="11">
        <f>ROUND(АТС!$F687*$F$41*$F$42/100,2)</f>
        <v>66.27</v>
      </c>
      <c r="G689" s="11">
        <f>ROUND(АТС!$F687*$G$41*$G$42/100,2)</f>
        <v>38.79</v>
      </c>
    </row>
    <row r="690" spans="1:7" x14ac:dyDescent="0.25">
      <c r="A690" s="236"/>
      <c r="B690" s="124">
        <f t="shared" si="10"/>
        <v>42609.958330000001</v>
      </c>
      <c r="C690" s="125">
        <v>23</v>
      </c>
      <c r="D690" s="11">
        <f>ROUND(АТС!F688*$D$41*$D$42/100,2)</f>
        <v>85.15</v>
      </c>
      <c r="E690" s="11">
        <f>ROUND(АТС!F688*$E$41*$E$42/100,2)</f>
        <v>78.25</v>
      </c>
      <c r="F690" s="11">
        <f>ROUND(АТС!$F688*$F$41*$F$42/100,2)</f>
        <v>53.28</v>
      </c>
      <c r="G690" s="11">
        <f>ROUND(АТС!$F688*$G$41*$G$42/100,2)</f>
        <v>31.19</v>
      </c>
    </row>
    <row r="691" spans="1:7" x14ac:dyDescent="0.25">
      <c r="A691" s="236"/>
      <c r="B691" s="122">
        <f t="shared" si="10"/>
        <v>42610</v>
      </c>
      <c r="C691" s="125">
        <v>0</v>
      </c>
      <c r="D691" s="11">
        <f>ROUND(АТС!F689*$D$41*$D$42/100,2)</f>
        <v>108.55</v>
      </c>
      <c r="E691" s="11">
        <f>ROUND(АТС!F689*$E$41*$E$42/100,2)</f>
        <v>99.75</v>
      </c>
      <c r="F691" s="11">
        <f>ROUND(АТС!$F689*$F$41*$F$42/100,2)</f>
        <v>67.92</v>
      </c>
      <c r="G691" s="11">
        <f>ROUND(АТС!$F689*$G$41*$G$42/100,2)</f>
        <v>39.76</v>
      </c>
    </row>
    <row r="692" spans="1:7" x14ac:dyDescent="0.25">
      <c r="A692" s="236"/>
      <c r="B692" s="124">
        <f t="shared" si="10"/>
        <v>42610.041669999999</v>
      </c>
      <c r="C692" s="125">
        <v>1</v>
      </c>
      <c r="D692" s="11">
        <f>ROUND(АТС!F690*$D$41*$D$42/100,2)</f>
        <v>95.41</v>
      </c>
      <c r="E692" s="11">
        <f>ROUND(АТС!F690*$E$41*$E$42/100,2)</f>
        <v>87.68</v>
      </c>
      <c r="F692" s="11">
        <f>ROUND(АТС!$F690*$F$41*$F$42/100,2)</f>
        <v>59.7</v>
      </c>
      <c r="G692" s="11">
        <f>ROUND(АТС!$F690*$G$41*$G$42/100,2)</f>
        <v>34.950000000000003</v>
      </c>
    </row>
    <row r="693" spans="1:7" x14ac:dyDescent="0.25">
      <c r="A693" s="236"/>
      <c r="B693" s="124">
        <f t="shared" si="10"/>
        <v>42610.083330000001</v>
      </c>
      <c r="C693" s="125">
        <v>2</v>
      </c>
      <c r="D693" s="11">
        <f>ROUND(АТС!F691*$D$41*$D$42/100,2)</f>
        <v>90.27</v>
      </c>
      <c r="E693" s="11">
        <f>ROUND(АТС!F691*$E$41*$E$42/100,2)</f>
        <v>82.95</v>
      </c>
      <c r="F693" s="11">
        <f>ROUND(АТС!$F691*$F$41*$F$42/100,2)</f>
        <v>56.49</v>
      </c>
      <c r="G693" s="11">
        <f>ROUND(АТС!$F691*$G$41*$G$42/100,2)</f>
        <v>33.07</v>
      </c>
    </row>
    <row r="694" spans="1:7" x14ac:dyDescent="0.25">
      <c r="A694" s="236"/>
      <c r="B694" s="124">
        <f t="shared" si="10"/>
        <v>42610.125</v>
      </c>
      <c r="C694" s="125">
        <v>3</v>
      </c>
      <c r="D694" s="35">
        <f>ROUND(АТС!F692*$D$41*$D$42/100,2)</f>
        <v>89.22</v>
      </c>
      <c r="E694" s="35">
        <f>ROUND(АТС!F692*$E$41*$E$42/100,2)</f>
        <v>81.99</v>
      </c>
      <c r="F694" s="35">
        <f>ROUND(АТС!$F692*$F$41*$F$42/100,2)</f>
        <v>55.83</v>
      </c>
      <c r="G694" s="35">
        <f>ROUND(АТС!$F692*$G$41*$G$42/100,2)</f>
        <v>32.68</v>
      </c>
    </row>
    <row r="695" spans="1:7" x14ac:dyDescent="0.25">
      <c r="A695" s="236"/>
      <c r="B695" s="124">
        <f t="shared" si="10"/>
        <v>42610.166669999999</v>
      </c>
      <c r="C695" s="125">
        <v>4</v>
      </c>
      <c r="D695" s="35">
        <f>ROUND(АТС!F693*$D$41*$D$42/100,2)</f>
        <v>87.3</v>
      </c>
      <c r="E695" s="35">
        <f>ROUND(АТС!F693*$E$41*$E$42/100,2)</f>
        <v>80.23</v>
      </c>
      <c r="F695" s="35">
        <f>ROUND(АТС!$F693*$F$41*$F$42/100,2)</f>
        <v>54.63</v>
      </c>
      <c r="G695" s="35">
        <f>ROUND(АТС!$F693*$G$41*$G$42/100,2)</f>
        <v>31.98</v>
      </c>
    </row>
    <row r="696" spans="1:7" x14ac:dyDescent="0.25">
      <c r="A696" s="236"/>
      <c r="B696" s="124">
        <f t="shared" si="10"/>
        <v>42610.208330000001</v>
      </c>
      <c r="C696" s="125">
        <v>5</v>
      </c>
      <c r="D696" s="35">
        <f>ROUND(АТС!F694*$D$41*$D$42/100,2)</f>
        <v>85.28</v>
      </c>
      <c r="E696" s="35">
        <f>ROUND(АТС!F694*$E$41*$E$42/100,2)</f>
        <v>78.36</v>
      </c>
      <c r="F696" s="35">
        <f>ROUND(АТС!$F694*$F$41*$F$42/100,2)</f>
        <v>53.36</v>
      </c>
      <c r="G696" s="35">
        <f>ROUND(АТС!$F694*$G$41*$G$42/100,2)</f>
        <v>31.24</v>
      </c>
    </row>
    <row r="697" spans="1:7" x14ac:dyDescent="0.25">
      <c r="A697" s="236"/>
      <c r="B697" s="124">
        <f t="shared" si="10"/>
        <v>42610.25</v>
      </c>
      <c r="C697" s="125">
        <v>6</v>
      </c>
      <c r="D697" s="35">
        <f>ROUND(АТС!F695*$D$41*$D$42/100,2)</f>
        <v>89.23</v>
      </c>
      <c r="E697" s="35">
        <f>ROUND(АТС!F695*$E$41*$E$42/100,2)</f>
        <v>82</v>
      </c>
      <c r="F697" s="35">
        <f>ROUND(АТС!$F695*$F$41*$F$42/100,2)</f>
        <v>55.84</v>
      </c>
      <c r="G697" s="35">
        <f>ROUND(АТС!$F695*$G$41*$G$42/100,2)</f>
        <v>32.69</v>
      </c>
    </row>
    <row r="698" spans="1:7" x14ac:dyDescent="0.25">
      <c r="A698" s="236"/>
      <c r="B698" s="124">
        <f t="shared" si="10"/>
        <v>42610.291669999999</v>
      </c>
      <c r="C698" s="125">
        <v>7</v>
      </c>
      <c r="D698" s="35">
        <f>ROUND(АТС!F696*$D$41*$D$42/100,2)</f>
        <v>89.78</v>
      </c>
      <c r="E698" s="35">
        <f>ROUND(АТС!F696*$E$41*$E$42/100,2)</f>
        <v>82.5</v>
      </c>
      <c r="F698" s="35">
        <f>ROUND(АТС!$F696*$F$41*$F$42/100,2)</f>
        <v>56.18</v>
      </c>
      <c r="G698" s="35">
        <f>ROUND(АТС!$F696*$G$41*$G$42/100,2)</f>
        <v>32.89</v>
      </c>
    </row>
    <row r="699" spans="1:7" x14ac:dyDescent="0.25">
      <c r="A699" s="236"/>
      <c r="B699" s="124">
        <f t="shared" si="10"/>
        <v>42610.333330000001</v>
      </c>
      <c r="C699" s="125">
        <v>8</v>
      </c>
      <c r="D699" s="35">
        <f>ROUND(АТС!F697*$D$41*$D$42/100,2)</f>
        <v>105.72</v>
      </c>
      <c r="E699" s="35">
        <f>ROUND(АТС!F697*$E$41*$E$42/100,2)</f>
        <v>97.15</v>
      </c>
      <c r="F699" s="35">
        <f>ROUND(АТС!$F697*$F$41*$F$42/100,2)</f>
        <v>66.150000000000006</v>
      </c>
      <c r="G699" s="35">
        <f>ROUND(АТС!$F697*$G$41*$G$42/100,2)</f>
        <v>38.72</v>
      </c>
    </row>
    <row r="700" spans="1:7" x14ac:dyDescent="0.25">
      <c r="A700" s="236"/>
      <c r="B700" s="124">
        <f t="shared" si="10"/>
        <v>42610.375</v>
      </c>
      <c r="C700" s="125">
        <v>9</v>
      </c>
      <c r="D700" s="35">
        <f>ROUND(АТС!F698*$D$41*$D$42/100,2)</f>
        <v>90.03</v>
      </c>
      <c r="E700" s="35">
        <f>ROUND(АТС!F698*$E$41*$E$42/100,2)</f>
        <v>82.74</v>
      </c>
      <c r="F700" s="35">
        <f>ROUND(АТС!$F698*$F$41*$F$42/100,2)</f>
        <v>56.34</v>
      </c>
      <c r="G700" s="35">
        <f>ROUND(АТС!$F698*$G$41*$G$42/100,2)</f>
        <v>32.979999999999997</v>
      </c>
    </row>
    <row r="701" spans="1:7" x14ac:dyDescent="0.25">
      <c r="A701" s="236"/>
      <c r="B701" s="124">
        <f t="shared" si="10"/>
        <v>42610.416669999999</v>
      </c>
      <c r="C701" s="125">
        <v>10</v>
      </c>
      <c r="D701" s="35">
        <f>ROUND(АТС!F699*$D$41*$D$42/100,2)</f>
        <v>102.18</v>
      </c>
      <c r="E701" s="35">
        <f>ROUND(АТС!F699*$E$41*$E$42/100,2)</f>
        <v>93.9</v>
      </c>
      <c r="F701" s="35">
        <f>ROUND(АТС!$F699*$F$41*$F$42/100,2)</f>
        <v>63.94</v>
      </c>
      <c r="G701" s="35">
        <f>ROUND(АТС!$F699*$G$41*$G$42/100,2)</f>
        <v>37.43</v>
      </c>
    </row>
    <row r="702" spans="1:7" x14ac:dyDescent="0.25">
      <c r="A702" s="236"/>
      <c r="B702" s="124">
        <f t="shared" si="10"/>
        <v>42610.458330000001</v>
      </c>
      <c r="C702" s="125">
        <v>11</v>
      </c>
      <c r="D702" s="35">
        <f>ROUND(АТС!F700*$D$41*$D$42/100,2)</f>
        <v>107.18</v>
      </c>
      <c r="E702" s="35">
        <f>ROUND(АТС!F700*$E$41*$E$42/100,2)</f>
        <v>98.5</v>
      </c>
      <c r="F702" s="35">
        <f>ROUND(АТС!$F700*$F$41*$F$42/100,2)</f>
        <v>67.069999999999993</v>
      </c>
      <c r="G702" s="35">
        <f>ROUND(АТС!$F700*$G$41*$G$42/100,2)</f>
        <v>39.26</v>
      </c>
    </row>
    <row r="703" spans="1:7" x14ac:dyDescent="0.25">
      <c r="A703" s="236"/>
      <c r="B703" s="124">
        <f t="shared" si="10"/>
        <v>42610.5</v>
      </c>
      <c r="C703" s="125">
        <v>12</v>
      </c>
      <c r="D703" s="35">
        <f>ROUND(АТС!F701*$D$41*$D$42/100,2)</f>
        <v>110.32</v>
      </c>
      <c r="E703" s="35">
        <f>ROUND(АТС!F701*$E$41*$E$42/100,2)</f>
        <v>101.38</v>
      </c>
      <c r="F703" s="35">
        <f>ROUND(АТС!$F701*$F$41*$F$42/100,2)</f>
        <v>69.03</v>
      </c>
      <c r="G703" s="35">
        <f>ROUND(АТС!$F701*$G$41*$G$42/100,2)</f>
        <v>40.409999999999997</v>
      </c>
    </row>
    <row r="704" spans="1:7" x14ac:dyDescent="0.25">
      <c r="A704" s="236"/>
      <c r="B704" s="124">
        <f t="shared" si="10"/>
        <v>42610.541669999999</v>
      </c>
      <c r="C704" s="125">
        <v>13</v>
      </c>
      <c r="D704" s="35">
        <f>ROUND(АТС!F702*$D$41*$D$42/100,2)</f>
        <v>109.95</v>
      </c>
      <c r="E704" s="35">
        <f>ROUND(АТС!F702*$E$41*$E$42/100,2)</f>
        <v>101.04</v>
      </c>
      <c r="F704" s="35">
        <f>ROUND(АТС!$F702*$F$41*$F$42/100,2)</f>
        <v>68.8</v>
      </c>
      <c r="G704" s="35">
        <f>ROUND(АТС!$F702*$G$41*$G$42/100,2)</f>
        <v>40.28</v>
      </c>
    </row>
    <row r="705" spans="1:7" x14ac:dyDescent="0.25">
      <c r="A705" s="236"/>
      <c r="B705" s="124">
        <f t="shared" si="10"/>
        <v>42610.583330000001</v>
      </c>
      <c r="C705" s="125">
        <v>14</v>
      </c>
      <c r="D705" s="35">
        <f>ROUND(АТС!F703*$D$41*$D$42/100,2)</f>
        <v>106.81</v>
      </c>
      <c r="E705" s="35">
        <f>ROUND(АТС!F703*$E$41*$E$42/100,2)</f>
        <v>98.15</v>
      </c>
      <c r="F705" s="35">
        <f>ROUND(АТС!$F703*$F$41*$F$42/100,2)</f>
        <v>66.83</v>
      </c>
      <c r="G705" s="35">
        <f>ROUND(АТС!$F703*$G$41*$G$42/100,2)</f>
        <v>39.119999999999997</v>
      </c>
    </row>
    <row r="706" spans="1:7" x14ac:dyDescent="0.25">
      <c r="A706" s="236"/>
      <c r="B706" s="124">
        <f t="shared" si="10"/>
        <v>42610.625</v>
      </c>
      <c r="C706" s="125">
        <v>15</v>
      </c>
      <c r="D706" s="35">
        <f>ROUND(АТС!F704*$D$41*$D$42/100,2)</f>
        <v>108.38</v>
      </c>
      <c r="E706" s="35">
        <f>ROUND(АТС!F704*$E$41*$E$42/100,2)</f>
        <v>99.59</v>
      </c>
      <c r="F706" s="35">
        <f>ROUND(АТС!$F704*$F$41*$F$42/100,2)</f>
        <v>67.819999999999993</v>
      </c>
      <c r="G706" s="35">
        <f>ROUND(АТС!$F704*$G$41*$G$42/100,2)</f>
        <v>39.700000000000003</v>
      </c>
    </row>
    <row r="707" spans="1:7" x14ac:dyDescent="0.25">
      <c r="A707" s="236"/>
      <c r="B707" s="124">
        <f t="shared" si="10"/>
        <v>42610.666669999999</v>
      </c>
      <c r="C707" s="125">
        <v>16</v>
      </c>
      <c r="D707" s="35">
        <f>ROUND(АТС!F705*$D$41*$D$42/100,2)</f>
        <v>108.84</v>
      </c>
      <c r="E707" s="35">
        <f>ROUND(АТС!F705*$E$41*$E$42/100,2)</f>
        <v>100.02</v>
      </c>
      <c r="F707" s="35">
        <f>ROUND(АТС!$F705*$F$41*$F$42/100,2)</f>
        <v>68.099999999999994</v>
      </c>
      <c r="G707" s="35">
        <f>ROUND(АТС!$F705*$G$41*$G$42/100,2)</f>
        <v>39.869999999999997</v>
      </c>
    </row>
    <row r="708" spans="1:7" x14ac:dyDescent="0.25">
      <c r="A708" s="236"/>
      <c r="B708" s="124">
        <f t="shared" ref="B708:B786" si="11">B684+1</f>
        <v>42610.708330000001</v>
      </c>
      <c r="C708" s="125">
        <v>17</v>
      </c>
      <c r="D708" s="35">
        <f>ROUND(АТС!F706*$D$41*$D$42/100,2)</f>
        <v>103.81</v>
      </c>
      <c r="E708" s="35">
        <f>ROUND(АТС!F706*$E$41*$E$42/100,2)</f>
        <v>95.39</v>
      </c>
      <c r="F708" s="35">
        <f>ROUND(АТС!$F706*$F$41*$F$42/100,2)</f>
        <v>64.959999999999994</v>
      </c>
      <c r="G708" s="35">
        <f>ROUND(АТС!$F706*$G$41*$G$42/100,2)</f>
        <v>38.020000000000003</v>
      </c>
    </row>
    <row r="709" spans="1:7" x14ac:dyDescent="0.25">
      <c r="A709" s="236"/>
      <c r="B709" s="124">
        <f t="shared" si="11"/>
        <v>42610.75</v>
      </c>
      <c r="C709" s="125">
        <v>18</v>
      </c>
      <c r="D709" s="35">
        <f>ROUND(АТС!F707*$D$41*$D$42/100,2)</f>
        <v>118.95</v>
      </c>
      <c r="E709" s="35">
        <f>ROUND(АТС!F707*$E$41*$E$42/100,2)</f>
        <v>109.31</v>
      </c>
      <c r="F709" s="35">
        <f>ROUND(АТС!$F707*$F$41*$F$42/100,2)</f>
        <v>74.430000000000007</v>
      </c>
      <c r="G709" s="35">
        <f>ROUND(АТС!$F707*$G$41*$G$42/100,2)</f>
        <v>43.57</v>
      </c>
    </row>
    <row r="710" spans="1:7" x14ac:dyDescent="0.25">
      <c r="A710" s="236"/>
      <c r="B710" s="124">
        <f t="shared" si="11"/>
        <v>42610.791669999999</v>
      </c>
      <c r="C710" s="125">
        <v>19</v>
      </c>
      <c r="D710" s="35">
        <f>ROUND(АТС!F708*$D$41*$D$42/100,2)</f>
        <v>125.08</v>
      </c>
      <c r="E710" s="35">
        <f>ROUND(АТС!F708*$E$41*$E$42/100,2)</f>
        <v>114.94</v>
      </c>
      <c r="F710" s="35">
        <f>ROUND(АТС!$F708*$F$41*$F$42/100,2)</f>
        <v>78.27</v>
      </c>
      <c r="G710" s="35">
        <f>ROUND(АТС!$F708*$G$41*$G$42/100,2)</f>
        <v>45.82</v>
      </c>
    </row>
    <row r="711" spans="1:7" x14ac:dyDescent="0.25">
      <c r="A711" s="236"/>
      <c r="B711" s="124">
        <f t="shared" si="11"/>
        <v>42610.833330000001</v>
      </c>
      <c r="C711" s="125">
        <v>20</v>
      </c>
      <c r="D711" s="35">
        <f>ROUND(АТС!F709*$D$41*$D$42/100,2)</f>
        <v>125.82</v>
      </c>
      <c r="E711" s="35">
        <f>ROUND(АТС!F709*$E$41*$E$42/100,2)</f>
        <v>115.63</v>
      </c>
      <c r="F711" s="35">
        <f>ROUND(АТС!$F709*$F$41*$F$42/100,2)</f>
        <v>78.73</v>
      </c>
      <c r="G711" s="35">
        <f>ROUND(АТС!$F709*$G$41*$G$42/100,2)</f>
        <v>46.09</v>
      </c>
    </row>
    <row r="712" spans="1:7" x14ac:dyDescent="0.25">
      <c r="A712" s="236"/>
      <c r="B712" s="124">
        <f t="shared" si="11"/>
        <v>42610.875</v>
      </c>
      <c r="C712" s="125">
        <v>21</v>
      </c>
      <c r="D712" s="35">
        <f>ROUND(АТС!F710*$D$41*$D$42/100,2)</f>
        <v>119.52</v>
      </c>
      <c r="E712" s="35">
        <f>ROUND(АТС!F710*$E$41*$E$42/100,2)</f>
        <v>109.84</v>
      </c>
      <c r="F712" s="35">
        <f>ROUND(АТС!$F710*$F$41*$F$42/100,2)</f>
        <v>74.790000000000006</v>
      </c>
      <c r="G712" s="35">
        <f>ROUND(АТС!$F710*$G$41*$G$42/100,2)</f>
        <v>43.78</v>
      </c>
    </row>
    <row r="713" spans="1:7" x14ac:dyDescent="0.25">
      <c r="A713" s="236"/>
      <c r="B713" s="124">
        <f t="shared" si="11"/>
        <v>42610.916669999999</v>
      </c>
      <c r="C713" s="125">
        <v>22</v>
      </c>
      <c r="D713" s="35">
        <f>ROUND(АТС!F711*$D$41*$D$42/100,2)</f>
        <v>107.65</v>
      </c>
      <c r="E713" s="35">
        <f>ROUND(АТС!F711*$E$41*$E$42/100,2)</f>
        <v>98.93</v>
      </c>
      <c r="F713" s="35">
        <f>ROUND(АТС!$F711*$F$41*$F$42/100,2)</f>
        <v>67.36</v>
      </c>
      <c r="G713" s="35">
        <f>ROUND(АТС!$F711*$G$41*$G$42/100,2)</f>
        <v>39.43</v>
      </c>
    </row>
    <row r="714" spans="1:7" x14ac:dyDescent="0.25">
      <c r="A714" s="236"/>
      <c r="B714" s="124">
        <f t="shared" si="11"/>
        <v>42610.958330000001</v>
      </c>
      <c r="C714" s="125">
        <v>23</v>
      </c>
      <c r="D714" s="35">
        <f>ROUND(АТС!F712*$D$41*$D$42/100,2)</f>
        <v>88.23</v>
      </c>
      <c r="E714" s="35">
        <f>ROUND(АТС!F712*$E$41*$E$42/100,2)</f>
        <v>81.08</v>
      </c>
      <c r="F714" s="35">
        <f>ROUND(АТС!$F712*$F$41*$F$42/100,2)</f>
        <v>55.21</v>
      </c>
      <c r="G714" s="35">
        <f>ROUND(АТС!$F712*$G$41*$G$42/100,2)</f>
        <v>32.32</v>
      </c>
    </row>
    <row r="715" spans="1:7" x14ac:dyDescent="0.25">
      <c r="A715" s="236"/>
      <c r="B715" s="124">
        <f t="shared" si="11"/>
        <v>42611</v>
      </c>
      <c r="C715" s="125">
        <v>0</v>
      </c>
      <c r="D715" s="35">
        <f>ROUND(АТС!F713*$D$41*$D$42/100,2)</f>
        <v>99.42</v>
      </c>
      <c r="E715" s="35">
        <f>ROUND(АТС!F713*$E$41*$E$42/100,2)</f>
        <v>91.36</v>
      </c>
      <c r="F715" s="35">
        <f>ROUND(АТС!$F713*$F$41*$F$42/100,2)</f>
        <v>62.21</v>
      </c>
      <c r="G715" s="35">
        <f>ROUND(АТС!$F713*$G$41*$G$42/100,2)</f>
        <v>36.42</v>
      </c>
    </row>
    <row r="716" spans="1:7" x14ac:dyDescent="0.25">
      <c r="A716" s="236"/>
      <c r="B716" s="124">
        <f t="shared" si="11"/>
        <v>42611.041669999999</v>
      </c>
      <c r="C716" s="125">
        <v>1</v>
      </c>
      <c r="D716" s="35">
        <f>ROUND(АТС!F714*$D$41*$D$42/100,2)</f>
        <v>90.98</v>
      </c>
      <c r="E716" s="35">
        <f>ROUND(АТС!F714*$E$41*$E$42/100,2)</f>
        <v>83.61</v>
      </c>
      <c r="F716" s="35">
        <f>ROUND(АТС!$F714*$F$41*$F$42/100,2)</f>
        <v>56.93</v>
      </c>
      <c r="G716" s="35">
        <f>ROUND(АТС!$F714*$G$41*$G$42/100,2)</f>
        <v>33.33</v>
      </c>
    </row>
    <row r="717" spans="1:7" x14ac:dyDescent="0.25">
      <c r="A717" s="236"/>
      <c r="B717" s="124">
        <f t="shared" si="11"/>
        <v>42611.083330000001</v>
      </c>
      <c r="C717" s="125">
        <v>2</v>
      </c>
      <c r="D717" s="35">
        <f>ROUND(АТС!F715*$D$41*$D$42/100,2)</f>
        <v>88.34</v>
      </c>
      <c r="E717" s="35">
        <f>ROUND(АТС!F715*$E$41*$E$42/100,2)</f>
        <v>81.180000000000007</v>
      </c>
      <c r="F717" s="35">
        <f>ROUND(АТС!$F715*$F$41*$F$42/100,2)</f>
        <v>55.28</v>
      </c>
      <c r="G717" s="35">
        <f>ROUND(АТС!$F715*$G$41*$G$42/100,2)</f>
        <v>32.36</v>
      </c>
    </row>
    <row r="718" spans="1:7" x14ac:dyDescent="0.25">
      <c r="A718" s="236"/>
      <c r="B718" s="124">
        <f t="shared" si="11"/>
        <v>42611.125</v>
      </c>
      <c r="C718" s="125">
        <v>3</v>
      </c>
      <c r="D718" s="35">
        <f>ROUND(АТС!F716*$D$41*$D$42/100,2)</f>
        <v>86.09</v>
      </c>
      <c r="E718" s="35">
        <f>ROUND(АТС!F716*$E$41*$E$42/100,2)</f>
        <v>79.11</v>
      </c>
      <c r="F718" s="35">
        <f>ROUND(АТС!$F716*$F$41*$F$42/100,2)</f>
        <v>53.87</v>
      </c>
      <c r="G718" s="35">
        <f>ROUND(АТС!$F716*$G$41*$G$42/100,2)</f>
        <v>31.53</v>
      </c>
    </row>
    <row r="719" spans="1:7" x14ac:dyDescent="0.25">
      <c r="A719" s="236"/>
      <c r="B719" s="124">
        <f t="shared" si="11"/>
        <v>42611.166669999999</v>
      </c>
      <c r="C719" s="125">
        <v>4</v>
      </c>
      <c r="D719" s="35">
        <f>ROUND(АТС!F717*$D$41*$D$42/100,2)</f>
        <v>85.81</v>
      </c>
      <c r="E719" s="35">
        <f>ROUND(АТС!F717*$E$41*$E$42/100,2)</f>
        <v>78.86</v>
      </c>
      <c r="F719" s="35">
        <f>ROUND(АТС!$F717*$F$41*$F$42/100,2)</f>
        <v>53.7</v>
      </c>
      <c r="G719" s="35">
        <f>ROUND(АТС!$F717*$G$41*$G$42/100,2)</f>
        <v>31.43</v>
      </c>
    </row>
    <row r="720" spans="1:7" x14ac:dyDescent="0.25">
      <c r="A720" s="236"/>
      <c r="B720" s="124">
        <f t="shared" si="11"/>
        <v>42611.208330000001</v>
      </c>
      <c r="C720" s="125">
        <v>5</v>
      </c>
      <c r="D720" s="35">
        <f>ROUND(АТС!F718*$D$41*$D$42/100,2)</f>
        <v>83.58</v>
      </c>
      <c r="E720" s="35">
        <f>ROUND(АТС!F718*$E$41*$E$42/100,2)</f>
        <v>76.8</v>
      </c>
      <c r="F720" s="35">
        <f>ROUND(АТС!$F718*$F$41*$F$42/100,2)</f>
        <v>52.3</v>
      </c>
      <c r="G720" s="35">
        <f>ROUND(АТС!$F718*$G$41*$G$42/100,2)</f>
        <v>30.61</v>
      </c>
    </row>
    <row r="721" spans="1:7" x14ac:dyDescent="0.25">
      <c r="A721" s="236"/>
      <c r="B721" s="124">
        <f t="shared" si="11"/>
        <v>42611.25</v>
      </c>
      <c r="C721" s="125">
        <v>6</v>
      </c>
      <c r="D721" s="35">
        <f>ROUND(АТС!F719*$D$41*$D$42/100,2)</f>
        <v>90.69</v>
      </c>
      <c r="E721" s="35">
        <f>ROUND(АТС!F719*$E$41*$E$42/100,2)</f>
        <v>83.34</v>
      </c>
      <c r="F721" s="35">
        <f>ROUND(АТС!$F719*$F$41*$F$42/100,2)</f>
        <v>56.75</v>
      </c>
      <c r="G721" s="35">
        <f>ROUND(АТС!$F719*$G$41*$G$42/100,2)</f>
        <v>33.22</v>
      </c>
    </row>
    <row r="722" spans="1:7" x14ac:dyDescent="0.25">
      <c r="A722" s="236"/>
      <c r="B722" s="124">
        <f t="shared" si="11"/>
        <v>42611.291669999999</v>
      </c>
      <c r="C722" s="125">
        <v>7</v>
      </c>
      <c r="D722" s="35">
        <f>ROUND(АТС!F720*$D$41*$D$42/100,2)</f>
        <v>104.19</v>
      </c>
      <c r="E722" s="35">
        <f>ROUND(АТС!F720*$E$41*$E$42/100,2)</f>
        <v>95.74</v>
      </c>
      <c r="F722" s="35">
        <f>ROUND(АТС!$F720*$F$41*$F$42/100,2)</f>
        <v>65.2</v>
      </c>
      <c r="G722" s="35">
        <f>ROUND(АТС!$F720*$G$41*$G$42/100,2)</f>
        <v>38.17</v>
      </c>
    </row>
    <row r="723" spans="1:7" x14ac:dyDescent="0.25">
      <c r="A723" s="236"/>
      <c r="B723" s="124">
        <f t="shared" si="11"/>
        <v>42611.333330000001</v>
      </c>
      <c r="C723" s="125">
        <v>8</v>
      </c>
      <c r="D723" s="35">
        <f>ROUND(АТС!F721*$D$41*$D$42/100,2)</f>
        <v>84.83</v>
      </c>
      <c r="E723" s="35">
        <f>ROUND(АТС!F721*$E$41*$E$42/100,2)</f>
        <v>77.95</v>
      </c>
      <c r="F723" s="35">
        <f>ROUND(АТС!$F721*$F$41*$F$42/100,2)</f>
        <v>53.08</v>
      </c>
      <c r="G723" s="35">
        <f>ROUND(АТС!$F721*$G$41*$G$42/100,2)</f>
        <v>31.07</v>
      </c>
    </row>
    <row r="724" spans="1:7" x14ac:dyDescent="0.25">
      <c r="A724" s="236"/>
      <c r="B724" s="124">
        <f t="shared" si="11"/>
        <v>42611.375</v>
      </c>
      <c r="C724" s="125">
        <v>9</v>
      </c>
      <c r="D724" s="35">
        <f>ROUND(АТС!F722*$D$41*$D$42/100,2)</f>
        <v>110.63</v>
      </c>
      <c r="E724" s="35">
        <f>ROUND(АТС!F722*$E$41*$E$42/100,2)</f>
        <v>101.67</v>
      </c>
      <c r="F724" s="35">
        <f>ROUND(АТС!$F722*$F$41*$F$42/100,2)</f>
        <v>69.23</v>
      </c>
      <c r="G724" s="35">
        <f>ROUND(АТС!$F722*$G$41*$G$42/100,2)</f>
        <v>40.53</v>
      </c>
    </row>
    <row r="725" spans="1:7" x14ac:dyDescent="0.25">
      <c r="A725" s="236"/>
      <c r="B725" s="124">
        <f t="shared" si="11"/>
        <v>42611.416669999999</v>
      </c>
      <c r="C725" s="125">
        <v>10</v>
      </c>
      <c r="D725" s="35">
        <f>ROUND(АТС!F723*$D$41*$D$42/100,2)</f>
        <v>114.66</v>
      </c>
      <c r="E725" s="35">
        <f>ROUND(АТС!F723*$E$41*$E$42/100,2)</f>
        <v>105.37</v>
      </c>
      <c r="F725" s="35">
        <f>ROUND(АТС!$F723*$F$41*$F$42/100,2)</f>
        <v>71.75</v>
      </c>
      <c r="G725" s="35">
        <f>ROUND(АТС!$F723*$G$41*$G$42/100,2)</f>
        <v>42</v>
      </c>
    </row>
    <row r="726" spans="1:7" x14ac:dyDescent="0.25">
      <c r="A726" s="236"/>
      <c r="B726" s="124">
        <f t="shared" si="11"/>
        <v>42611.458330000001</v>
      </c>
      <c r="C726" s="125">
        <v>11</v>
      </c>
      <c r="D726" s="35">
        <f>ROUND(АТС!F724*$D$41*$D$42/100,2)</f>
        <v>124.58</v>
      </c>
      <c r="E726" s="35">
        <f>ROUND(АТС!F724*$E$41*$E$42/100,2)</f>
        <v>114.48</v>
      </c>
      <c r="F726" s="35">
        <f>ROUND(АТС!$F724*$F$41*$F$42/100,2)</f>
        <v>77.95</v>
      </c>
      <c r="G726" s="35">
        <f>ROUND(АТС!$F724*$G$41*$G$42/100,2)</f>
        <v>45.63</v>
      </c>
    </row>
    <row r="727" spans="1:7" x14ac:dyDescent="0.25">
      <c r="A727" s="236"/>
      <c r="B727" s="124">
        <f t="shared" si="11"/>
        <v>42611.5</v>
      </c>
      <c r="C727" s="125">
        <v>12</v>
      </c>
      <c r="D727" s="35">
        <f>ROUND(АТС!F725*$D$41*$D$42/100,2)</f>
        <v>128.02000000000001</v>
      </c>
      <c r="E727" s="35">
        <f>ROUND(АТС!F725*$E$41*$E$42/100,2)</f>
        <v>117.65</v>
      </c>
      <c r="F727" s="35">
        <f>ROUND(АТС!$F725*$F$41*$F$42/100,2)</f>
        <v>80.11</v>
      </c>
      <c r="G727" s="35">
        <f>ROUND(АТС!$F725*$G$41*$G$42/100,2)</f>
        <v>46.9</v>
      </c>
    </row>
    <row r="728" spans="1:7" x14ac:dyDescent="0.25">
      <c r="A728" s="236"/>
      <c r="B728" s="124">
        <f t="shared" si="11"/>
        <v>42611.541669999999</v>
      </c>
      <c r="C728" s="125">
        <v>13</v>
      </c>
      <c r="D728" s="35">
        <f>ROUND(АТС!F726*$D$41*$D$42/100,2)</f>
        <v>129.9</v>
      </c>
      <c r="E728" s="35">
        <f>ROUND(АТС!F726*$E$41*$E$42/100,2)</f>
        <v>119.37</v>
      </c>
      <c r="F728" s="35">
        <f>ROUND(АТС!$F726*$F$41*$F$42/100,2)</f>
        <v>81.28</v>
      </c>
      <c r="G728" s="35">
        <f>ROUND(АТС!$F726*$G$41*$G$42/100,2)</f>
        <v>47.58</v>
      </c>
    </row>
    <row r="729" spans="1:7" x14ac:dyDescent="0.25">
      <c r="A729" s="236"/>
      <c r="B729" s="124">
        <f t="shared" si="11"/>
        <v>42611.583330000001</v>
      </c>
      <c r="C729" s="125">
        <v>14</v>
      </c>
      <c r="D729" s="35">
        <f>ROUND(АТС!F727*$D$41*$D$42/100,2)</f>
        <v>126.88</v>
      </c>
      <c r="E729" s="35">
        <f>ROUND(АТС!F727*$E$41*$E$42/100,2)</f>
        <v>116.6</v>
      </c>
      <c r="F729" s="35">
        <f>ROUND(АТС!$F727*$F$41*$F$42/100,2)</f>
        <v>79.400000000000006</v>
      </c>
      <c r="G729" s="35">
        <f>ROUND(АТС!$F727*$G$41*$G$42/100,2)</f>
        <v>46.48</v>
      </c>
    </row>
    <row r="730" spans="1:7" x14ac:dyDescent="0.25">
      <c r="A730" s="236"/>
      <c r="B730" s="124">
        <f t="shared" si="11"/>
        <v>42611.625</v>
      </c>
      <c r="C730" s="125">
        <v>15</v>
      </c>
      <c r="D730" s="35">
        <f>ROUND(АТС!F728*$D$41*$D$42/100,2)</f>
        <v>124.91</v>
      </c>
      <c r="E730" s="35">
        <f>ROUND(АТС!F728*$E$41*$E$42/100,2)</f>
        <v>114.78</v>
      </c>
      <c r="F730" s="35">
        <f>ROUND(АТС!$F728*$F$41*$F$42/100,2)</f>
        <v>78.16</v>
      </c>
      <c r="G730" s="35">
        <f>ROUND(АТС!$F728*$G$41*$G$42/100,2)</f>
        <v>45.75</v>
      </c>
    </row>
    <row r="731" spans="1:7" x14ac:dyDescent="0.25">
      <c r="A731" s="236"/>
      <c r="B731" s="124">
        <f t="shared" si="11"/>
        <v>42611.666669999999</v>
      </c>
      <c r="C731" s="125">
        <v>16</v>
      </c>
      <c r="D731" s="35">
        <f>ROUND(АТС!F729*$D$41*$D$42/100,2)</f>
        <v>113.21</v>
      </c>
      <c r="E731" s="35">
        <f>ROUND(АТС!F729*$E$41*$E$42/100,2)</f>
        <v>104.04</v>
      </c>
      <c r="F731" s="35">
        <f>ROUND(АТС!$F729*$F$41*$F$42/100,2)</f>
        <v>70.84</v>
      </c>
      <c r="G731" s="35">
        <f>ROUND(АТС!$F729*$G$41*$G$42/100,2)</f>
        <v>41.47</v>
      </c>
    </row>
    <row r="732" spans="1:7" x14ac:dyDescent="0.25">
      <c r="A732" s="236"/>
      <c r="B732" s="124">
        <f t="shared" si="11"/>
        <v>42611.708330000001</v>
      </c>
      <c r="C732" s="125">
        <v>17</v>
      </c>
      <c r="D732" s="35">
        <f>ROUND(АТС!F730*$D$41*$D$42/100,2)</f>
        <v>111.8</v>
      </c>
      <c r="E732" s="35">
        <f>ROUND(АТС!F730*$E$41*$E$42/100,2)</f>
        <v>102.74</v>
      </c>
      <c r="F732" s="35">
        <f>ROUND(АТС!$F730*$F$41*$F$42/100,2)</f>
        <v>69.959999999999994</v>
      </c>
      <c r="G732" s="35">
        <f>ROUND(АТС!$F730*$G$41*$G$42/100,2)</f>
        <v>40.950000000000003</v>
      </c>
    </row>
    <row r="733" spans="1:7" x14ac:dyDescent="0.25">
      <c r="A733" s="236"/>
      <c r="B733" s="124">
        <f t="shared" si="11"/>
        <v>42611.75</v>
      </c>
      <c r="C733" s="125">
        <v>18</v>
      </c>
      <c r="D733" s="35">
        <f>ROUND(АТС!F731*$D$41*$D$42/100,2)</f>
        <v>111.34</v>
      </c>
      <c r="E733" s="35">
        <f>ROUND(АТС!F731*$E$41*$E$42/100,2)</f>
        <v>102.32</v>
      </c>
      <c r="F733" s="35">
        <f>ROUND(АТС!$F731*$F$41*$F$42/100,2)</f>
        <v>69.67</v>
      </c>
      <c r="G733" s="35">
        <f>ROUND(АТС!$F731*$G$41*$G$42/100,2)</f>
        <v>40.79</v>
      </c>
    </row>
    <row r="734" spans="1:7" x14ac:dyDescent="0.25">
      <c r="A734" s="236"/>
      <c r="B734" s="124">
        <f t="shared" si="11"/>
        <v>42611.791669999999</v>
      </c>
      <c r="C734" s="125">
        <v>19</v>
      </c>
      <c r="D734" s="35">
        <f>ROUND(АТС!F732*$D$41*$D$42/100,2)</f>
        <v>110.56</v>
      </c>
      <c r="E734" s="35">
        <f>ROUND(АТС!F732*$E$41*$E$42/100,2)</f>
        <v>101.6</v>
      </c>
      <c r="F734" s="35">
        <f>ROUND(АТС!$F732*$F$41*$F$42/100,2)</f>
        <v>69.180000000000007</v>
      </c>
      <c r="G734" s="35">
        <f>ROUND(АТС!$F732*$G$41*$G$42/100,2)</f>
        <v>40.5</v>
      </c>
    </row>
    <row r="735" spans="1:7" x14ac:dyDescent="0.25">
      <c r="A735" s="236"/>
      <c r="B735" s="124">
        <f t="shared" si="11"/>
        <v>42611.833330000001</v>
      </c>
      <c r="C735" s="125">
        <v>20</v>
      </c>
      <c r="D735" s="35">
        <f>ROUND(АТС!F733*$D$41*$D$42/100,2)</f>
        <v>134.57</v>
      </c>
      <c r="E735" s="35">
        <f>ROUND(АТС!F733*$E$41*$E$42/100,2)</f>
        <v>123.67</v>
      </c>
      <c r="F735" s="35">
        <f>ROUND(АТС!$F733*$F$41*$F$42/100,2)</f>
        <v>84.21</v>
      </c>
      <c r="G735" s="35">
        <f>ROUND(АТС!$F733*$G$41*$G$42/100,2)</f>
        <v>49.3</v>
      </c>
    </row>
    <row r="736" spans="1:7" x14ac:dyDescent="0.25">
      <c r="A736" s="236"/>
      <c r="B736" s="124">
        <f t="shared" si="11"/>
        <v>42611.875</v>
      </c>
      <c r="C736" s="125">
        <v>21</v>
      </c>
      <c r="D736" s="35">
        <f>ROUND(АТС!F734*$D$41*$D$42/100,2)</f>
        <v>125.93</v>
      </c>
      <c r="E736" s="35">
        <f>ROUND(АТС!F734*$E$41*$E$42/100,2)</f>
        <v>115.72</v>
      </c>
      <c r="F736" s="35">
        <f>ROUND(АТС!$F734*$F$41*$F$42/100,2)</f>
        <v>78.8</v>
      </c>
      <c r="G736" s="35">
        <f>ROUND(АТС!$F734*$G$41*$G$42/100,2)</f>
        <v>46.13</v>
      </c>
    </row>
    <row r="737" spans="1:7" ht="15.75" customHeight="1" x14ac:dyDescent="0.25">
      <c r="A737" s="236"/>
      <c r="B737" s="124">
        <f t="shared" si="11"/>
        <v>42611.916669999999</v>
      </c>
      <c r="C737" s="125">
        <v>22</v>
      </c>
      <c r="D737" s="35">
        <f>ROUND(АТС!F735*$D$41*$D$42/100,2)</f>
        <v>101.31</v>
      </c>
      <c r="E737" s="35">
        <f>ROUND(АТС!F735*$E$41*$E$42/100,2)</f>
        <v>93.1</v>
      </c>
      <c r="F737" s="35">
        <f>ROUND(АТС!$F735*$F$41*$F$42/100,2)</f>
        <v>63.4</v>
      </c>
      <c r="G737" s="35">
        <f>ROUND(АТС!$F735*$G$41*$G$42/100,2)</f>
        <v>37.11</v>
      </c>
    </row>
    <row r="738" spans="1:7" x14ac:dyDescent="0.25">
      <c r="A738" s="236"/>
      <c r="B738" s="124">
        <f t="shared" si="11"/>
        <v>42611.958330000001</v>
      </c>
      <c r="C738" s="125">
        <v>23</v>
      </c>
      <c r="D738" s="35">
        <f>ROUND(АТС!F736*$D$41*$D$42/100,2)</f>
        <v>116.42</v>
      </c>
      <c r="E738" s="35">
        <f>ROUND(АТС!F736*$E$41*$E$42/100,2)</f>
        <v>106.99</v>
      </c>
      <c r="F738" s="35">
        <f>ROUND(АТС!$F736*$F$41*$F$42/100,2)</f>
        <v>72.849999999999994</v>
      </c>
      <c r="G738" s="35">
        <f>ROUND(АТС!$F736*$G$41*$G$42/100,2)</f>
        <v>42.65</v>
      </c>
    </row>
    <row r="739" spans="1:7" x14ac:dyDescent="0.25">
      <c r="A739" s="236"/>
      <c r="B739" s="124">
        <f t="shared" si="11"/>
        <v>42612</v>
      </c>
      <c r="C739" s="125">
        <v>0</v>
      </c>
      <c r="D739" s="35">
        <f>ROUND(АТС!F737*$D$41*$D$42/100,2)</f>
        <v>97.98</v>
      </c>
      <c r="E739" s="35">
        <f>ROUND(АТС!F737*$E$41*$E$42/100,2)</f>
        <v>90.04</v>
      </c>
      <c r="F739" s="35">
        <f>ROUND(АТС!$F737*$F$41*$F$42/100,2)</f>
        <v>61.31</v>
      </c>
      <c r="G739" s="35">
        <f>ROUND(АТС!$F737*$G$41*$G$42/100,2)</f>
        <v>35.89</v>
      </c>
    </row>
    <row r="740" spans="1:7" x14ac:dyDescent="0.25">
      <c r="A740" s="236"/>
      <c r="B740" s="124">
        <f t="shared" si="11"/>
        <v>42612.041669999999</v>
      </c>
      <c r="C740" s="125">
        <v>1</v>
      </c>
      <c r="D740" s="35">
        <f>ROUND(АТС!F738*$D$41*$D$42/100,2)</f>
        <v>89.9</v>
      </c>
      <c r="E740" s="35">
        <f>ROUND(АТС!F738*$E$41*$E$42/100,2)</f>
        <v>82.61</v>
      </c>
      <c r="F740" s="35">
        <f>ROUND(АТС!$F738*$F$41*$F$42/100,2)</f>
        <v>56.25</v>
      </c>
      <c r="G740" s="35">
        <f>ROUND(АТС!$F738*$G$41*$G$42/100,2)</f>
        <v>32.93</v>
      </c>
    </row>
    <row r="741" spans="1:7" x14ac:dyDescent="0.25">
      <c r="A741" s="236"/>
      <c r="B741" s="124">
        <f t="shared" si="11"/>
        <v>42612.083330000001</v>
      </c>
      <c r="C741" s="125">
        <v>2</v>
      </c>
      <c r="D741" s="35">
        <f>ROUND(АТС!F739*$D$41*$D$42/100,2)</f>
        <v>86.96</v>
      </c>
      <c r="E741" s="35">
        <f>ROUND(АТС!F739*$E$41*$E$42/100,2)</f>
        <v>79.91</v>
      </c>
      <c r="F741" s="35">
        <f>ROUND(АТС!$F739*$F$41*$F$42/100,2)</f>
        <v>54.41</v>
      </c>
      <c r="G741" s="35">
        <f>ROUND(АТС!$F739*$G$41*$G$42/100,2)</f>
        <v>31.85</v>
      </c>
    </row>
    <row r="742" spans="1:7" x14ac:dyDescent="0.25">
      <c r="A742" s="236"/>
      <c r="B742" s="124">
        <f t="shared" si="11"/>
        <v>42612.125</v>
      </c>
      <c r="C742" s="125">
        <v>3</v>
      </c>
      <c r="D742" s="35">
        <f>ROUND(АТС!F740*$D$41*$D$42/100,2)</f>
        <v>85.22</v>
      </c>
      <c r="E742" s="35">
        <f>ROUND(АТС!F740*$E$41*$E$42/100,2)</f>
        <v>78.31</v>
      </c>
      <c r="F742" s="35">
        <f>ROUND(АТС!$F740*$F$41*$F$42/100,2)</f>
        <v>53.32</v>
      </c>
      <c r="G742" s="35">
        <f>ROUND(АТС!$F740*$G$41*$G$42/100,2)</f>
        <v>31.22</v>
      </c>
    </row>
    <row r="743" spans="1:7" x14ac:dyDescent="0.25">
      <c r="A743" s="236"/>
      <c r="B743" s="124">
        <f t="shared" si="11"/>
        <v>42612.166669999999</v>
      </c>
      <c r="C743" s="125">
        <v>4</v>
      </c>
      <c r="D743" s="35">
        <f>ROUND(АТС!F741*$D$41*$D$42/100,2)</f>
        <v>84.94</v>
      </c>
      <c r="E743" s="35">
        <f>ROUND(АТС!F741*$E$41*$E$42/100,2)</f>
        <v>78.05</v>
      </c>
      <c r="F743" s="35">
        <f>ROUND(АТС!$F741*$F$41*$F$42/100,2)</f>
        <v>53.15</v>
      </c>
      <c r="G743" s="35">
        <f>ROUND(АТС!$F741*$G$41*$G$42/100,2)</f>
        <v>31.11</v>
      </c>
    </row>
    <row r="744" spans="1:7" x14ac:dyDescent="0.25">
      <c r="A744" s="236"/>
      <c r="B744" s="124">
        <f t="shared" si="11"/>
        <v>42612.208330000001</v>
      </c>
      <c r="C744" s="125">
        <v>5</v>
      </c>
      <c r="D744" s="35">
        <f>ROUND(АТС!F742*$D$41*$D$42/100,2)</f>
        <v>84.69</v>
      </c>
      <c r="E744" s="35">
        <f>ROUND(АТС!F742*$E$41*$E$42/100,2)</f>
        <v>77.819999999999993</v>
      </c>
      <c r="F744" s="35">
        <f>ROUND(АТС!$F742*$F$41*$F$42/100,2)</f>
        <v>52.99</v>
      </c>
      <c r="G744" s="35">
        <f>ROUND(АТС!$F742*$G$41*$G$42/100,2)</f>
        <v>31.02</v>
      </c>
    </row>
    <row r="745" spans="1:7" x14ac:dyDescent="0.25">
      <c r="A745" s="236"/>
      <c r="B745" s="124">
        <f t="shared" si="11"/>
        <v>42612.25</v>
      </c>
      <c r="C745" s="125">
        <v>6</v>
      </c>
      <c r="D745" s="35">
        <f>ROUND(АТС!F743*$D$41*$D$42/100,2)</f>
        <v>89.32</v>
      </c>
      <c r="E745" s="35">
        <f>ROUND(АТС!F743*$E$41*$E$42/100,2)</f>
        <v>82.08</v>
      </c>
      <c r="F745" s="35">
        <f>ROUND(АТС!$F743*$F$41*$F$42/100,2)</f>
        <v>55.89</v>
      </c>
      <c r="G745" s="35">
        <f>ROUND(АТС!$F743*$G$41*$G$42/100,2)</f>
        <v>32.72</v>
      </c>
    </row>
    <row r="746" spans="1:7" x14ac:dyDescent="0.25">
      <c r="A746" s="236"/>
      <c r="B746" s="124">
        <f t="shared" si="11"/>
        <v>42612.291669999999</v>
      </c>
      <c r="C746" s="125">
        <v>7</v>
      </c>
      <c r="D746" s="35">
        <f>ROUND(АТС!F744*$D$41*$D$42/100,2)</f>
        <v>102.69</v>
      </c>
      <c r="E746" s="35">
        <f>ROUND(АТС!F744*$E$41*$E$42/100,2)</f>
        <v>94.37</v>
      </c>
      <c r="F746" s="35">
        <f>ROUND(АТС!$F744*$F$41*$F$42/100,2)</f>
        <v>64.260000000000005</v>
      </c>
      <c r="G746" s="35">
        <f>ROUND(АТС!$F744*$G$41*$G$42/100,2)</f>
        <v>37.619999999999997</v>
      </c>
    </row>
    <row r="747" spans="1:7" x14ac:dyDescent="0.25">
      <c r="A747" s="236"/>
      <c r="B747" s="124">
        <f t="shared" si="11"/>
        <v>42612.333330000001</v>
      </c>
      <c r="C747" s="125">
        <v>8</v>
      </c>
      <c r="D747" s="35">
        <f>ROUND(АТС!F745*$D$41*$D$42/100,2)</f>
        <v>84.54</v>
      </c>
      <c r="E747" s="35">
        <f>ROUND(АТС!F745*$E$41*$E$42/100,2)</f>
        <v>77.69</v>
      </c>
      <c r="F747" s="35">
        <f>ROUND(АТС!$F745*$F$41*$F$42/100,2)</f>
        <v>52.9</v>
      </c>
      <c r="G747" s="35">
        <f>ROUND(АТС!$F745*$G$41*$G$42/100,2)</f>
        <v>30.97</v>
      </c>
    </row>
    <row r="748" spans="1:7" x14ac:dyDescent="0.25">
      <c r="A748" s="236"/>
      <c r="B748" s="124">
        <f t="shared" si="11"/>
        <v>42612.375</v>
      </c>
      <c r="C748" s="125">
        <v>9</v>
      </c>
      <c r="D748" s="35">
        <f>ROUND(АТС!F746*$D$41*$D$42/100,2)</f>
        <v>107.83</v>
      </c>
      <c r="E748" s="35">
        <f>ROUND(АТС!F746*$E$41*$E$42/100,2)</f>
        <v>99.09</v>
      </c>
      <c r="F748" s="35">
        <f>ROUND(АТС!$F746*$F$41*$F$42/100,2)</f>
        <v>67.47</v>
      </c>
      <c r="G748" s="35">
        <f>ROUND(АТС!$F746*$G$41*$G$42/100,2)</f>
        <v>39.5</v>
      </c>
    </row>
    <row r="749" spans="1:7" x14ac:dyDescent="0.25">
      <c r="A749" s="236"/>
      <c r="B749" s="124">
        <f t="shared" si="11"/>
        <v>42612.416669999999</v>
      </c>
      <c r="C749" s="125">
        <v>10</v>
      </c>
      <c r="D749" s="35">
        <f>ROUND(АТС!F747*$D$41*$D$42/100,2)</f>
        <v>114.04</v>
      </c>
      <c r="E749" s="35">
        <f>ROUND(АТС!F747*$E$41*$E$42/100,2)</f>
        <v>104.8</v>
      </c>
      <c r="F749" s="35">
        <f>ROUND(АТС!$F747*$F$41*$F$42/100,2)</f>
        <v>71.36</v>
      </c>
      <c r="G749" s="35">
        <f>ROUND(АТС!$F747*$G$41*$G$42/100,2)</f>
        <v>41.78</v>
      </c>
    </row>
    <row r="750" spans="1:7" x14ac:dyDescent="0.25">
      <c r="A750" s="236"/>
      <c r="B750" s="124">
        <f t="shared" si="11"/>
        <v>42612.458330000001</v>
      </c>
      <c r="C750" s="125">
        <v>11</v>
      </c>
      <c r="D750" s="35">
        <f>ROUND(АТС!F748*$D$41*$D$42/100,2)</f>
        <v>117.37</v>
      </c>
      <c r="E750" s="35">
        <f>ROUND(АТС!F748*$E$41*$E$42/100,2)</f>
        <v>107.86</v>
      </c>
      <c r="F750" s="35">
        <f>ROUND(АТС!$F748*$F$41*$F$42/100,2)</f>
        <v>73.45</v>
      </c>
      <c r="G750" s="35">
        <f>ROUND(АТС!$F748*$G$41*$G$42/100,2)</f>
        <v>43</v>
      </c>
    </row>
    <row r="751" spans="1:7" x14ac:dyDescent="0.25">
      <c r="A751" s="236"/>
      <c r="B751" s="124">
        <f t="shared" si="11"/>
        <v>42612.5</v>
      </c>
      <c r="C751" s="125">
        <v>12</v>
      </c>
      <c r="D751" s="35">
        <f>ROUND(АТС!F749*$D$41*$D$42/100,2)</f>
        <v>114.48</v>
      </c>
      <c r="E751" s="35">
        <f>ROUND(АТС!F749*$E$41*$E$42/100,2)</f>
        <v>105.2</v>
      </c>
      <c r="F751" s="35">
        <f>ROUND(АТС!$F749*$F$41*$F$42/100,2)</f>
        <v>71.64</v>
      </c>
      <c r="G751" s="35">
        <f>ROUND(АТС!$F749*$G$41*$G$42/100,2)</f>
        <v>41.94</v>
      </c>
    </row>
    <row r="752" spans="1:7" x14ac:dyDescent="0.25">
      <c r="A752" s="236"/>
      <c r="B752" s="124">
        <f t="shared" si="11"/>
        <v>42612.541669999999</v>
      </c>
      <c r="C752" s="125">
        <v>13</v>
      </c>
      <c r="D752" s="35">
        <f>ROUND(АТС!F750*$D$41*$D$42/100,2)</f>
        <v>115.86</v>
      </c>
      <c r="E752" s="35">
        <f>ROUND(АТС!F750*$E$41*$E$42/100,2)</f>
        <v>106.47</v>
      </c>
      <c r="F752" s="35">
        <f>ROUND(АТС!$F750*$F$41*$F$42/100,2)</f>
        <v>72.5</v>
      </c>
      <c r="G752" s="35">
        <f>ROUND(АТС!$F750*$G$41*$G$42/100,2)</f>
        <v>42.44</v>
      </c>
    </row>
    <row r="753" spans="1:7" x14ac:dyDescent="0.25">
      <c r="A753" s="236"/>
      <c r="B753" s="124">
        <f t="shared" si="11"/>
        <v>42612.583330000001</v>
      </c>
      <c r="C753" s="125">
        <v>14</v>
      </c>
      <c r="D753" s="35">
        <f>ROUND(АТС!F751*$D$41*$D$42/100,2)</f>
        <v>116.16</v>
      </c>
      <c r="E753" s="35">
        <f>ROUND(АТС!F751*$E$41*$E$42/100,2)</f>
        <v>106.75</v>
      </c>
      <c r="F753" s="35">
        <f>ROUND(АТС!$F751*$F$41*$F$42/100,2)</f>
        <v>72.69</v>
      </c>
      <c r="G753" s="35">
        <f>ROUND(АТС!$F751*$G$41*$G$42/100,2)</f>
        <v>42.55</v>
      </c>
    </row>
    <row r="754" spans="1:7" x14ac:dyDescent="0.25">
      <c r="A754" s="236"/>
      <c r="B754" s="124">
        <f t="shared" si="11"/>
        <v>42612.625</v>
      </c>
      <c r="C754" s="125">
        <v>15</v>
      </c>
      <c r="D754" s="35">
        <f>ROUND(АТС!F752*$D$41*$D$42/100,2)</f>
        <v>114.67</v>
      </c>
      <c r="E754" s="35">
        <f>ROUND(АТС!F752*$E$41*$E$42/100,2)</f>
        <v>105.38</v>
      </c>
      <c r="F754" s="35">
        <f>ROUND(АТС!$F752*$F$41*$F$42/100,2)</f>
        <v>71.75</v>
      </c>
      <c r="G754" s="35">
        <f>ROUND(АТС!$F752*$G$41*$G$42/100,2)</f>
        <v>42</v>
      </c>
    </row>
    <row r="755" spans="1:7" x14ac:dyDescent="0.25">
      <c r="A755" s="236"/>
      <c r="B755" s="124">
        <f t="shared" si="11"/>
        <v>42612.666669999999</v>
      </c>
      <c r="C755" s="125">
        <v>16</v>
      </c>
      <c r="D755" s="35">
        <f>ROUND(АТС!F753*$D$41*$D$42/100,2)</f>
        <v>105.36</v>
      </c>
      <c r="E755" s="35">
        <f>ROUND(АТС!F753*$E$41*$E$42/100,2)</f>
        <v>96.82</v>
      </c>
      <c r="F755" s="35">
        <f>ROUND(АТС!$F753*$F$41*$F$42/100,2)</f>
        <v>65.930000000000007</v>
      </c>
      <c r="G755" s="35">
        <f>ROUND(АТС!$F753*$G$41*$G$42/100,2)</f>
        <v>38.590000000000003</v>
      </c>
    </row>
    <row r="756" spans="1:7" x14ac:dyDescent="0.25">
      <c r="A756" s="236"/>
      <c r="B756" s="124">
        <f t="shared" si="11"/>
        <v>42612.708330000001</v>
      </c>
      <c r="C756" s="125">
        <v>17</v>
      </c>
      <c r="D756" s="35">
        <f>ROUND(АТС!F754*$D$41*$D$42/100,2)</f>
        <v>100.65</v>
      </c>
      <c r="E756" s="35">
        <f>ROUND(АТС!F754*$E$41*$E$42/100,2)</f>
        <v>92.49</v>
      </c>
      <c r="F756" s="35">
        <f>ROUND(АТС!$F754*$F$41*$F$42/100,2)</f>
        <v>62.98</v>
      </c>
      <c r="G756" s="35">
        <f>ROUND(АТС!$F754*$G$41*$G$42/100,2)</f>
        <v>36.869999999999997</v>
      </c>
    </row>
    <row r="757" spans="1:7" x14ac:dyDescent="0.25">
      <c r="A757" s="236"/>
      <c r="B757" s="124">
        <f t="shared" si="11"/>
        <v>42612.75</v>
      </c>
      <c r="C757" s="125">
        <v>18</v>
      </c>
      <c r="D757" s="35">
        <f>ROUND(АТС!F755*$D$41*$D$42/100,2)</f>
        <v>104.8</v>
      </c>
      <c r="E757" s="35">
        <f>ROUND(АТС!F755*$E$41*$E$42/100,2)</f>
        <v>96.31</v>
      </c>
      <c r="F757" s="35">
        <f>ROUND(АТС!$F755*$F$41*$F$42/100,2)</f>
        <v>65.58</v>
      </c>
      <c r="G757" s="35">
        <f>ROUND(АТС!$F755*$G$41*$G$42/100,2)</f>
        <v>38.39</v>
      </c>
    </row>
    <row r="758" spans="1:7" x14ac:dyDescent="0.25">
      <c r="A758" s="236"/>
      <c r="B758" s="124">
        <f t="shared" si="11"/>
        <v>42612.791669999999</v>
      </c>
      <c r="C758" s="125">
        <v>19</v>
      </c>
      <c r="D758" s="35">
        <f>ROUND(АТС!F756*$D$41*$D$42/100,2)</f>
        <v>114.36</v>
      </c>
      <c r="E758" s="35">
        <f>ROUND(АТС!F756*$E$41*$E$42/100,2)</f>
        <v>105.09</v>
      </c>
      <c r="F758" s="35">
        <f>ROUND(АТС!$F756*$F$41*$F$42/100,2)</f>
        <v>71.56</v>
      </c>
      <c r="G758" s="35">
        <f>ROUND(АТС!$F756*$G$41*$G$42/100,2)</f>
        <v>41.89</v>
      </c>
    </row>
    <row r="759" spans="1:7" x14ac:dyDescent="0.25">
      <c r="A759" s="236"/>
      <c r="B759" s="124">
        <f t="shared" si="11"/>
        <v>42612.833330000001</v>
      </c>
      <c r="C759" s="125">
        <v>20</v>
      </c>
      <c r="D759" s="35">
        <f>ROUND(АТС!F757*$D$41*$D$42/100,2)</f>
        <v>118.05</v>
      </c>
      <c r="E759" s="35">
        <f>ROUND(АТС!F757*$E$41*$E$42/100,2)</f>
        <v>108.48</v>
      </c>
      <c r="F759" s="35">
        <f>ROUND(АТС!$F757*$F$41*$F$42/100,2)</f>
        <v>73.87</v>
      </c>
      <c r="G759" s="35">
        <f>ROUND(АТС!$F757*$G$41*$G$42/100,2)</f>
        <v>43.24</v>
      </c>
    </row>
    <row r="760" spans="1:7" x14ac:dyDescent="0.25">
      <c r="A760" s="236"/>
      <c r="B760" s="124">
        <f t="shared" si="11"/>
        <v>42612.875</v>
      </c>
      <c r="C760" s="125">
        <v>21</v>
      </c>
      <c r="D760" s="35">
        <f>ROUND(АТС!F758*$D$41*$D$42/100,2)</f>
        <v>112.72</v>
      </c>
      <c r="E760" s="35">
        <f>ROUND(АТС!F758*$E$41*$E$42/100,2)</f>
        <v>103.58</v>
      </c>
      <c r="F760" s="35">
        <f>ROUND(АТС!$F758*$F$41*$F$42/100,2)</f>
        <v>70.53</v>
      </c>
      <c r="G760" s="35">
        <f>ROUND(АТС!$F758*$G$41*$G$42/100,2)</f>
        <v>41.29</v>
      </c>
    </row>
    <row r="761" spans="1:7" x14ac:dyDescent="0.25">
      <c r="A761" s="236"/>
      <c r="B761" s="124">
        <f t="shared" si="11"/>
        <v>42612.916669999999</v>
      </c>
      <c r="C761" s="125">
        <v>22</v>
      </c>
      <c r="D761" s="35">
        <f>ROUND(АТС!F759*$D$41*$D$42/100,2)</f>
        <v>100.54</v>
      </c>
      <c r="E761" s="35">
        <f>ROUND(АТС!F759*$E$41*$E$42/100,2)</f>
        <v>92.39</v>
      </c>
      <c r="F761" s="35">
        <f>ROUND(АТС!$F759*$F$41*$F$42/100,2)</f>
        <v>62.91</v>
      </c>
      <c r="G761" s="35">
        <f>ROUND(АТС!$F759*$G$41*$G$42/100,2)</f>
        <v>36.83</v>
      </c>
    </row>
    <row r="762" spans="1:7" x14ac:dyDescent="0.25">
      <c r="A762" s="236"/>
      <c r="B762" s="124">
        <f t="shared" si="11"/>
        <v>42612.958330000001</v>
      </c>
      <c r="C762" s="125">
        <v>23</v>
      </c>
      <c r="D762" s="35">
        <f>ROUND(АТС!F760*$D$41*$D$42/100,2)</f>
        <v>114.8</v>
      </c>
      <c r="E762" s="35">
        <f>ROUND(АТС!F760*$E$41*$E$42/100,2)</f>
        <v>105.5</v>
      </c>
      <c r="F762" s="35">
        <f>ROUND(АТС!$F760*$F$41*$F$42/100,2)</f>
        <v>71.84</v>
      </c>
      <c r="G762" s="35">
        <f>ROUND(АТС!$F760*$G$41*$G$42/100,2)</f>
        <v>42.05</v>
      </c>
    </row>
    <row r="763" spans="1:7" x14ac:dyDescent="0.25">
      <c r="A763" s="236"/>
      <c r="B763" s="124">
        <f t="shared" si="11"/>
        <v>42613</v>
      </c>
      <c r="C763" s="125">
        <v>0</v>
      </c>
      <c r="D763" s="35">
        <f>ROUND(АТС!F761*$D$41*$D$42/100,2)</f>
        <v>96.62</v>
      </c>
      <c r="E763" s="35">
        <f>ROUND(АТС!F761*$E$41*$E$42/100,2)</f>
        <v>88.79</v>
      </c>
      <c r="F763" s="35">
        <f>ROUND(АТС!$F761*$F$41*$F$42/100,2)</f>
        <v>60.46</v>
      </c>
      <c r="G763" s="35">
        <f>ROUND(АТС!$F761*$G$41*$G$42/100,2)</f>
        <v>35.39</v>
      </c>
    </row>
    <row r="764" spans="1:7" x14ac:dyDescent="0.25">
      <c r="A764" s="236"/>
      <c r="B764" s="124">
        <f t="shared" si="11"/>
        <v>42613.041669999999</v>
      </c>
      <c r="C764" s="125">
        <v>1</v>
      </c>
      <c r="D764" s="35">
        <f>ROUND(АТС!F762*$D$41*$D$42/100,2)</f>
        <v>88.83</v>
      </c>
      <c r="E764" s="35">
        <f>ROUND(АТС!F762*$E$41*$E$42/100,2)</f>
        <v>81.63</v>
      </c>
      <c r="F764" s="35">
        <f>ROUND(АТС!$F762*$F$41*$F$42/100,2)</f>
        <v>55.58</v>
      </c>
      <c r="G764" s="35">
        <f>ROUND(АТС!$F762*$G$41*$G$42/100,2)</f>
        <v>32.54</v>
      </c>
    </row>
    <row r="765" spans="1:7" x14ac:dyDescent="0.25">
      <c r="A765" s="236"/>
      <c r="B765" s="124">
        <f t="shared" si="11"/>
        <v>42613.083330000001</v>
      </c>
      <c r="C765" s="125">
        <v>2</v>
      </c>
      <c r="D765" s="35">
        <f>ROUND(АТС!F763*$D$41*$D$42/100,2)</f>
        <v>85.05</v>
      </c>
      <c r="E765" s="35">
        <f>ROUND(АТС!F763*$E$41*$E$42/100,2)</f>
        <v>78.150000000000006</v>
      </c>
      <c r="F765" s="35">
        <f>ROUND(АТС!$F763*$F$41*$F$42/100,2)</f>
        <v>53.22</v>
      </c>
      <c r="G765" s="35">
        <f>ROUND(АТС!$F763*$G$41*$G$42/100,2)</f>
        <v>31.15</v>
      </c>
    </row>
    <row r="766" spans="1:7" x14ac:dyDescent="0.25">
      <c r="A766" s="236"/>
      <c r="B766" s="124">
        <f t="shared" si="11"/>
        <v>42613.125</v>
      </c>
      <c r="C766" s="125">
        <v>3</v>
      </c>
      <c r="D766" s="35">
        <f>ROUND(АТС!F764*$D$41*$D$42/100,2)</f>
        <v>83.91</v>
      </c>
      <c r="E766" s="35">
        <f>ROUND(АТС!F764*$E$41*$E$42/100,2)</f>
        <v>77.11</v>
      </c>
      <c r="F766" s="35">
        <f>ROUND(АТС!$F764*$F$41*$F$42/100,2)</f>
        <v>52.51</v>
      </c>
      <c r="G766" s="35">
        <f>ROUND(АТС!$F764*$G$41*$G$42/100,2)</f>
        <v>30.74</v>
      </c>
    </row>
    <row r="767" spans="1:7" x14ac:dyDescent="0.25">
      <c r="A767" s="236"/>
      <c r="B767" s="124">
        <f t="shared" si="11"/>
        <v>42613.166669999999</v>
      </c>
      <c r="C767" s="125">
        <v>4</v>
      </c>
      <c r="D767" s="35">
        <f>ROUND(АТС!F765*$D$41*$D$42/100,2)</f>
        <v>83.42</v>
      </c>
      <c r="E767" s="35">
        <f>ROUND(АТС!F765*$E$41*$E$42/100,2)</f>
        <v>76.66</v>
      </c>
      <c r="F767" s="35">
        <f>ROUND(АТС!$F765*$F$41*$F$42/100,2)</f>
        <v>52.2</v>
      </c>
      <c r="G767" s="35">
        <f>ROUND(АТС!$F765*$G$41*$G$42/100,2)</f>
        <v>30.56</v>
      </c>
    </row>
    <row r="768" spans="1:7" x14ac:dyDescent="0.25">
      <c r="A768" s="236"/>
      <c r="B768" s="124">
        <f t="shared" si="11"/>
        <v>42613.208330000001</v>
      </c>
      <c r="C768" s="125">
        <v>5</v>
      </c>
      <c r="D768" s="35">
        <f>ROUND(АТС!F766*$D$41*$D$42/100,2)</f>
        <v>82.26</v>
      </c>
      <c r="E768" s="35">
        <f>ROUND(АТС!F766*$E$41*$E$42/100,2)</f>
        <v>75.59</v>
      </c>
      <c r="F768" s="35">
        <f>ROUND(АТС!$F766*$F$41*$F$42/100,2)</f>
        <v>51.47</v>
      </c>
      <c r="G768" s="35">
        <f>ROUND(АТС!$F766*$G$41*$G$42/100,2)</f>
        <v>30.13</v>
      </c>
    </row>
    <row r="769" spans="1:7" x14ac:dyDescent="0.25">
      <c r="A769" s="236"/>
      <c r="B769" s="124">
        <f t="shared" si="11"/>
        <v>42613.25</v>
      </c>
      <c r="C769" s="125">
        <v>6</v>
      </c>
      <c r="D769" s="35">
        <f>ROUND(АТС!F767*$D$41*$D$42/100,2)</f>
        <v>85.62</v>
      </c>
      <c r="E769" s="35">
        <f>ROUND(АТС!F767*$E$41*$E$42/100,2)</f>
        <v>78.680000000000007</v>
      </c>
      <c r="F769" s="35">
        <f>ROUND(АТС!$F767*$F$41*$F$42/100,2)</f>
        <v>53.58</v>
      </c>
      <c r="G769" s="35">
        <f>ROUND(АТС!$F767*$G$41*$G$42/100,2)</f>
        <v>31.36</v>
      </c>
    </row>
    <row r="770" spans="1:7" x14ac:dyDescent="0.25">
      <c r="A770" s="236"/>
      <c r="B770" s="124">
        <f t="shared" si="11"/>
        <v>42613.291669999999</v>
      </c>
      <c r="C770" s="125">
        <v>7</v>
      </c>
      <c r="D770" s="35">
        <f>ROUND(АТС!F768*$D$41*$D$42/100,2)</f>
        <v>99.48</v>
      </c>
      <c r="E770" s="35">
        <f>ROUND(АТС!F768*$E$41*$E$42/100,2)</f>
        <v>91.42</v>
      </c>
      <c r="F770" s="35">
        <f>ROUND(АТС!$F768*$F$41*$F$42/100,2)</f>
        <v>62.25</v>
      </c>
      <c r="G770" s="35">
        <f>ROUND(АТС!$F768*$G$41*$G$42/100,2)</f>
        <v>36.44</v>
      </c>
    </row>
    <row r="771" spans="1:7" x14ac:dyDescent="0.25">
      <c r="A771" s="236"/>
      <c r="B771" s="124">
        <f t="shared" si="11"/>
        <v>42613.333330000001</v>
      </c>
      <c r="C771" s="125">
        <v>8</v>
      </c>
      <c r="D771" s="35">
        <f>ROUND(АТС!F769*$D$41*$D$42/100,2)</f>
        <v>83.62</v>
      </c>
      <c r="E771" s="35">
        <f>ROUND(АТС!F769*$E$41*$E$42/100,2)</f>
        <v>76.84</v>
      </c>
      <c r="F771" s="35">
        <f>ROUND(АТС!$F769*$F$41*$F$42/100,2)</f>
        <v>52.32</v>
      </c>
      <c r="G771" s="35">
        <f>ROUND(АТС!$F769*$G$41*$G$42/100,2)</f>
        <v>30.63</v>
      </c>
    </row>
    <row r="772" spans="1:7" x14ac:dyDescent="0.25">
      <c r="A772" s="236"/>
      <c r="B772" s="124">
        <f t="shared" si="11"/>
        <v>42613.375</v>
      </c>
      <c r="C772" s="125">
        <v>9</v>
      </c>
      <c r="D772" s="35">
        <f>ROUND(АТС!F770*$D$41*$D$42/100,2)</f>
        <v>107.69</v>
      </c>
      <c r="E772" s="35">
        <f>ROUND(АТС!F770*$E$41*$E$42/100,2)</f>
        <v>98.96</v>
      </c>
      <c r="F772" s="35">
        <f>ROUND(АТС!$F770*$F$41*$F$42/100,2)</f>
        <v>67.38</v>
      </c>
      <c r="G772" s="35">
        <f>ROUND(АТС!$F770*$G$41*$G$42/100,2)</f>
        <v>39.450000000000003</v>
      </c>
    </row>
    <row r="773" spans="1:7" x14ac:dyDescent="0.25">
      <c r="A773" s="236"/>
      <c r="B773" s="124">
        <f t="shared" si="11"/>
        <v>42613.416669999999</v>
      </c>
      <c r="C773" s="125">
        <v>10</v>
      </c>
      <c r="D773" s="35">
        <f>ROUND(АТС!F771*$D$41*$D$42/100,2)</f>
        <v>113.38</v>
      </c>
      <c r="E773" s="35">
        <f>ROUND(АТС!F771*$E$41*$E$42/100,2)</f>
        <v>104.19</v>
      </c>
      <c r="F773" s="35">
        <f>ROUND(АТС!$F771*$F$41*$F$42/100,2)</f>
        <v>70.95</v>
      </c>
      <c r="G773" s="35">
        <f>ROUND(АТС!$F771*$G$41*$G$42/100,2)</f>
        <v>41.53</v>
      </c>
    </row>
    <row r="774" spans="1:7" x14ac:dyDescent="0.25">
      <c r="A774" s="236"/>
      <c r="B774" s="124">
        <f t="shared" si="11"/>
        <v>42613.458330000001</v>
      </c>
      <c r="C774" s="125">
        <v>11</v>
      </c>
      <c r="D774" s="35">
        <f>ROUND(АТС!F772*$D$41*$D$42/100,2)</f>
        <v>115.53</v>
      </c>
      <c r="E774" s="35">
        <f>ROUND(АТС!F772*$E$41*$E$42/100,2)</f>
        <v>106.17</v>
      </c>
      <c r="F774" s="35">
        <f>ROUND(АТС!$F772*$F$41*$F$42/100,2)</f>
        <v>72.290000000000006</v>
      </c>
      <c r="G774" s="35">
        <f>ROUND(АТС!$F772*$G$41*$G$42/100,2)</f>
        <v>42.32</v>
      </c>
    </row>
    <row r="775" spans="1:7" x14ac:dyDescent="0.25">
      <c r="A775" s="236"/>
      <c r="B775" s="124">
        <f t="shared" si="11"/>
        <v>42613.5</v>
      </c>
      <c r="C775" s="125">
        <v>12</v>
      </c>
      <c r="D775" s="35">
        <f>ROUND(АТС!F773*$D$41*$D$42/100,2)</f>
        <v>114.47</v>
      </c>
      <c r="E775" s="35">
        <f>ROUND(АТС!F773*$E$41*$E$42/100,2)</f>
        <v>105.19</v>
      </c>
      <c r="F775" s="35">
        <f>ROUND(АТС!$F773*$F$41*$F$42/100,2)</f>
        <v>71.63</v>
      </c>
      <c r="G775" s="35">
        <f>ROUND(АТС!$F773*$G$41*$G$42/100,2)</f>
        <v>41.93</v>
      </c>
    </row>
    <row r="776" spans="1:7" x14ac:dyDescent="0.25">
      <c r="A776" s="236"/>
      <c r="B776" s="124">
        <f t="shared" si="11"/>
        <v>42613.541669999999</v>
      </c>
      <c r="C776" s="125">
        <v>13</v>
      </c>
      <c r="D776" s="35">
        <f>ROUND(АТС!F774*$D$41*$D$42/100,2)</f>
        <v>122.82</v>
      </c>
      <c r="E776" s="35">
        <f>ROUND(АТС!F774*$E$41*$E$42/100,2)</f>
        <v>112.87</v>
      </c>
      <c r="F776" s="35">
        <f>ROUND(АТС!$F774*$F$41*$F$42/100,2)</f>
        <v>76.86</v>
      </c>
      <c r="G776" s="35">
        <f>ROUND(АТС!$F774*$G$41*$G$42/100,2)</f>
        <v>44.99</v>
      </c>
    </row>
    <row r="777" spans="1:7" x14ac:dyDescent="0.25">
      <c r="A777" s="236"/>
      <c r="B777" s="124">
        <f t="shared" si="11"/>
        <v>42613.583330000001</v>
      </c>
      <c r="C777" s="125">
        <v>14</v>
      </c>
      <c r="D777" s="35">
        <f>ROUND(АТС!F775*$D$41*$D$42/100,2)</f>
        <v>117.8</v>
      </c>
      <c r="E777" s="35">
        <f>ROUND(АТС!F775*$E$41*$E$42/100,2)</f>
        <v>108.25</v>
      </c>
      <c r="F777" s="35">
        <f>ROUND(АТС!$F775*$F$41*$F$42/100,2)</f>
        <v>73.709999999999994</v>
      </c>
      <c r="G777" s="35">
        <f>ROUND(АТС!$F775*$G$41*$G$42/100,2)</f>
        <v>43.15</v>
      </c>
    </row>
    <row r="778" spans="1:7" x14ac:dyDescent="0.25">
      <c r="A778" s="236"/>
      <c r="B778" s="124">
        <f t="shared" si="11"/>
        <v>42613.625</v>
      </c>
      <c r="C778" s="125">
        <v>15</v>
      </c>
      <c r="D778" s="35">
        <f>ROUND(АТС!F776*$D$41*$D$42/100,2)</f>
        <v>113.74</v>
      </c>
      <c r="E778" s="35">
        <f>ROUND(АТС!F776*$E$41*$E$42/100,2)</f>
        <v>104.53</v>
      </c>
      <c r="F778" s="35">
        <f>ROUND(АТС!$F776*$F$41*$F$42/100,2)</f>
        <v>71.180000000000007</v>
      </c>
      <c r="G778" s="35">
        <f>ROUND(АТС!$F776*$G$41*$G$42/100,2)</f>
        <v>41.67</v>
      </c>
    </row>
    <row r="779" spans="1:7" x14ac:dyDescent="0.25">
      <c r="A779" s="236"/>
      <c r="B779" s="124">
        <f t="shared" si="11"/>
        <v>42613.666669999999</v>
      </c>
      <c r="C779" s="125">
        <v>16</v>
      </c>
      <c r="D779" s="35">
        <f>ROUND(АТС!F777*$D$41*$D$42/100,2)</f>
        <v>103</v>
      </c>
      <c r="E779" s="35">
        <f>ROUND(АТС!F777*$E$41*$E$42/100,2)</f>
        <v>94.65</v>
      </c>
      <c r="F779" s="35">
        <f>ROUND(АТС!$F777*$F$41*$F$42/100,2)</f>
        <v>64.45</v>
      </c>
      <c r="G779" s="35">
        <f>ROUND(АТС!$F777*$G$41*$G$42/100,2)</f>
        <v>37.729999999999997</v>
      </c>
    </row>
    <row r="780" spans="1:7" x14ac:dyDescent="0.25">
      <c r="A780" s="236"/>
      <c r="B780" s="124">
        <f t="shared" si="11"/>
        <v>42613.708330000001</v>
      </c>
      <c r="C780" s="125">
        <v>17</v>
      </c>
      <c r="D780" s="35">
        <f>ROUND(АТС!F778*$D$41*$D$42/100,2)</f>
        <v>100.48</v>
      </c>
      <c r="E780" s="35">
        <f>ROUND(АТС!F778*$E$41*$E$42/100,2)</f>
        <v>92.34</v>
      </c>
      <c r="F780" s="35">
        <f>ROUND(АТС!$F778*$F$41*$F$42/100,2)</f>
        <v>62.88</v>
      </c>
      <c r="G780" s="35">
        <f>ROUND(АТС!$F778*$G$41*$G$42/100,2)</f>
        <v>36.81</v>
      </c>
    </row>
    <row r="781" spans="1:7" x14ac:dyDescent="0.25">
      <c r="A781" s="236"/>
      <c r="B781" s="124">
        <f t="shared" si="11"/>
        <v>42613.75</v>
      </c>
      <c r="C781" s="125">
        <v>18</v>
      </c>
      <c r="D781" s="35">
        <f>ROUND(АТС!F779*$D$41*$D$42/100,2)</f>
        <v>101.68</v>
      </c>
      <c r="E781" s="35">
        <f>ROUND(АТС!F779*$E$41*$E$42/100,2)</f>
        <v>93.44</v>
      </c>
      <c r="F781" s="35">
        <f>ROUND(АТС!$F779*$F$41*$F$42/100,2)</f>
        <v>63.63</v>
      </c>
      <c r="G781" s="35">
        <f>ROUND(АТС!$F779*$G$41*$G$42/100,2)</f>
        <v>37.25</v>
      </c>
    </row>
    <row r="782" spans="1:7" x14ac:dyDescent="0.25">
      <c r="A782" s="236"/>
      <c r="B782" s="124">
        <f t="shared" si="11"/>
        <v>42613.791669999999</v>
      </c>
      <c r="C782" s="125">
        <v>19</v>
      </c>
      <c r="D782" s="35">
        <f>ROUND(АТС!F780*$D$41*$D$42/100,2)</f>
        <v>112.98</v>
      </c>
      <c r="E782" s="35">
        <f>ROUND(АТС!F780*$E$41*$E$42/100,2)</f>
        <v>103.83</v>
      </c>
      <c r="F782" s="35">
        <f>ROUND(АТС!$F780*$F$41*$F$42/100,2)</f>
        <v>70.7</v>
      </c>
      <c r="G782" s="35">
        <f>ROUND(АТС!$F780*$G$41*$G$42/100,2)</f>
        <v>41.39</v>
      </c>
    </row>
    <row r="783" spans="1:7" x14ac:dyDescent="0.25">
      <c r="A783" s="236"/>
      <c r="B783" s="124">
        <f t="shared" si="11"/>
        <v>42613.833330000001</v>
      </c>
      <c r="C783" s="125">
        <v>20</v>
      </c>
      <c r="D783" s="35">
        <f>ROUND(АТС!F781*$D$41*$D$42/100,2)</f>
        <v>116.47</v>
      </c>
      <c r="E783" s="35">
        <f>ROUND(АТС!F781*$E$41*$E$42/100,2)</f>
        <v>107.03</v>
      </c>
      <c r="F783" s="35">
        <f>ROUND(АТС!$F781*$F$41*$F$42/100,2)</f>
        <v>72.88</v>
      </c>
      <c r="G783" s="35">
        <f>ROUND(АТС!$F781*$G$41*$G$42/100,2)</f>
        <v>42.66</v>
      </c>
    </row>
    <row r="784" spans="1:7" x14ac:dyDescent="0.25">
      <c r="A784" s="236"/>
      <c r="B784" s="124">
        <f t="shared" si="11"/>
        <v>42613.875</v>
      </c>
      <c r="C784" s="125">
        <v>21</v>
      </c>
      <c r="D784" s="35">
        <f>ROUND(АТС!F782*$D$41*$D$42/100,2)</f>
        <v>114.87</v>
      </c>
      <c r="E784" s="35">
        <f>ROUND(АТС!F782*$E$41*$E$42/100,2)</f>
        <v>105.56</v>
      </c>
      <c r="F784" s="35">
        <f>ROUND(АТС!$F782*$F$41*$F$42/100,2)</f>
        <v>71.88</v>
      </c>
      <c r="G784" s="35">
        <f>ROUND(АТС!$F782*$G$41*$G$42/100,2)</f>
        <v>42.08</v>
      </c>
    </row>
    <row r="785" spans="1:9" x14ac:dyDescent="0.25">
      <c r="A785" s="236"/>
      <c r="B785" s="124">
        <f t="shared" si="11"/>
        <v>42613.916669999999</v>
      </c>
      <c r="C785" s="125">
        <v>22</v>
      </c>
      <c r="D785" s="35">
        <f>ROUND(АТС!F783*$D$41*$D$42/100,2)</f>
        <v>99.52</v>
      </c>
      <c r="E785" s="35">
        <f>ROUND(АТС!F783*$E$41*$E$42/100,2)</f>
        <v>91.45</v>
      </c>
      <c r="F785" s="35">
        <f>ROUND(АТС!$F783*$F$41*$F$42/100,2)</f>
        <v>62.27</v>
      </c>
      <c r="G785" s="35">
        <f>ROUND(АТС!$F783*$G$41*$G$42/100,2)</f>
        <v>36.46</v>
      </c>
    </row>
    <row r="786" spans="1:9" x14ac:dyDescent="0.25">
      <c r="A786" s="236"/>
      <c r="B786" s="124">
        <f t="shared" si="11"/>
        <v>42613.958330000001</v>
      </c>
      <c r="C786" s="125">
        <v>23</v>
      </c>
      <c r="D786" s="35">
        <f>ROUND(АТС!F784*$D$41*$D$42/100,2)</f>
        <v>111.3</v>
      </c>
      <c r="E786" s="35">
        <f>ROUND(АТС!F784*$E$41*$E$42/100,2)</f>
        <v>102.28</v>
      </c>
      <c r="F786" s="35">
        <f>ROUND(АТС!$F784*$F$41*$F$42/100,2)</f>
        <v>69.64</v>
      </c>
      <c r="G786" s="35">
        <f>ROUND(АТС!$F784*$G$41*$G$42/100,2)</f>
        <v>40.770000000000003</v>
      </c>
    </row>
    <row r="787" spans="1:9" x14ac:dyDescent="0.25">
      <c r="A787" s="107"/>
      <c r="B787" s="126"/>
      <c r="C787" s="127"/>
      <c r="D787" s="108"/>
      <c r="E787" s="108"/>
      <c r="F787" s="108"/>
      <c r="G787" s="108"/>
    </row>
    <row r="789" spans="1:9" x14ac:dyDescent="0.25">
      <c r="A789" s="232" t="s">
        <v>47</v>
      </c>
      <c r="B789" s="232"/>
      <c r="C789" s="232"/>
      <c r="D789" s="232"/>
      <c r="E789" s="232"/>
      <c r="F789" s="232"/>
      <c r="G789" s="232"/>
    </row>
    <row r="790" spans="1:9" ht="94.5" x14ac:dyDescent="0.25">
      <c r="A790" s="19" t="s">
        <v>11</v>
      </c>
      <c r="B790" s="75" t="s">
        <v>32</v>
      </c>
      <c r="C790" s="75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2" t="s">
        <v>10</v>
      </c>
      <c r="B791" s="243"/>
      <c r="C791" s="244"/>
      <c r="D791" s="15">
        <f>'РСТ РСО-А'!G9</f>
        <v>25.17</v>
      </c>
      <c r="E791" s="15">
        <f>'РСТ РСО-А'!H9</f>
        <v>23.13</v>
      </c>
      <c r="F791" s="15">
        <f>'РСТ РСО-А'!I9</f>
        <v>15.75</v>
      </c>
      <c r="G791" s="15">
        <f>'РСТ РСО-А'!J9</f>
        <v>9.2200000000000006</v>
      </c>
    </row>
    <row r="792" spans="1:9" ht="31.5" customHeight="1" x14ac:dyDescent="0.25">
      <c r="A792" s="245" t="s">
        <v>8</v>
      </c>
      <c r="B792" s="246"/>
      <c r="C792" s="247"/>
      <c r="D792" s="14">
        <f>'РСТ РСО-А'!G10</f>
        <v>0.46200000000000002</v>
      </c>
      <c r="E792" s="14">
        <f>'РСТ РСО-А'!H10</f>
        <v>0.46200000000000002</v>
      </c>
      <c r="F792" s="14">
        <f>'РСТ РСО-А'!I10</f>
        <v>0.46200000000000002</v>
      </c>
      <c r="G792" s="14">
        <f>'РСТ РСО-А'!J10</f>
        <v>0.46200000000000002</v>
      </c>
      <c r="I792" s="38"/>
    </row>
    <row r="793" spans="1:9" x14ac:dyDescent="0.25">
      <c r="A793" s="236" t="s">
        <v>181</v>
      </c>
      <c r="B793" s="122">
        <f>B43</f>
        <v>42583</v>
      </c>
      <c r="C793" s="125">
        <v>0</v>
      </c>
      <c r="D793" s="35">
        <f>ROUND($D$791/100*$D$792*АТС!$C41,2)</f>
        <v>95.72</v>
      </c>
      <c r="E793" s="35">
        <f>ROUND($E$791/100*$E$792*АТС!C41,2)</f>
        <v>87.96</v>
      </c>
      <c r="F793" s="35">
        <f>ROUND($F$791/100*$F$792*АТС!C41,2)</f>
        <v>59.9</v>
      </c>
      <c r="G793" s="35">
        <f>ROUND($G$791/100*$G$792*АТС!C41,2)</f>
        <v>35.06</v>
      </c>
    </row>
    <row r="794" spans="1:9" x14ac:dyDescent="0.25">
      <c r="A794" s="236"/>
      <c r="B794" s="124">
        <f>B$43+ROUND(C794/24,5)</f>
        <v>42583.041669999999</v>
      </c>
      <c r="C794" s="125">
        <v>1</v>
      </c>
      <c r="D794" s="35">
        <f>ROUND($D$791/100*$D$792*АТС!$C42,2)</f>
        <v>85.14</v>
      </c>
      <c r="E794" s="35">
        <f>ROUND($E$791/100*$E$792*АТС!C42,2)</f>
        <v>78.239999999999995</v>
      </c>
      <c r="F794" s="35">
        <f>ROUND($F$791/100*$F$792*АТС!C42,2)</f>
        <v>53.28</v>
      </c>
      <c r="G794" s="35">
        <f>ROUND($G$791/100*$G$792*АТС!C42,2)</f>
        <v>31.19</v>
      </c>
    </row>
    <row r="795" spans="1:9" x14ac:dyDescent="0.25">
      <c r="A795" s="236"/>
      <c r="B795" s="122">
        <f>B$43+ROUND(C795/24,5)</f>
        <v>42583.083330000001</v>
      </c>
      <c r="C795" s="125">
        <v>2</v>
      </c>
      <c r="D795" s="35">
        <f>ROUND($D$791/100*$D$792*АТС!$C43,2)</f>
        <v>83.2</v>
      </c>
      <c r="E795" s="35">
        <f>ROUND($E$791/100*$E$792*АТС!C43,2)</f>
        <v>76.459999999999994</v>
      </c>
      <c r="F795" s="35">
        <f>ROUND($F$791/100*$F$792*АТС!C43,2)</f>
        <v>52.06</v>
      </c>
      <c r="G795" s="35">
        <f>ROUND($G$791/100*$G$792*АТС!C43,2)</f>
        <v>30.48</v>
      </c>
    </row>
    <row r="796" spans="1:9" x14ac:dyDescent="0.25">
      <c r="A796" s="236"/>
      <c r="B796" s="124">
        <f t="shared" ref="B796:B816" si="12">B$43+ROUND(C796/24,5)</f>
        <v>42583.125</v>
      </c>
      <c r="C796" s="125">
        <v>3</v>
      </c>
      <c r="D796" s="35">
        <f>ROUND($D$791/100*$D$792*АТС!$C44,2)</f>
        <v>81.739999999999995</v>
      </c>
      <c r="E796" s="35">
        <f>ROUND($E$791/100*$E$792*АТС!C44,2)</f>
        <v>75.11</v>
      </c>
      <c r="F796" s="35">
        <f>ROUND($F$791/100*$F$792*АТС!C44,2)</f>
        <v>51.15</v>
      </c>
      <c r="G796" s="35">
        <f>ROUND($G$791/100*$G$792*АТС!C44,2)</f>
        <v>29.94</v>
      </c>
    </row>
    <row r="797" spans="1:9" x14ac:dyDescent="0.25">
      <c r="A797" s="236"/>
      <c r="B797" s="122">
        <f t="shared" si="12"/>
        <v>42583.166669999999</v>
      </c>
      <c r="C797" s="125">
        <v>4</v>
      </c>
      <c r="D797" s="35">
        <f>ROUND($D$791/100*$D$792*АТС!$C45,2)</f>
        <v>78.88</v>
      </c>
      <c r="E797" s="35">
        <f>ROUND($E$791/100*$E$792*АТС!C45,2)</f>
        <v>72.48</v>
      </c>
      <c r="F797" s="35">
        <f>ROUND($F$791/100*$F$792*АТС!C45,2)</f>
        <v>49.36</v>
      </c>
      <c r="G797" s="35">
        <f>ROUND($G$791/100*$G$792*АТС!C45,2)</f>
        <v>28.89</v>
      </c>
    </row>
    <row r="798" spans="1:9" x14ac:dyDescent="0.25">
      <c r="A798" s="236"/>
      <c r="B798" s="124">
        <f t="shared" si="12"/>
        <v>42583.208330000001</v>
      </c>
      <c r="C798" s="125">
        <v>5</v>
      </c>
      <c r="D798" s="35">
        <f>ROUND($D$791/100*$D$792*АТС!$C46,2)</f>
        <v>78.77</v>
      </c>
      <c r="E798" s="35">
        <f>ROUND($E$791/100*$E$792*АТС!C46,2)</f>
        <v>72.38</v>
      </c>
      <c r="F798" s="35">
        <f>ROUND($F$791/100*$F$792*АТС!C46,2)</f>
        <v>49.29</v>
      </c>
      <c r="G798" s="35">
        <f>ROUND($G$791/100*$G$792*АТС!C46,2)</f>
        <v>28.85</v>
      </c>
    </row>
    <row r="799" spans="1:9" x14ac:dyDescent="0.25">
      <c r="A799" s="236"/>
      <c r="B799" s="122">
        <f t="shared" si="12"/>
        <v>42583.25</v>
      </c>
      <c r="C799" s="125">
        <v>6</v>
      </c>
      <c r="D799" s="35">
        <f>ROUND($D$791/100*$D$792*АТС!$C47,2)</f>
        <v>84.31</v>
      </c>
      <c r="E799" s="35">
        <f>ROUND($E$791/100*$E$792*АТС!C47,2)</f>
        <v>77.48</v>
      </c>
      <c r="F799" s="35">
        <f>ROUND($F$791/100*$F$792*АТС!C47,2)</f>
        <v>52.76</v>
      </c>
      <c r="G799" s="35">
        <f>ROUND($G$791/100*$G$792*АТС!C47,2)</f>
        <v>30.88</v>
      </c>
    </row>
    <row r="800" spans="1:9" x14ac:dyDescent="0.25">
      <c r="A800" s="236"/>
      <c r="B800" s="124">
        <f t="shared" si="12"/>
        <v>42583.291669999999</v>
      </c>
      <c r="C800" s="125">
        <v>7</v>
      </c>
      <c r="D800" s="35">
        <f>ROUND($D$791/100*$D$792*АТС!$C48,2)</f>
        <v>93.14</v>
      </c>
      <c r="E800" s="35">
        <f>ROUND($E$791/100*$E$792*АТС!C48,2)</f>
        <v>85.59</v>
      </c>
      <c r="F800" s="35">
        <f>ROUND($F$791/100*$F$792*АТС!C48,2)</f>
        <v>58.28</v>
      </c>
      <c r="G800" s="35">
        <f>ROUND($G$791/100*$G$792*АТС!C48,2)</f>
        <v>34.119999999999997</v>
      </c>
    </row>
    <row r="801" spans="1:7" x14ac:dyDescent="0.25">
      <c r="A801" s="236"/>
      <c r="B801" s="122">
        <f t="shared" si="12"/>
        <v>42583.333330000001</v>
      </c>
      <c r="C801" s="125">
        <v>8</v>
      </c>
      <c r="D801" s="35">
        <f>ROUND($D$791/100*$D$792*АТС!$C49,2)</f>
        <v>77.62</v>
      </c>
      <c r="E801" s="35">
        <f>ROUND($E$791/100*$E$792*АТС!C49,2)</f>
        <v>71.33</v>
      </c>
      <c r="F801" s="35">
        <f>ROUND($F$791/100*$F$792*АТС!C49,2)</f>
        <v>48.57</v>
      </c>
      <c r="G801" s="35">
        <f>ROUND($G$791/100*$G$792*АТС!C49,2)</f>
        <v>28.43</v>
      </c>
    </row>
    <row r="802" spans="1:7" x14ac:dyDescent="0.25">
      <c r="A802" s="236"/>
      <c r="B802" s="124">
        <f t="shared" si="12"/>
        <v>42583.375</v>
      </c>
      <c r="C802" s="125">
        <v>9</v>
      </c>
      <c r="D802" s="35">
        <f>ROUND($D$791/100*$D$792*АТС!$C50,2)</f>
        <v>98.33</v>
      </c>
      <c r="E802" s="35">
        <f>ROUND($E$791/100*$E$792*АТС!C50,2)</f>
        <v>90.36</v>
      </c>
      <c r="F802" s="35">
        <f>ROUND($F$791/100*$F$792*АТС!C50,2)</f>
        <v>61.53</v>
      </c>
      <c r="G802" s="35">
        <f>ROUND($G$791/100*$G$792*АТС!C50,2)</f>
        <v>36.020000000000003</v>
      </c>
    </row>
    <row r="803" spans="1:7" x14ac:dyDescent="0.25">
      <c r="A803" s="236"/>
      <c r="B803" s="122">
        <f t="shared" si="12"/>
        <v>42583.416669999999</v>
      </c>
      <c r="C803" s="125">
        <v>10</v>
      </c>
      <c r="D803" s="35">
        <f>ROUND($D$791/100*$D$792*АТС!$C51,2)</f>
        <v>107.59</v>
      </c>
      <c r="E803" s="35">
        <f>ROUND($E$791/100*$E$792*АТС!C51,2)</f>
        <v>98.87</v>
      </c>
      <c r="F803" s="35">
        <f>ROUND($F$791/100*$F$792*АТС!C51,2)</f>
        <v>67.319999999999993</v>
      </c>
      <c r="G803" s="35">
        <f>ROUND($G$791/100*$G$792*АТС!C51,2)</f>
        <v>39.409999999999997</v>
      </c>
    </row>
    <row r="804" spans="1:7" x14ac:dyDescent="0.25">
      <c r="A804" s="236"/>
      <c r="B804" s="124">
        <f t="shared" si="12"/>
        <v>42583.458330000001</v>
      </c>
      <c r="C804" s="125">
        <v>11</v>
      </c>
      <c r="D804" s="35">
        <f>ROUND($D$791/100*$D$792*АТС!$C52,2)</f>
        <v>107.61</v>
      </c>
      <c r="E804" s="35">
        <f>ROUND($E$791/100*$E$792*АТС!C52,2)</f>
        <v>98.89</v>
      </c>
      <c r="F804" s="35">
        <f>ROUND($F$791/100*$F$792*АТС!C52,2)</f>
        <v>67.34</v>
      </c>
      <c r="G804" s="35">
        <f>ROUND($G$791/100*$G$792*АТС!C52,2)</f>
        <v>39.42</v>
      </c>
    </row>
    <row r="805" spans="1:7" x14ac:dyDescent="0.25">
      <c r="A805" s="236"/>
      <c r="B805" s="122">
        <f t="shared" si="12"/>
        <v>42583.5</v>
      </c>
      <c r="C805" s="125">
        <v>12</v>
      </c>
      <c r="D805" s="35">
        <f>ROUND($D$791/100*$D$792*АТС!$C53,2)</f>
        <v>105.46</v>
      </c>
      <c r="E805" s="35">
        <f>ROUND($E$791/100*$E$792*АТС!C53,2)</f>
        <v>96.92</v>
      </c>
      <c r="F805" s="35">
        <f>ROUND($F$791/100*$F$792*АТС!C53,2)</f>
        <v>65.989999999999995</v>
      </c>
      <c r="G805" s="35">
        <f>ROUND($G$791/100*$G$792*АТС!C53,2)</f>
        <v>38.630000000000003</v>
      </c>
    </row>
    <row r="806" spans="1:7" x14ac:dyDescent="0.25">
      <c r="A806" s="236"/>
      <c r="B806" s="124">
        <f t="shared" si="12"/>
        <v>42583.541669999999</v>
      </c>
      <c r="C806" s="125">
        <v>13</v>
      </c>
      <c r="D806" s="35">
        <f>ROUND($D$791/100*$D$792*АТС!$C54,2)</f>
        <v>105.66</v>
      </c>
      <c r="E806" s="35">
        <f>ROUND($E$791/100*$E$792*АТС!C54,2)</f>
        <v>97.1</v>
      </c>
      <c r="F806" s="35">
        <f>ROUND($F$791/100*$F$792*АТС!C54,2)</f>
        <v>66.12</v>
      </c>
      <c r="G806" s="35">
        <f>ROUND($G$791/100*$G$792*АТС!C54,2)</f>
        <v>38.700000000000003</v>
      </c>
    </row>
    <row r="807" spans="1:7" x14ac:dyDescent="0.25">
      <c r="A807" s="236"/>
      <c r="B807" s="122">
        <f t="shared" si="12"/>
        <v>42583.583330000001</v>
      </c>
      <c r="C807" s="125">
        <v>14</v>
      </c>
      <c r="D807" s="35">
        <f>ROUND($D$791/100*$D$792*АТС!$C55,2)</f>
        <v>103.74</v>
      </c>
      <c r="E807" s="35">
        <f>ROUND($E$791/100*$E$792*АТС!C55,2)</f>
        <v>95.34</v>
      </c>
      <c r="F807" s="35">
        <f>ROUND($F$791/100*$F$792*АТС!C55,2)</f>
        <v>64.92</v>
      </c>
      <c r="G807" s="35">
        <f>ROUND($G$791/100*$G$792*АТС!C55,2)</f>
        <v>38</v>
      </c>
    </row>
    <row r="808" spans="1:7" x14ac:dyDescent="0.25">
      <c r="A808" s="236"/>
      <c r="B808" s="124">
        <f t="shared" si="12"/>
        <v>42583.625</v>
      </c>
      <c r="C808" s="125">
        <v>15</v>
      </c>
      <c r="D808" s="35">
        <f>ROUND($D$791/100*$D$792*АТС!$C56,2)</f>
        <v>102.03</v>
      </c>
      <c r="E808" s="35">
        <f>ROUND($E$791/100*$E$792*АТС!C56,2)</f>
        <v>93.76</v>
      </c>
      <c r="F808" s="35">
        <f>ROUND($F$791/100*$F$792*АТС!C56,2)</f>
        <v>63.85</v>
      </c>
      <c r="G808" s="35">
        <f>ROUND($G$791/100*$G$792*АТС!C56,2)</f>
        <v>37.380000000000003</v>
      </c>
    </row>
    <row r="809" spans="1:7" x14ac:dyDescent="0.25">
      <c r="A809" s="236"/>
      <c r="B809" s="122">
        <f t="shared" si="12"/>
        <v>42583.666669999999</v>
      </c>
      <c r="C809" s="125">
        <v>16</v>
      </c>
      <c r="D809" s="35">
        <f>ROUND($D$791/100*$D$792*АТС!$C57,2)</f>
        <v>92.83</v>
      </c>
      <c r="E809" s="35">
        <f>ROUND($E$791/100*$E$792*АТС!C57,2)</f>
        <v>85.3</v>
      </c>
      <c r="F809" s="35">
        <f>ROUND($F$791/100*$F$792*АТС!C57,2)</f>
        <v>58.09</v>
      </c>
      <c r="G809" s="35">
        <f>ROUND($G$791/100*$G$792*АТС!C57,2)</f>
        <v>34</v>
      </c>
    </row>
    <row r="810" spans="1:7" x14ac:dyDescent="0.25">
      <c r="A810" s="236"/>
      <c r="B810" s="124">
        <f t="shared" si="12"/>
        <v>42583.708330000001</v>
      </c>
      <c r="C810" s="125">
        <v>17</v>
      </c>
      <c r="D810" s="35">
        <f>ROUND($D$791/100*$D$792*АТС!$C58,2)</f>
        <v>90.35</v>
      </c>
      <c r="E810" s="35">
        <f>ROUND($E$791/100*$E$792*АТС!C58,2)</f>
        <v>83.03</v>
      </c>
      <c r="F810" s="35">
        <f>ROUND($F$791/100*$F$792*АТС!C58,2)</f>
        <v>56.54</v>
      </c>
      <c r="G810" s="35">
        <f>ROUND($G$791/100*$G$792*АТС!C58,2)</f>
        <v>33.1</v>
      </c>
    </row>
    <row r="811" spans="1:7" x14ac:dyDescent="0.25">
      <c r="A811" s="236"/>
      <c r="B811" s="122">
        <f t="shared" si="12"/>
        <v>42583.75</v>
      </c>
      <c r="C811" s="125">
        <v>18</v>
      </c>
      <c r="D811" s="35">
        <f>ROUND($D$791/100*$D$792*АТС!$C59,2)</f>
        <v>91.76</v>
      </c>
      <c r="E811" s="35">
        <f>ROUND($E$791/100*$E$792*АТС!C59,2)</f>
        <v>84.32</v>
      </c>
      <c r="F811" s="35">
        <f>ROUND($F$791/100*$F$792*АТС!C59,2)</f>
        <v>57.42</v>
      </c>
      <c r="G811" s="35">
        <f>ROUND($G$791/100*$G$792*АТС!C59,2)</f>
        <v>33.61</v>
      </c>
    </row>
    <row r="812" spans="1:7" x14ac:dyDescent="0.25">
      <c r="A812" s="236"/>
      <c r="B812" s="124">
        <f t="shared" si="12"/>
        <v>42583.791669999999</v>
      </c>
      <c r="C812" s="125">
        <v>19</v>
      </c>
      <c r="D812" s="35">
        <f>ROUND($D$791/100*$D$792*АТС!$C60,2)</f>
        <v>97.78</v>
      </c>
      <c r="E812" s="35">
        <f>ROUND($E$791/100*$E$792*АТС!C60,2)</f>
        <v>89.85</v>
      </c>
      <c r="F812" s="35">
        <f>ROUND($F$791/100*$F$792*АТС!C60,2)</f>
        <v>61.19</v>
      </c>
      <c r="G812" s="35">
        <f>ROUND($G$791/100*$G$792*АТС!C60,2)</f>
        <v>35.82</v>
      </c>
    </row>
    <row r="813" spans="1:7" x14ac:dyDescent="0.25">
      <c r="A813" s="236"/>
      <c r="B813" s="122">
        <f t="shared" si="12"/>
        <v>42583.833330000001</v>
      </c>
      <c r="C813" s="125">
        <v>20</v>
      </c>
      <c r="D813" s="35">
        <f>ROUND($D$791/100*$D$792*АТС!$C61,2)</f>
        <v>106.71</v>
      </c>
      <c r="E813" s="35">
        <f>ROUND($E$791/100*$E$792*АТС!C61,2)</f>
        <v>98.06</v>
      </c>
      <c r="F813" s="35">
        <f>ROUND($F$791/100*$F$792*АТС!C61,2)</f>
        <v>66.77</v>
      </c>
      <c r="G813" s="35">
        <f>ROUND($G$791/100*$G$792*АТС!C61,2)</f>
        <v>39.090000000000003</v>
      </c>
    </row>
    <row r="814" spans="1:7" x14ac:dyDescent="0.25">
      <c r="A814" s="236"/>
      <c r="B814" s="124">
        <f t="shared" si="12"/>
        <v>42583.875</v>
      </c>
      <c r="C814" s="125">
        <v>21</v>
      </c>
      <c r="D814" s="35">
        <f>ROUND($D$791/100*$D$792*АТС!$C62,2)</f>
        <v>103.42</v>
      </c>
      <c r="E814" s="35">
        <f>ROUND($E$791/100*$E$792*АТС!C62,2)</f>
        <v>95.04</v>
      </c>
      <c r="F814" s="35">
        <f>ROUND($F$791/100*$F$792*АТС!C62,2)</f>
        <v>64.72</v>
      </c>
      <c r="G814" s="35">
        <f>ROUND($G$791/100*$G$792*АТС!C62,2)</f>
        <v>37.880000000000003</v>
      </c>
    </row>
    <row r="815" spans="1:7" x14ac:dyDescent="0.25">
      <c r="A815" s="236"/>
      <c r="B815" s="122">
        <f t="shared" si="12"/>
        <v>42583.916669999999</v>
      </c>
      <c r="C815" s="125">
        <v>22</v>
      </c>
      <c r="D815" s="35">
        <f>ROUND($D$791/100*$D$792*АТС!$C63,2)</f>
        <v>95.98</v>
      </c>
      <c r="E815" s="35">
        <f>ROUND($E$791/100*$E$792*АТС!C63,2)</f>
        <v>88.2</v>
      </c>
      <c r="F815" s="35">
        <f>ROUND($F$791/100*$F$792*АТС!C63,2)</f>
        <v>60.06</v>
      </c>
      <c r="G815" s="35">
        <f>ROUND($G$791/100*$G$792*АТС!C63,2)</f>
        <v>35.159999999999997</v>
      </c>
    </row>
    <row r="816" spans="1:7" x14ac:dyDescent="0.25">
      <c r="A816" s="236"/>
      <c r="B816" s="124">
        <f t="shared" si="12"/>
        <v>42583.958330000001</v>
      </c>
      <c r="C816" s="125">
        <v>23</v>
      </c>
      <c r="D816" s="35">
        <f>ROUND($D$791/100*$D$792*АТС!$C64,2)</f>
        <v>106.7</v>
      </c>
      <c r="E816" s="35">
        <f>ROUND($E$791/100*$E$792*АТС!C64,2)</f>
        <v>98.06</v>
      </c>
      <c r="F816" s="35">
        <f>ROUND($F$791/100*$F$792*АТС!C64,2)</f>
        <v>66.77</v>
      </c>
      <c r="G816" s="35">
        <f>ROUND($G$791/100*$G$792*АТС!C64,2)</f>
        <v>39.090000000000003</v>
      </c>
    </row>
    <row r="817" spans="1:7" x14ac:dyDescent="0.25">
      <c r="A817" s="236"/>
      <c r="B817" s="122">
        <f>B793+1</f>
        <v>42584</v>
      </c>
      <c r="C817" s="125">
        <v>0</v>
      </c>
      <c r="D817" s="35">
        <f>ROUND($D$791/100*$D$792*АТС!$C65,2)</f>
        <v>94.78</v>
      </c>
      <c r="E817" s="35">
        <f>ROUND($E$791/100*$E$792*АТС!C65,2)</f>
        <v>87.1</v>
      </c>
      <c r="F817" s="35">
        <f>ROUND($F$791/100*$F$792*АТС!C65,2)</f>
        <v>59.31</v>
      </c>
      <c r="G817" s="35">
        <f>ROUND($G$791/100*$G$792*АТС!C65,2)</f>
        <v>34.72</v>
      </c>
    </row>
    <row r="818" spans="1:7" x14ac:dyDescent="0.25">
      <c r="A818" s="236"/>
      <c r="B818" s="124">
        <f t="shared" ref="B818:B881" si="13">B794+1</f>
        <v>42584.041669999999</v>
      </c>
      <c r="C818" s="125">
        <v>1</v>
      </c>
      <c r="D818" s="35">
        <f>ROUND($D$791/100*$D$792*АТС!$C66,2)</f>
        <v>83.48</v>
      </c>
      <c r="E818" s="35">
        <f>ROUND($E$791/100*$E$792*АТС!C66,2)</f>
        <v>76.709999999999994</v>
      </c>
      <c r="F818" s="35">
        <f>ROUND($F$791/100*$F$792*АТС!C66,2)</f>
        <v>52.24</v>
      </c>
      <c r="G818" s="35">
        <f>ROUND($G$791/100*$G$792*АТС!C66,2)</f>
        <v>30.58</v>
      </c>
    </row>
    <row r="819" spans="1:7" x14ac:dyDescent="0.25">
      <c r="A819" s="236"/>
      <c r="B819" s="122">
        <f t="shared" si="13"/>
        <v>42584.083330000001</v>
      </c>
      <c r="C819" s="125">
        <v>2</v>
      </c>
      <c r="D819" s="35">
        <f>ROUND($D$791/100*$D$792*АТС!$C67,2)</f>
        <v>81.87</v>
      </c>
      <c r="E819" s="35">
        <f>ROUND($E$791/100*$E$792*АТС!C67,2)</f>
        <v>75.239999999999995</v>
      </c>
      <c r="F819" s="35">
        <f>ROUND($F$791/100*$F$792*АТС!C67,2)</f>
        <v>51.23</v>
      </c>
      <c r="G819" s="35">
        <f>ROUND($G$791/100*$G$792*АТС!C67,2)</f>
        <v>29.99</v>
      </c>
    </row>
    <row r="820" spans="1:7" x14ac:dyDescent="0.25">
      <c r="A820" s="236"/>
      <c r="B820" s="124">
        <f t="shared" si="13"/>
        <v>42584.125</v>
      </c>
      <c r="C820" s="125">
        <v>3</v>
      </c>
      <c r="D820" s="35">
        <f>ROUND($D$791/100*$D$792*АТС!$C68,2)</f>
        <v>80.040000000000006</v>
      </c>
      <c r="E820" s="35">
        <f>ROUND($E$791/100*$E$792*АТС!C68,2)</f>
        <v>73.56</v>
      </c>
      <c r="F820" s="35">
        <f>ROUND($F$791/100*$F$792*АТС!C68,2)</f>
        <v>50.09</v>
      </c>
      <c r="G820" s="35">
        <f>ROUND($G$791/100*$G$792*АТС!C68,2)</f>
        <v>29.32</v>
      </c>
    </row>
    <row r="821" spans="1:7" x14ac:dyDescent="0.25">
      <c r="A821" s="236"/>
      <c r="B821" s="122">
        <f t="shared" si="13"/>
        <v>42584.166669999999</v>
      </c>
      <c r="C821" s="125">
        <v>4</v>
      </c>
      <c r="D821" s="35">
        <f>ROUND($D$791/100*$D$792*АТС!$C69,2)</f>
        <v>77.95</v>
      </c>
      <c r="E821" s="35">
        <f>ROUND($E$791/100*$E$792*АТС!C69,2)</f>
        <v>71.63</v>
      </c>
      <c r="F821" s="35">
        <f>ROUND($F$791/100*$F$792*АТС!C69,2)</f>
        <v>48.77</v>
      </c>
      <c r="G821" s="35">
        <f>ROUND($G$791/100*$G$792*АТС!C69,2)</f>
        <v>28.55</v>
      </c>
    </row>
    <row r="822" spans="1:7" x14ac:dyDescent="0.25">
      <c r="A822" s="236"/>
      <c r="B822" s="124">
        <f t="shared" si="13"/>
        <v>42584.208330000001</v>
      </c>
      <c r="C822" s="125">
        <v>5</v>
      </c>
      <c r="D822" s="35">
        <f>ROUND($D$791/100*$D$792*АТС!$C70,2)</f>
        <v>78.44</v>
      </c>
      <c r="E822" s="35">
        <f>ROUND($E$791/100*$E$792*АТС!C70,2)</f>
        <v>72.08</v>
      </c>
      <c r="F822" s="35">
        <f>ROUND($F$791/100*$F$792*АТС!C70,2)</f>
        <v>49.08</v>
      </c>
      <c r="G822" s="35">
        <f>ROUND($G$791/100*$G$792*АТС!C70,2)</f>
        <v>28.73</v>
      </c>
    </row>
    <row r="823" spans="1:7" x14ac:dyDescent="0.25">
      <c r="A823" s="236"/>
      <c r="B823" s="122">
        <f t="shared" si="13"/>
        <v>42584.25</v>
      </c>
      <c r="C823" s="125">
        <v>6</v>
      </c>
      <c r="D823" s="35">
        <f>ROUND($D$791/100*$D$792*АТС!$C71,2)</f>
        <v>82.25</v>
      </c>
      <c r="E823" s="35">
        <f>ROUND($E$791/100*$E$792*АТС!C71,2)</f>
        <v>75.59</v>
      </c>
      <c r="F823" s="35">
        <f>ROUND($F$791/100*$F$792*АТС!C71,2)</f>
        <v>51.47</v>
      </c>
      <c r="G823" s="35">
        <f>ROUND($G$791/100*$G$792*АТС!C71,2)</f>
        <v>30.13</v>
      </c>
    </row>
    <row r="824" spans="1:7" x14ac:dyDescent="0.25">
      <c r="A824" s="236"/>
      <c r="B824" s="124">
        <f t="shared" si="13"/>
        <v>42584.291669999999</v>
      </c>
      <c r="C824" s="125">
        <v>7</v>
      </c>
      <c r="D824" s="35">
        <f>ROUND($D$791/100*$D$792*АТС!$C72,2)</f>
        <v>93.32</v>
      </c>
      <c r="E824" s="35">
        <f>ROUND($E$791/100*$E$792*АТС!C72,2)</f>
        <v>85.75</v>
      </c>
      <c r="F824" s="35">
        <f>ROUND($F$791/100*$F$792*АТС!C72,2)</f>
        <v>58.39</v>
      </c>
      <c r="G824" s="35">
        <f>ROUND($G$791/100*$G$792*АТС!C72,2)</f>
        <v>34.18</v>
      </c>
    </row>
    <row r="825" spans="1:7" x14ac:dyDescent="0.25">
      <c r="A825" s="236"/>
      <c r="B825" s="122">
        <f t="shared" si="13"/>
        <v>42584.333330000001</v>
      </c>
      <c r="C825" s="125">
        <v>8</v>
      </c>
      <c r="D825" s="35">
        <f>ROUND($D$791/100*$D$792*АТС!$C73,2)</f>
        <v>77.66</v>
      </c>
      <c r="E825" s="35">
        <f>ROUND($E$791/100*$E$792*АТС!C73,2)</f>
        <v>71.36</v>
      </c>
      <c r="F825" s="35">
        <f>ROUND($F$791/100*$F$792*АТС!C73,2)</f>
        <v>48.59</v>
      </c>
      <c r="G825" s="35">
        <f>ROUND($G$791/100*$G$792*АТС!C73,2)</f>
        <v>28.45</v>
      </c>
    </row>
    <row r="826" spans="1:7" x14ac:dyDescent="0.25">
      <c r="A826" s="236"/>
      <c r="B826" s="124">
        <f t="shared" si="13"/>
        <v>42584.375</v>
      </c>
      <c r="C826" s="125">
        <v>9</v>
      </c>
      <c r="D826" s="35">
        <f>ROUND($D$791/100*$D$792*АТС!$C74,2)</f>
        <v>98.51</v>
      </c>
      <c r="E826" s="35">
        <f>ROUND($E$791/100*$E$792*АТС!C74,2)</f>
        <v>90.52</v>
      </c>
      <c r="F826" s="35">
        <f>ROUND($F$791/100*$F$792*АТС!C74,2)</f>
        <v>61.64</v>
      </c>
      <c r="G826" s="35">
        <f>ROUND($G$791/100*$G$792*АТС!C74,2)</f>
        <v>36.08</v>
      </c>
    </row>
    <row r="827" spans="1:7" x14ac:dyDescent="0.25">
      <c r="A827" s="236"/>
      <c r="B827" s="122">
        <f t="shared" si="13"/>
        <v>42584.416669999999</v>
      </c>
      <c r="C827" s="125">
        <v>10</v>
      </c>
      <c r="D827" s="35">
        <f>ROUND($D$791/100*$D$792*АТС!$C75,2)</f>
        <v>107.33</v>
      </c>
      <c r="E827" s="35">
        <f>ROUND($E$791/100*$E$792*АТС!C75,2)</f>
        <v>98.63</v>
      </c>
      <c r="F827" s="35">
        <f>ROUND($F$791/100*$F$792*АТС!C75,2)</f>
        <v>67.16</v>
      </c>
      <c r="G827" s="35">
        <f>ROUND($G$791/100*$G$792*АТС!C75,2)</f>
        <v>39.31</v>
      </c>
    </row>
    <row r="828" spans="1:7" x14ac:dyDescent="0.25">
      <c r="A828" s="236"/>
      <c r="B828" s="124">
        <f t="shared" si="13"/>
        <v>42584.458330000001</v>
      </c>
      <c r="C828" s="125">
        <v>11</v>
      </c>
      <c r="D828" s="35">
        <f>ROUND($D$791/100*$D$792*АТС!$C76,2)</f>
        <v>106.47</v>
      </c>
      <c r="E828" s="35">
        <f>ROUND($E$791/100*$E$792*АТС!C76,2)</f>
        <v>97.84</v>
      </c>
      <c r="F828" s="35">
        <f>ROUND($F$791/100*$F$792*АТС!C76,2)</f>
        <v>66.62</v>
      </c>
      <c r="G828" s="35">
        <f>ROUND($G$791/100*$G$792*АТС!C76,2)</f>
        <v>39</v>
      </c>
    </row>
    <row r="829" spans="1:7" x14ac:dyDescent="0.25">
      <c r="A829" s="236"/>
      <c r="B829" s="122">
        <f t="shared" si="13"/>
        <v>42584.5</v>
      </c>
      <c r="C829" s="125">
        <v>12</v>
      </c>
      <c r="D829" s="35">
        <f>ROUND($D$791/100*$D$792*АТС!$C77,2)</f>
        <v>106.25</v>
      </c>
      <c r="E829" s="35">
        <f>ROUND($E$791/100*$E$792*АТС!C77,2)</f>
        <v>97.63</v>
      </c>
      <c r="F829" s="35">
        <f>ROUND($F$791/100*$F$792*АТС!C77,2)</f>
        <v>66.48</v>
      </c>
      <c r="G829" s="35">
        <f>ROUND($G$791/100*$G$792*АТС!C77,2)</f>
        <v>38.92</v>
      </c>
    </row>
    <row r="830" spans="1:7" x14ac:dyDescent="0.25">
      <c r="A830" s="236"/>
      <c r="B830" s="124">
        <f t="shared" si="13"/>
        <v>42584.541669999999</v>
      </c>
      <c r="C830" s="125">
        <v>13</v>
      </c>
      <c r="D830" s="35">
        <f>ROUND($D$791/100*$D$792*АТС!$C78,2)</f>
        <v>109.62</v>
      </c>
      <c r="E830" s="35">
        <f>ROUND($E$791/100*$E$792*АТС!C78,2)</f>
        <v>100.74</v>
      </c>
      <c r="F830" s="35">
        <f>ROUND($F$791/100*$F$792*АТС!C78,2)</f>
        <v>68.599999999999994</v>
      </c>
      <c r="G830" s="35">
        <f>ROUND($G$791/100*$G$792*АТС!C78,2)</f>
        <v>40.159999999999997</v>
      </c>
    </row>
    <row r="831" spans="1:7" x14ac:dyDescent="0.25">
      <c r="A831" s="236"/>
      <c r="B831" s="122">
        <f t="shared" si="13"/>
        <v>42584.583330000001</v>
      </c>
      <c r="C831" s="125">
        <v>14</v>
      </c>
      <c r="D831" s="35">
        <f>ROUND($D$791/100*$D$792*АТС!$C79,2)</f>
        <v>117.31</v>
      </c>
      <c r="E831" s="35">
        <f>ROUND($E$791/100*$E$792*АТС!C79,2)</f>
        <v>107.81</v>
      </c>
      <c r="F831" s="35">
        <f>ROUND($F$791/100*$F$792*АТС!C79,2)</f>
        <v>73.41</v>
      </c>
      <c r="G831" s="35">
        <f>ROUND($G$791/100*$G$792*АТС!C79,2)</f>
        <v>42.97</v>
      </c>
    </row>
    <row r="832" spans="1:7" x14ac:dyDescent="0.25">
      <c r="A832" s="236"/>
      <c r="B832" s="124">
        <f t="shared" si="13"/>
        <v>42584.625</v>
      </c>
      <c r="C832" s="125">
        <v>15</v>
      </c>
      <c r="D832" s="35">
        <f>ROUND($D$791/100*$D$792*АТС!$C80,2)</f>
        <v>102.25</v>
      </c>
      <c r="E832" s="35">
        <f>ROUND($E$791/100*$E$792*АТС!C80,2)</f>
        <v>93.96</v>
      </c>
      <c r="F832" s="35">
        <f>ROUND($F$791/100*$F$792*АТС!C80,2)</f>
        <v>63.98</v>
      </c>
      <c r="G832" s="35">
        <f>ROUND($G$791/100*$G$792*АТС!C80,2)</f>
        <v>37.450000000000003</v>
      </c>
    </row>
    <row r="833" spans="1:7" x14ac:dyDescent="0.25">
      <c r="A833" s="236"/>
      <c r="B833" s="122">
        <f t="shared" si="13"/>
        <v>42584.666669999999</v>
      </c>
      <c r="C833" s="125">
        <v>16</v>
      </c>
      <c r="D833" s="35">
        <f>ROUND($D$791/100*$D$792*АТС!$C81,2)</f>
        <v>92.85</v>
      </c>
      <c r="E833" s="35">
        <f>ROUND($E$791/100*$E$792*АТС!C81,2)</f>
        <v>85.32</v>
      </c>
      <c r="F833" s="35">
        <f>ROUND($F$791/100*$F$792*АТС!C81,2)</f>
        <v>58.1</v>
      </c>
      <c r="G833" s="35">
        <f>ROUND($G$791/100*$G$792*АТС!C81,2)</f>
        <v>34.01</v>
      </c>
    </row>
    <row r="834" spans="1:7" x14ac:dyDescent="0.25">
      <c r="A834" s="236"/>
      <c r="B834" s="124">
        <f t="shared" si="13"/>
        <v>42584.708330000001</v>
      </c>
      <c r="C834" s="125">
        <v>17</v>
      </c>
      <c r="D834" s="35">
        <f>ROUND($D$791/100*$D$792*АТС!$C82,2)</f>
        <v>90.4</v>
      </c>
      <c r="E834" s="35">
        <f>ROUND($E$791/100*$E$792*АТС!C82,2)</f>
        <v>83.08</v>
      </c>
      <c r="F834" s="35">
        <f>ROUND($F$791/100*$F$792*АТС!C82,2)</f>
        <v>56.57</v>
      </c>
      <c r="G834" s="35">
        <f>ROUND($G$791/100*$G$792*АТС!C82,2)</f>
        <v>33.119999999999997</v>
      </c>
    </row>
    <row r="835" spans="1:7" x14ac:dyDescent="0.25">
      <c r="A835" s="236"/>
      <c r="B835" s="122">
        <f t="shared" si="13"/>
        <v>42584.75</v>
      </c>
      <c r="C835" s="125">
        <v>18</v>
      </c>
      <c r="D835" s="35">
        <f>ROUND($D$791/100*$D$792*АТС!$C83,2)</f>
        <v>91.72</v>
      </c>
      <c r="E835" s="35">
        <f>ROUND($E$791/100*$E$792*АТС!C83,2)</f>
        <v>84.29</v>
      </c>
      <c r="F835" s="35">
        <f>ROUND($F$791/100*$F$792*АТС!C83,2)</f>
        <v>57.39</v>
      </c>
      <c r="G835" s="35">
        <f>ROUND($G$791/100*$G$792*АТС!C83,2)</f>
        <v>33.6</v>
      </c>
    </row>
    <row r="836" spans="1:7" x14ac:dyDescent="0.25">
      <c r="A836" s="236"/>
      <c r="B836" s="124">
        <f t="shared" si="13"/>
        <v>42584.791669999999</v>
      </c>
      <c r="C836" s="125">
        <v>19</v>
      </c>
      <c r="D836" s="35">
        <f>ROUND($D$791/100*$D$792*АТС!$C84,2)</f>
        <v>97.68</v>
      </c>
      <c r="E836" s="35">
        <f>ROUND($E$791/100*$E$792*АТС!C84,2)</f>
        <v>89.77</v>
      </c>
      <c r="F836" s="35">
        <f>ROUND($F$791/100*$F$792*АТС!C84,2)</f>
        <v>61.12</v>
      </c>
      <c r="G836" s="35">
        <f>ROUND($G$791/100*$G$792*АТС!C84,2)</f>
        <v>35.78</v>
      </c>
    </row>
    <row r="837" spans="1:7" x14ac:dyDescent="0.25">
      <c r="A837" s="236"/>
      <c r="B837" s="122">
        <f t="shared" si="13"/>
        <v>42584.833330000001</v>
      </c>
      <c r="C837" s="125">
        <v>20</v>
      </c>
      <c r="D837" s="35">
        <f>ROUND($D$791/100*$D$792*АТС!$C85,2)</f>
        <v>105.95</v>
      </c>
      <c r="E837" s="35">
        <f>ROUND($E$791/100*$E$792*АТС!C85,2)</f>
        <v>97.36</v>
      </c>
      <c r="F837" s="35">
        <f>ROUND($F$791/100*$F$792*АТС!C85,2)</f>
        <v>66.3</v>
      </c>
      <c r="G837" s="35">
        <f>ROUND($G$791/100*$G$792*АТС!C85,2)</f>
        <v>38.81</v>
      </c>
    </row>
    <row r="838" spans="1:7" x14ac:dyDescent="0.25">
      <c r="A838" s="236"/>
      <c r="B838" s="124">
        <f t="shared" si="13"/>
        <v>42584.875</v>
      </c>
      <c r="C838" s="125">
        <v>21</v>
      </c>
      <c r="D838" s="35">
        <f>ROUND($D$791/100*$D$792*АТС!$C86,2)</f>
        <v>104.06</v>
      </c>
      <c r="E838" s="35">
        <f>ROUND($E$791/100*$E$792*АТС!C86,2)</f>
        <v>95.62</v>
      </c>
      <c r="F838" s="35">
        <f>ROUND($F$791/100*$F$792*АТС!C86,2)</f>
        <v>65.11</v>
      </c>
      <c r="G838" s="35">
        <f>ROUND($G$791/100*$G$792*АТС!C86,2)</f>
        <v>38.119999999999997</v>
      </c>
    </row>
    <row r="839" spans="1:7" x14ac:dyDescent="0.25">
      <c r="A839" s="236"/>
      <c r="B839" s="122">
        <f t="shared" si="13"/>
        <v>42584.916669999999</v>
      </c>
      <c r="C839" s="125">
        <v>22</v>
      </c>
      <c r="D839" s="35">
        <f>ROUND($D$791/100*$D$792*АТС!$C87,2)</f>
        <v>96.07</v>
      </c>
      <c r="E839" s="35">
        <f>ROUND($E$791/100*$E$792*АТС!C87,2)</f>
        <v>88.28</v>
      </c>
      <c r="F839" s="35">
        <f>ROUND($F$791/100*$F$792*АТС!C87,2)</f>
        <v>60.11</v>
      </c>
      <c r="G839" s="35">
        <f>ROUND($G$791/100*$G$792*АТС!C87,2)</f>
        <v>35.19</v>
      </c>
    </row>
    <row r="840" spans="1:7" x14ac:dyDescent="0.25">
      <c r="A840" s="236"/>
      <c r="B840" s="124">
        <f t="shared" si="13"/>
        <v>42584.958330000001</v>
      </c>
      <c r="C840" s="125">
        <v>23</v>
      </c>
      <c r="D840" s="35">
        <f>ROUND($D$791/100*$D$792*АТС!$C88,2)</f>
        <v>108.88</v>
      </c>
      <c r="E840" s="35">
        <f>ROUND($E$791/100*$E$792*АТС!C88,2)</f>
        <v>100.05</v>
      </c>
      <c r="F840" s="35">
        <f>ROUND($F$791/100*$F$792*АТС!C88,2)</f>
        <v>68.13</v>
      </c>
      <c r="G840" s="35">
        <f>ROUND($G$791/100*$G$792*АТС!C88,2)</f>
        <v>39.880000000000003</v>
      </c>
    </row>
    <row r="841" spans="1:7" x14ac:dyDescent="0.25">
      <c r="A841" s="236"/>
      <c r="B841" s="122">
        <f t="shared" si="13"/>
        <v>42585</v>
      </c>
      <c r="C841" s="125">
        <v>0</v>
      </c>
      <c r="D841" s="35">
        <f>ROUND($D$791/100*$D$792*АТС!$C89,2)</f>
        <v>94.95</v>
      </c>
      <c r="E841" s="35">
        <f>ROUND($E$791/100*$E$792*АТС!C89,2)</f>
        <v>87.25</v>
      </c>
      <c r="F841" s="35">
        <f>ROUND($F$791/100*$F$792*АТС!C89,2)</f>
        <v>59.41</v>
      </c>
      <c r="G841" s="35">
        <f>ROUND($G$791/100*$G$792*АТС!C89,2)</f>
        <v>34.78</v>
      </c>
    </row>
    <row r="842" spans="1:7" x14ac:dyDescent="0.25">
      <c r="A842" s="236"/>
      <c r="B842" s="124">
        <f t="shared" si="13"/>
        <v>42585.041669999999</v>
      </c>
      <c r="C842" s="125">
        <v>1</v>
      </c>
      <c r="D842" s="35">
        <f>ROUND($D$791/100*$D$792*АТС!$C90,2)</f>
        <v>83.78</v>
      </c>
      <c r="E842" s="35">
        <f>ROUND($E$791/100*$E$792*АТС!C90,2)</f>
        <v>76.989999999999995</v>
      </c>
      <c r="F842" s="35">
        <f>ROUND($F$791/100*$F$792*АТС!C90,2)</f>
        <v>52.43</v>
      </c>
      <c r="G842" s="35">
        <f>ROUND($G$791/100*$G$792*АТС!C90,2)</f>
        <v>30.69</v>
      </c>
    </row>
    <row r="843" spans="1:7" x14ac:dyDescent="0.25">
      <c r="A843" s="236"/>
      <c r="B843" s="122">
        <f t="shared" si="13"/>
        <v>42585.083330000001</v>
      </c>
      <c r="C843" s="125">
        <v>2</v>
      </c>
      <c r="D843" s="35">
        <f>ROUND($D$791/100*$D$792*АТС!$C91,2)</f>
        <v>81.900000000000006</v>
      </c>
      <c r="E843" s="35">
        <f>ROUND($E$791/100*$E$792*АТС!C91,2)</f>
        <v>75.260000000000005</v>
      </c>
      <c r="F843" s="35">
        <f>ROUND($F$791/100*$F$792*АТС!C91,2)</f>
        <v>51.25</v>
      </c>
      <c r="G843" s="35">
        <f>ROUND($G$791/100*$G$792*АТС!C91,2)</f>
        <v>30</v>
      </c>
    </row>
    <row r="844" spans="1:7" x14ac:dyDescent="0.25">
      <c r="A844" s="236"/>
      <c r="B844" s="124">
        <f t="shared" si="13"/>
        <v>42585.125</v>
      </c>
      <c r="C844" s="125">
        <v>3</v>
      </c>
      <c r="D844" s="35">
        <f>ROUND($D$791/100*$D$792*АТС!$C92,2)</f>
        <v>80.25</v>
      </c>
      <c r="E844" s="35">
        <f>ROUND($E$791/100*$E$792*АТС!C92,2)</f>
        <v>73.75</v>
      </c>
      <c r="F844" s="35">
        <f>ROUND($F$791/100*$F$792*АТС!C92,2)</f>
        <v>50.22</v>
      </c>
      <c r="G844" s="35">
        <f>ROUND($G$791/100*$G$792*АТС!C92,2)</f>
        <v>29.4</v>
      </c>
    </row>
    <row r="845" spans="1:7" x14ac:dyDescent="0.25">
      <c r="A845" s="236"/>
      <c r="B845" s="122">
        <f t="shared" si="13"/>
        <v>42585.166669999999</v>
      </c>
      <c r="C845" s="125">
        <v>4</v>
      </c>
      <c r="D845" s="35">
        <f>ROUND($D$791/100*$D$792*АТС!$C93,2)</f>
        <v>78.27</v>
      </c>
      <c r="E845" s="35">
        <f>ROUND($E$791/100*$E$792*АТС!C93,2)</f>
        <v>71.930000000000007</v>
      </c>
      <c r="F845" s="35">
        <f>ROUND($F$791/100*$F$792*АТС!C93,2)</f>
        <v>48.98</v>
      </c>
      <c r="G845" s="35">
        <f>ROUND($G$791/100*$G$792*АТС!C93,2)</f>
        <v>28.67</v>
      </c>
    </row>
    <row r="846" spans="1:7" x14ac:dyDescent="0.25">
      <c r="A846" s="236"/>
      <c r="B846" s="124">
        <f t="shared" si="13"/>
        <v>42585.208330000001</v>
      </c>
      <c r="C846" s="125">
        <v>5</v>
      </c>
      <c r="D846" s="35">
        <f>ROUND($D$791/100*$D$792*АТС!$C94,2)</f>
        <v>77.03</v>
      </c>
      <c r="E846" s="35">
        <f>ROUND($E$791/100*$E$792*АТС!C94,2)</f>
        <v>70.78</v>
      </c>
      <c r="F846" s="35">
        <f>ROUND($F$791/100*$F$792*АТС!C94,2)</f>
        <v>48.2</v>
      </c>
      <c r="G846" s="35">
        <f>ROUND($G$791/100*$G$792*АТС!C94,2)</f>
        <v>28.22</v>
      </c>
    </row>
    <row r="847" spans="1:7" x14ac:dyDescent="0.25">
      <c r="A847" s="236"/>
      <c r="B847" s="122">
        <f t="shared" si="13"/>
        <v>42585.25</v>
      </c>
      <c r="C847" s="125">
        <v>6</v>
      </c>
      <c r="D847" s="35">
        <f>ROUND($D$791/100*$D$792*АТС!$C95,2)</f>
        <v>80.900000000000006</v>
      </c>
      <c r="E847" s="35">
        <f>ROUND($E$791/100*$E$792*АТС!C95,2)</f>
        <v>74.34</v>
      </c>
      <c r="F847" s="35">
        <f>ROUND($F$791/100*$F$792*АТС!C95,2)</f>
        <v>50.62</v>
      </c>
      <c r="G847" s="35">
        <f>ROUND($G$791/100*$G$792*АТС!C95,2)</f>
        <v>29.63</v>
      </c>
    </row>
    <row r="848" spans="1:7" x14ac:dyDescent="0.25">
      <c r="A848" s="236"/>
      <c r="B848" s="124">
        <f t="shared" si="13"/>
        <v>42585.291669999999</v>
      </c>
      <c r="C848" s="125">
        <v>7</v>
      </c>
      <c r="D848" s="35">
        <f>ROUND($D$791/100*$D$792*АТС!$C96,2)</f>
        <v>92.45</v>
      </c>
      <c r="E848" s="35">
        <f>ROUND($E$791/100*$E$792*АТС!C96,2)</f>
        <v>84.96</v>
      </c>
      <c r="F848" s="35">
        <f>ROUND($F$791/100*$F$792*АТС!C96,2)</f>
        <v>57.85</v>
      </c>
      <c r="G848" s="35">
        <f>ROUND($G$791/100*$G$792*АТС!C96,2)</f>
        <v>33.869999999999997</v>
      </c>
    </row>
    <row r="849" spans="1:7" x14ac:dyDescent="0.25">
      <c r="A849" s="236"/>
      <c r="B849" s="122">
        <f t="shared" si="13"/>
        <v>42585.333330000001</v>
      </c>
      <c r="C849" s="125">
        <v>8</v>
      </c>
      <c r="D849" s="35">
        <f>ROUND($D$791/100*$D$792*АТС!$C97,2)</f>
        <v>80.790000000000006</v>
      </c>
      <c r="E849" s="35">
        <f>ROUND($E$791/100*$E$792*АТС!C97,2)</f>
        <v>74.239999999999995</v>
      </c>
      <c r="F849" s="35">
        <f>ROUND($F$791/100*$F$792*АТС!C97,2)</f>
        <v>50.55</v>
      </c>
      <c r="G849" s="35">
        <f>ROUND($G$791/100*$G$792*АТС!C97,2)</f>
        <v>29.59</v>
      </c>
    </row>
    <row r="850" spans="1:7" x14ac:dyDescent="0.25">
      <c r="A850" s="236"/>
      <c r="B850" s="124">
        <f t="shared" si="13"/>
        <v>42585.375</v>
      </c>
      <c r="C850" s="125">
        <v>9</v>
      </c>
      <c r="D850" s="35">
        <f>ROUND($D$791/100*$D$792*АТС!$C98,2)</f>
        <v>94.43</v>
      </c>
      <c r="E850" s="35">
        <f>ROUND($E$791/100*$E$792*АТС!C98,2)</f>
        <v>86.78</v>
      </c>
      <c r="F850" s="35">
        <f>ROUND($F$791/100*$F$792*АТС!C98,2)</f>
        <v>59.09</v>
      </c>
      <c r="G850" s="35">
        <f>ROUND($G$791/100*$G$792*АТС!C98,2)</f>
        <v>34.590000000000003</v>
      </c>
    </row>
    <row r="851" spans="1:7" x14ac:dyDescent="0.25">
      <c r="A851" s="236"/>
      <c r="B851" s="122">
        <f t="shared" si="13"/>
        <v>42585.416669999999</v>
      </c>
      <c r="C851" s="125">
        <v>10</v>
      </c>
      <c r="D851" s="35">
        <f>ROUND($D$791/100*$D$792*АТС!$C99,2)</f>
        <v>102.22</v>
      </c>
      <c r="E851" s="35">
        <f>ROUND($E$791/100*$E$792*АТС!C99,2)</f>
        <v>93.94</v>
      </c>
      <c r="F851" s="35">
        <f>ROUND($F$791/100*$F$792*АТС!C99,2)</f>
        <v>63.96</v>
      </c>
      <c r="G851" s="35">
        <f>ROUND($G$791/100*$G$792*АТС!C99,2)</f>
        <v>37.44</v>
      </c>
    </row>
    <row r="852" spans="1:7" x14ac:dyDescent="0.25">
      <c r="A852" s="236"/>
      <c r="B852" s="124">
        <f t="shared" si="13"/>
        <v>42585.458330000001</v>
      </c>
      <c r="C852" s="125">
        <v>11</v>
      </c>
      <c r="D852" s="35">
        <f>ROUND($D$791/100*$D$792*АТС!$C100,2)</f>
        <v>104.26</v>
      </c>
      <c r="E852" s="35">
        <f>ROUND($E$791/100*$E$792*АТС!C100,2)</f>
        <v>95.81</v>
      </c>
      <c r="F852" s="35">
        <f>ROUND($F$791/100*$F$792*АТС!C100,2)</f>
        <v>65.239999999999995</v>
      </c>
      <c r="G852" s="35">
        <f>ROUND($G$791/100*$G$792*АТС!C100,2)</f>
        <v>38.19</v>
      </c>
    </row>
    <row r="853" spans="1:7" x14ac:dyDescent="0.25">
      <c r="A853" s="236"/>
      <c r="B853" s="122">
        <f t="shared" si="13"/>
        <v>42585.5</v>
      </c>
      <c r="C853" s="125">
        <v>12</v>
      </c>
      <c r="D853" s="35">
        <f>ROUND($D$791/100*$D$792*АТС!$C101,2)</f>
        <v>101.88</v>
      </c>
      <c r="E853" s="35">
        <f>ROUND($E$791/100*$E$792*АТС!C101,2)</f>
        <v>93.62</v>
      </c>
      <c r="F853" s="35">
        <f>ROUND($F$791/100*$F$792*АТС!C101,2)</f>
        <v>63.75</v>
      </c>
      <c r="G853" s="35">
        <f>ROUND($G$791/100*$G$792*АТС!C101,2)</f>
        <v>37.32</v>
      </c>
    </row>
    <row r="854" spans="1:7" x14ac:dyDescent="0.25">
      <c r="A854" s="236"/>
      <c r="B854" s="124">
        <f t="shared" si="13"/>
        <v>42585.541669999999</v>
      </c>
      <c r="C854" s="125">
        <v>13</v>
      </c>
      <c r="D854" s="35">
        <f>ROUND($D$791/100*$D$792*АТС!$C102,2)</f>
        <v>102.29</v>
      </c>
      <c r="E854" s="35">
        <f>ROUND($E$791/100*$E$792*АТС!C102,2)</f>
        <v>94</v>
      </c>
      <c r="F854" s="35">
        <f>ROUND($F$791/100*$F$792*АТС!C102,2)</f>
        <v>64</v>
      </c>
      <c r="G854" s="35">
        <f>ROUND($G$791/100*$G$792*АТС!C102,2)</f>
        <v>37.47</v>
      </c>
    </row>
    <row r="855" spans="1:7" x14ac:dyDescent="0.25">
      <c r="A855" s="236"/>
      <c r="B855" s="122">
        <f t="shared" si="13"/>
        <v>42585.583330000001</v>
      </c>
      <c r="C855" s="125">
        <v>14</v>
      </c>
      <c r="D855" s="35">
        <f>ROUND($D$791/100*$D$792*АТС!$C103,2)</f>
        <v>103.41</v>
      </c>
      <c r="E855" s="35">
        <f>ROUND($E$791/100*$E$792*АТС!C103,2)</f>
        <v>95.03</v>
      </c>
      <c r="F855" s="35">
        <f>ROUND($F$791/100*$F$792*АТС!C103,2)</f>
        <v>64.709999999999994</v>
      </c>
      <c r="G855" s="35">
        <f>ROUND($G$791/100*$G$792*АТС!C103,2)</f>
        <v>37.880000000000003</v>
      </c>
    </row>
    <row r="856" spans="1:7" x14ac:dyDescent="0.25">
      <c r="A856" s="236"/>
      <c r="B856" s="124">
        <f t="shared" si="13"/>
        <v>42585.625</v>
      </c>
      <c r="C856" s="125">
        <v>15</v>
      </c>
      <c r="D856" s="35">
        <f>ROUND($D$791/100*$D$792*АТС!$C104,2)</f>
        <v>100.81</v>
      </c>
      <c r="E856" s="35">
        <f>ROUND($E$791/100*$E$792*АТС!C104,2)</f>
        <v>92.64</v>
      </c>
      <c r="F856" s="35">
        <f>ROUND($F$791/100*$F$792*АТС!C104,2)</f>
        <v>63.08</v>
      </c>
      <c r="G856" s="35">
        <f>ROUND($G$791/100*$G$792*АТС!C104,2)</f>
        <v>36.93</v>
      </c>
    </row>
    <row r="857" spans="1:7" x14ac:dyDescent="0.25">
      <c r="A857" s="236"/>
      <c r="B857" s="122">
        <f t="shared" si="13"/>
        <v>42585.666669999999</v>
      </c>
      <c r="C857" s="125">
        <v>16</v>
      </c>
      <c r="D857" s="35">
        <f>ROUND($D$791/100*$D$792*АТС!$C105,2)</f>
        <v>91.12</v>
      </c>
      <c r="E857" s="35">
        <f>ROUND($E$791/100*$E$792*АТС!C105,2)</f>
        <v>83.73</v>
      </c>
      <c r="F857" s="35">
        <f>ROUND($F$791/100*$F$792*АТС!C105,2)</f>
        <v>57.02</v>
      </c>
      <c r="G857" s="35">
        <f>ROUND($G$791/100*$G$792*АТС!C105,2)</f>
        <v>33.380000000000003</v>
      </c>
    </row>
    <row r="858" spans="1:7" x14ac:dyDescent="0.25">
      <c r="A858" s="236"/>
      <c r="B858" s="124">
        <f t="shared" si="13"/>
        <v>42585.708330000001</v>
      </c>
      <c r="C858" s="125">
        <v>17</v>
      </c>
      <c r="D858" s="35">
        <f>ROUND($D$791/100*$D$792*АТС!$C106,2)</f>
        <v>89.81</v>
      </c>
      <c r="E858" s="35">
        <f>ROUND($E$791/100*$E$792*АТС!C106,2)</f>
        <v>82.53</v>
      </c>
      <c r="F858" s="35">
        <f>ROUND($F$791/100*$F$792*АТС!C106,2)</f>
        <v>56.2</v>
      </c>
      <c r="G858" s="35">
        <f>ROUND($G$791/100*$G$792*АТС!C106,2)</f>
        <v>32.9</v>
      </c>
    </row>
    <row r="859" spans="1:7" x14ac:dyDescent="0.25">
      <c r="A859" s="236"/>
      <c r="B859" s="122">
        <f t="shared" si="13"/>
        <v>42585.75</v>
      </c>
      <c r="C859" s="125">
        <v>18</v>
      </c>
      <c r="D859" s="35">
        <f>ROUND($D$791/100*$D$792*АТС!$C107,2)</f>
        <v>85.97</v>
      </c>
      <c r="E859" s="35">
        <f>ROUND($E$791/100*$E$792*АТС!C107,2)</f>
        <v>79.010000000000005</v>
      </c>
      <c r="F859" s="35">
        <f>ROUND($F$791/100*$F$792*АТС!C107,2)</f>
        <v>53.8</v>
      </c>
      <c r="G859" s="35">
        <f>ROUND($G$791/100*$G$792*АТС!C107,2)</f>
        <v>31.49</v>
      </c>
    </row>
    <row r="860" spans="1:7" x14ac:dyDescent="0.25">
      <c r="A860" s="236"/>
      <c r="B860" s="124">
        <f t="shared" si="13"/>
        <v>42585.791669999999</v>
      </c>
      <c r="C860" s="125">
        <v>19</v>
      </c>
      <c r="D860" s="35">
        <f>ROUND($D$791/100*$D$792*АТС!$C108,2)</f>
        <v>89.29</v>
      </c>
      <c r="E860" s="35">
        <f>ROUND($E$791/100*$E$792*АТС!C108,2)</f>
        <v>82.05</v>
      </c>
      <c r="F860" s="35">
        <f>ROUND($F$791/100*$F$792*АТС!C108,2)</f>
        <v>55.87</v>
      </c>
      <c r="G860" s="35">
        <f>ROUND($G$791/100*$G$792*АТС!C108,2)</f>
        <v>32.71</v>
      </c>
    </row>
    <row r="861" spans="1:7" x14ac:dyDescent="0.25">
      <c r="A861" s="236"/>
      <c r="B861" s="122">
        <f t="shared" si="13"/>
        <v>42585.833330000001</v>
      </c>
      <c r="C861" s="125">
        <v>20</v>
      </c>
      <c r="D861" s="35">
        <f>ROUND($D$791/100*$D$792*АТС!$C109,2)</f>
        <v>106.2</v>
      </c>
      <c r="E861" s="35">
        <f>ROUND($E$791/100*$E$792*АТС!C109,2)</f>
        <v>97.6</v>
      </c>
      <c r="F861" s="35">
        <f>ROUND($F$791/100*$F$792*АТС!C109,2)</f>
        <v>66.459999999999994</v>
      </c>
      <c r="G861" s="35">
        <f>ROUND($G$791/100*$G$792*АТС!C109,2)</f>
        <v>38.9</v>
      </c>
    </row>
    <row r="862" spans="1:7" x14ac:dyDescent="0.25">
      <c r="A862" s="236"/>
      <c r="B862" s="124">
        <f t="shared" si="13"/>
        <v>42585.875</v>
      </c>
      <c r="C862" s="125">
        <v>21</v>
      </c>
      <c r="D862" s="35">
        <f>ROUND($D$791/100*$D$792*АТС!$C110,2)</f>
        <v>105.33</v>
      </c>
      <c r="E862" s="35">
        <f>ROUND($E$791/100*$E$792*АТС!C110,2)</f>
        <v>96.79</v>
      </c>
      <c r="F862" s="35">
        <f>ROUND($F$791/100*$F$792*АТС!C110,2)</f>
        <v>65.91</v>
      </c>
      <c r="G862" s="35">
        <f>ROUND($G$791/100*$G$792*АТС!C110,2)</f>
        <v>38.58</v>
      </c>
    </row>
    <row r="863" spans="1:7" x14ac:dyDescent="0.25">
      <c r="A863" s="236"/>
      <c r="B863" s="122">
        <f t="shared" si="13"/>
        <v>42585.916669999999</v>
      </c>
      <c r="C863" s="125">
        <v>22</v>
      </c>
      <c r="D863" s="35">
        <f>ROUND($D$791/100*$D$792*АТС!$C111,2)</f>
        <v>87.47</v>
      </c>
      <c r="E863" s="35">
        <f>ROUND($E$791/100*$E$792*АТС!C111,2)</f>
        <v>80.38</v>
      </c>
      <c r="F863" s="35">
        <f>ROUND($F$791/100*$F$792*АТС!C111,2)</f>
        <v>54.73</v>
      </c>
      <c r="G863" s="35">
        <f>ROUND($G$791/100*$G$792*АТС!C111,2)</f>
        <v>32.04</v>
      </c>
    </row>
    <row r="864" spans="1:7" x14ac:dyDescent="0.25">
      <c r="A864" s="236"/>
      <c r="B864" s="124">
        <f t="shared" si="13"/>
        <v>42585.958330000001</v>
      </c>
      <c r="C864" s="125">
        <v>23</v>
      </c>
      <c r="D864" s="35">
        <f>ROUND($D$791/100*$D$792*АТС!$C112,2)</f>
        <v>108.07</v>
      </c>
      <c r="E864" s="35">
        <f>ROUND($E$791/100*$E$792*АТС!C112,2)</f>
        <v>99.31</v>
      </c>
      <c r="F864" s="35">
        <f>ROUND($F$791/100*$F$792*АТС!C112,2)</f>
        <v>67.62</v>
      </c>
      <c r="G864" s="35">
        <f>ROUND($G$791/100*$G$792*АТС!C112,2)</f>
        <v>39.590000000000003</v>
      </c>
    </row>
    <row r="865" spans="1:7" x14ac:dyDescent="0.25">
      <c r="A865" s="236"/>
      <c r="B865" s="122">
        <f t="shared" si="13"/>
        <v>42586</v>
      </c>
      <c r="C865" s="125">
        <v>0</v>
      </c>
      <c r="D865" s="35">
        <f>ROUND($D$791/100*$D$792*АТС!$C113,2)</f>
        <v>94.14</v>
      </c>
      <c r="E865" s="35">
        <f>ROUND($E$791/100*$E$792*АТС!C113,2)</f>
        <v>86.51</v>
      </c>
      <c r="F865" s="35">
        <f>ROUND($F$791/100*$F$792*АТС!C113,2)</f>
        <v>58.91</v>
      </c>
      <c r="G865" s="35">
        <f>ROUND($G$791/100*$G$792*АТС!C113,2)</f>
        <v>34.479999999999997</v>
      </c>
    </row>
    <row r="866" spans="1:7" x14ac:dyDescent="0.25">
      <c r="A866" s="236"/>
      <c r="B866" s="124">
        <f t="shared" si="13"/>
        <v>42586.041669999999</v>
      </c>
      <c r="C866" s="125">
        <v>1</v>
      </c>
      <c r="D866" s="35">
        <f>ROUND($D$791/100*$D$792*АТС!$C114,2)</f>
        <v>83.89</v>
      </c>
      <c r="E866" s="35">
        <f>ROUND($E$791/100*$E$792*АТС!C114,2)</f>
        <v>77.09</v>
      </c>
      <c r="F866" s="35">
        <f>ROUND($F$791/100*$F$792*АТС!C114,2)</f>
        <v>52.49</v>
      </c>
      <c r="G866" s="35">
        <f>ROUND($G$791/100*$G$792*АТС!C114,2)</f>
        <v>30.73</v>
      </c>
    </row>
    <row r="867" spans="1:7" x14ac:dyDescent="0.25">
      <c r="A867" s="236"/>
      <c r="B867" s="122">
        <f t="shared" si="13"/>
        <v>42586.083330000001</v>
      </c>
      <c r="C867" s="125">
        <v>2</v>
      </c>
      <c r="D867" s="35">
        <f>ROUND($D$791/100*$D$792*АТС!$C115,2)</f>
        <v>81.849999999999994</v>
      </c>
      <c r="E867" s="35">
        <f>ROUND($E$791/100*$E$792*АТС!C115,2)</f>
        <v>75.22</v>
      </c>
      <c r="F867" s="35">
        <f>ROUND($F$791/100*$F$792*АТС!C115,2)</f>
        <v>51.22</v>
      </c>
      <c r="G867" s="35">
        <f>ROUND($G$791/100*$G$792*АТС!C115,2)</f>
        <v>29.98</v>
      </c>
    </row>
    <row r="868" spans="1:7" x14ac:dyDescent="0.25">
      <c r="A868" s="236"/>
      <c r="B868" s="124">
        <f t="shared" si="13"/>
        <v>42586.125</v>
      </c>
      <c r="C868" s="125">
        <v>3</v>
      </c>
      <c r="D868" s="35">
        <f>ROUND($D$791/100*$D$792*АТС!$C116,2)</f>
        <v>80.64</v>
      </c>
      <c r="E868" s="35">
        <f>ROUND($E$791/100*$E$792*АТС!C116,2)</f>
        <v>74.11</v>
      </c>
      <c r="F868" s="35">
        <f>ROUND($F$791/100*$F$792*АТС!C116,2)</f>
        <v>50.46</v>
      </c>
      <c r="G868" s="35">
        <f>ROUND($G$791/100*$G$792*АТС!C116,2)</f>
        <v>29.54</v>
      </c>
    </row>
    <row r="869" spans="1:7" x14ac:dyDescent="0.25">
      <c r="A869" s="236"/>
      <c r="B869" s="122">
        <f t="shared" si="13"/>
        <v>42586.166669999999</v>
      </c>
      <c r="C869" s="125">
        <v>4</v>
      </c>
      <c r="D869" s="35">
        <f>ROUND($D$791/100*$D$792*АТС!$C117,2)</f>
        <v>78.680000000000007</v>
      </c>
      <c r="E869" s="35">
        <f>ROUND($E$791/100*$E$792*АТС!C117,2)</f>
        <v>72.31</v>
      </c>
      <c r="F869" s="35">
        <f>ROUND($F$791/100*$F$792*АТС!C117,2)</f>
        <v>49.23</v>
      </c>
      <c r="G869" s="35">
        <f>ROUND($G$791/100*$G$792*АТС!C117,2)</f>
        <v>28.82</v>
      </c>
    </row>
    <row r="870" spans="1:7" x14ac:dyDescent="0.25">
      <c r="A870" s="236"/>
      <c r="B870" s="124">
        <f t="shared" si="13"/>
        <v>42586.208330000001</v>
      </c>
      <c r="C870" s="125">
        <v>5</v>
      </c>
      <c r="D870" s="35">
        <f>ROUND($D$791/100*$D$792*АТС!$C118,2)</f>
        <v>77.03</v>
      </c>
      <c r="E870" s="35">
        <f>ROUND($E$791/100*$E$792*АТС!C118,2)</f>
        <v>70.790000000000006</v>
      </c>
      <c r="F870" s="35">
        <f>ROUND($F$791/100*$F$792*АТС!C118,2)</f>
        <v>48.2</v>
      </c>
      <c r="G870" s="35">
        <f>ROUND($G$791/100*$G$792*АТС!C118,2)</f>
        <v>28.22</v>
      </c>
    </row>
    <row r="871" spans="1:7" x14ac:dyDescent="0.25">
      <c r="A871" s="236"/>
      <c r="B871" s="122">
        <f t="shared" si="13"/>
        <v>42586.25</v>
      </c>
      <c r="C871" s="125">
        <v>6</v>
      </c>
      <c r="D871" s="35">
        <f>ROUND($D$791/100*$D$792*АТС!$C119,2)</f>
        <v>81.59</v>
      </c>
      <c r="E871" s="35">
        <f>ROUND($E$791/100*$E$792*АТС!C119,2)</f>
        <v>74.98</v>
      </c>
      <c r="F871" s="35">
        <f>ROUND($F$791/100*$F$792*АТС!C119,2)</f>
        <v>51.05</v>
      </c>
      <c r="G871" s="35">
        <f>ROUND($G$791/100*$G$792*АТС!C119,2)</f>
        <v>29.89</v>
      </c>
    </row>
    <row r="872" spans="1:7" x14ac:dyDescent="0.25">
      <c r="A872" s="236"/>
      <c r="B872" s="124">
        <f t="shared" si="13"/>
        <v>42586.291669999999</v>
      </c>
      <c r="C872" s="125">
        <v>7</v>
      </c>
      <c r="D872" s="35">
        <f>ROUND($D$791/100*$D$792*АТС!$C120,2)</f>
        <v>93.59</v>
      </c>
      <c r="E872" s="35">
        <f>ROUND($E$791/100*$E$792*АТС!C120,2)</f>
        <v>86.01</v>
      </c>
      <c r="F872" s="35">
        <f>ROUND($F$791/100*$F$792*АТС!C120,2)</f>
        <v>58.57</v>
      </c>
      <c r="G872" s="35">
        <f>ROUND($G$791/100*$G$792*АТС!C120,2)</f>
        <v>34.28</v>
      </c>
    </row>
    <row r="873" spans="1:7" x14ac:dyDescent="0.25">
      <c r="A873" s="236"/>
      <c r="B873" s="122">
        <f t="shared" si="13"/>
        <v>42586.333330000001</v>
      </c>
      <c r="C873" s="125">
        <v>8</v>
      </c>
      <c r="D873" s="35">
        <f>ROUND($D$791/100*$D$792*АТС!$C121,2)</f>
        <v>80.989999999999995</v>
      </c>
      <c r="E873" s="35">
        <f>ROUND($E$791/100*$E$792*АТС!C121,2)</f>
        <v>74.430000000000007</v>
      </c>
      <c r="F873" s="35">
        <f>ROUND($F$791/100*$F$792*АТС!C121,2)</f>
        <v>50.68</v>
      </c>
      <c r="G873" s="35">
        <f>ROUND($G$791/100*$G$792*АТС!C121,2)</f>
        <v>29.67</v>
      </c>
    </row>
    <row r="874" spans="1:7" x14ac:dyDescent="0.25">
      <c r="A874" s="236"/>
      <c r="B874" s="124">
        <f t="shared" si="13"/>
        <v>42586.375</v>
      </c>
      <c r="C874" s="125">
        <v>9</v>
      </c>
      <c r="D874" s="35">
        <f>ROUND($D$791/100*$D$792*АТС!$C122,2)</f>
        <v>95.19</v>
      </c>
      <c r="E874" s="35">
        <f>ROUND($E$791/100*$E$792*АТС!C122,2)</f>
        <v>87.47</v>
      </c>
      <c r="F874" s="35">
        <f>ROUND($F$791/100*$F$792*АТС!C122,2)</f>
        <v>59.56</v>
      </c>
      <c r="G874" s="35">
        <f>ROUND($G$791/100*$G$792*АТС!C122,2)</f>
        <v>34.869999999999997</v>
      </c>
    </row>
    <row r="875" spans="1:7" x14ac:dyDescent="0.25">
      <c r="A875" s="236"/>
      <c r="B875" s="122">
        <f t="shared" si="13"/>
        <v>42586.416669999999</v>
      </c>
      <c r="C875" s="125">
        <v>10</v>
      </c>
      <c r="D875" s="35">
        <f>ROUND($D$791/100*$D$792*АТС!$C123,2)</f>
        <v>103.51</v>
      </c>
      <c r="E875" s="35">
        <f>ROUND($E$791/100*$E$792*АТС!C123,2)</f>
        <v>95.12</v>
      </c>
      <c r="F875" s="35">
        <f>ROUND($F$791/100*$F$792*АТС!C123,2)</f>
        <v>64.77</v>
      </c>
      <c r="G875" s="35">
        <f>ROUND($G$791/100*$G$792*АТС!C123,2)</f>
        <v>37.92</v>
      </c>
    </row>
    <row r="876" spans="1:7" x14ac:dyDescent="0.25">
      <c r="A876" s="236"/>
      <c r="B876" s="124">
        <f t="shared" si="13"/>
        <v>42586.458330000001</v>
      </c>
      <c r="C876" s="125">
        <v>11</v>
      </c>
      <c r="D876" s="35">
        <f>ROUND($D$791/100*$D$792*АТС!$C124,2)</f>
        <v>106.82</v>
      </c>
      <c r="E876" s="35">
        <f>ROUND($E$791/100*$E$792*АТС!C124,2)</f>
        <v>98.16</v>
      </c>
      <c r="F876" s="35">
        <f>ROUND($F$791/100*$F$792*АТС!C124,2)</f>
        <v>66.84</v>
      </c>
      <c r="G876" s="35">
        <f>ROUND($G$791/100*$G$792*АТС!C124,2)</f>
        <v>39.130000000000003</v>
      </c>
    </row>
    <row r="877" spans="1:7" x14ac:dyDescent="0.25">
      <c r="A877" s="236"/>
      <c r="B877" s="122">
        <f t="shared" si="13"/>
        <v>42586.5</v>
      </c>
      <c r="C877" s="125">
        <v>12</v>
      </c>
      <c r="D877" s="35">
        <f>ROUND($D$791/100*$D$792*АТС!$C125,2)</f>
        <v>102.14</v>
      </c>
      <c r="E877" s="35">
        <f>ROUND($E$791/100*$E$792*АТС!C125,2)</f>
        <v>93.86</v>
      </c>
      <c r="F877" s="35">
        <f>ROUND($F$791/100*$F$792*АТС!C125,2)</f>
        <v>63.91</v>
      </c>
      <c r="G877" s="35">
        <f>ROUND($G$791/100*$G$792*АТС!C125,2)</f>
        <v>37.409999999999997</v>
      </c>
    </row>
    <row r="878" spans="1:7" x14ac:dyDescent="0.25">
      <c r="A878" s="236"/>
      <c r="B878" s="124">
        <f t="shared" si="13"/>
        <v>42586.541669999999</v>
      </c>
      <c r="C878" s="125">
        <v>13</v>
      </c>
      <c r="D878" s="35">
        <f>ROUND($D$791/100*$D$792*АТС!$C126,2)</f>
        <v>109.79</v>
      </c>
      <c r="E878" s="35">
        <f>ROUND($E$791/100*$E$792*АТС!C126,2)</f>
        <v>100.89</v>
      </c>
      <c r="F878" s="35">
        <f>ROUND($F$791/100*$F$792*АТС!C126,2)</f>
        <v>68.7</v>
      </c>
      <c r="G878" s="35">
        <f>ROUND($G$791/100*$G$792*АТС!C126,2)</f>
        <v>40.22</v>
      </c>
    </row>
    <row r="879" spans="1:7" x14ac:dyDescent="0.25">
      <c r="A879" s="236"/>
      <c r="B879" s="122">
        <f t="shared" si="13"/>
        <v>42586.583330000001</v>
      </c>
      <c r="C879" s="125">
        <v>14</v>
      </c>
      <c r="D879" s="35">
        <f>ROUND($D$791/100*$D$792*АТС!$C127,2)</f>
        <v>110.94</v>
      </c>
      <c r="E879" s="35">
        <f>ROUND($E$791/100*$E$792*АТС!C127,2)</f>
        <v>101.95</v>
      </c>
      <c r="F879" s="35">
        <f>ROUND($F$791/100*$F$792*АТС!C127,2)</f>
        <v>69.42</v>
      </c>
      <c r="G879" s="35">
        <f>ROUND($G$791/100*$G$792*АТС!C127,2)</f>
        <v>40.64</v>
      </c>
    </row>
    <row r="880" spans="1:7" x14ac:dyDescent="0.25">
      <c r="A880" s="236"/>
      <c r="B880" s="124">
        <f t="shared" si="13"/>
        <v>42586.625</v>
      </c>
      <c r="C880" s="125">
        <v>15</v>
      </c>
      <c r="D880" s="35">
        <f>ROUND($D$791/100*$D$792*АТС!$C128,2)</f>
        <v>103.2</v>
      </c>
      <c r="E880" s="35">
        <f>ROUND($E$791/100*$E$792*АТС!C128,2)</f>
        <v>94.84</v>
      </c>
      <c r="F880" s="35">
        <f>ROUND($F$791/100*$F$792*АТС!C128,2)</f>
        <v>64.58</v>
      </c>
      <c r="G880" s="35">
        <f>ROUND($G$791/100*$G$792*АТС!C128,2)</f>
        <v>37.799999999999997</v>
      </c>
    </row>
    <row r="881" spans="1:7" x14ac:dyDescent="0.25">
      <c r="A881" s="236"/>
      <c r="B881" s="122">
        <f t="shared" si="13"/>
        <v>42586.666669999999</v>
      </c>
      <c r="C881" s="125">
        <v>16</v>
      </c>
      <c r="D881" s="35">
        <f>ROUND($D$791/100*$D$792*АТС!$C129,2)</f>
        <v>93.37</v>
      </c>
      <c r="E881" s="35">
        <f>ROUND($E$791/100*$E$792*АТС!C129,2)</f>
        <v>85.8</v>
      </c>
      <c r="F881" s="35">
        <f>ROUND($F$791/100*$F$792*АТС!C129,2)</f>
        <v>58.43</v>
      </c>
      <c r="G881" s="35">
        <f>ROUND($G$791/100*$G$792*АТС!C129,2)</f>
        <v>34.200000000000003</v>
      </c>
    </row>
    <row r="882" spans="1:7" x14ac:dyDescent="0.25">
      <c r="A882" s="236"/>
      <c r="B882" s="124">
        <f t="shared" ref="B882:B945" si="14">B858+1</f>
        <v>42586.708330000001</v>
      </c>
      <c r="C882" s="125">
        <v>17</v>
      </c>
      <c r="D882" s="35">
        <f>ROUND($D$791/100*$D$792*АТС!$C130,2)</f>
        <v>90.18</v>
      </c>
      <c r="E882" s="35">
        <f>ROUND($E$791/100*$E$792*АТС!C130,2)</f>
        <v>82.87</v>
      </c>
      <c r="F882" s="35">
        <f>ROUND($F$791/100*$F$792*АТС!C130,2)</f>
        <v>56.43</v>
      </c>
      <c r="G882" s="35">
        <f>ROUND($G$791/100*$G$792*АТС!C130,2)</f>
        <v>33.03</v>
      </c>
    </row>
    <row r="883" spans="1:7" x14ac:dyDescent="0.25">
      <c r="A883" s="236"/>
      <c r="B883" s="122">
        <f t="shared" si="14"/>
        <v>42586.75</v>
      </c>
      <c r="C883" s="125">
        <v>18</v>
      </c>
      <c r="D883" s="35">
        <f>ROUND($D$791/100*$D$792*АТС!$C131,2)</f>
        <v>86.28</v>
      </c>
      <c r="E883" s="35">
        <f>ROUND($E$791/100*$E$792*АТС!C131,2)</f>
        <v>79.290000000000006</v>
      </c>
      <c r="F883" s="35">
        <f>ROUND($F$791/100*$F$792*АТС!C131,2)</f>
        <v>53.99</v>
      </c>
      <c r="G883" s="35">
        <f>ROUND($G$791/100*$G$792*АТС!C131,2)</f>
        <v>31.61</v>
      </c>
    </row>
    <row r="884" spans="1:7" x14ac:dyDescent="0.25">
      <c r="A884" s="236"/>
      <c r="B884" s="124">
        <f t="shared" si="14"/>
        <v>42586.791669999999</v>
      </c>
      <c r="C884" s="125">
        <v>19</v>
      </c>
      <c r="D884" s="35">
        <f>ROUND($D$791/100*$D$792*АТС!$C132,2)</f>
        <v>90.01</v>
      </c>
      <c r="E884" s="35">
        <f>ROUND($E$791/100*$E$792*АТС!C132,2)</f>
        <v>82.71</v>
      </c>
      <c r="F884" s="35">
        <f>ROUND($F$791/100*$F$792*АТС!C132,2)</f>
        <v>56.32</v>
      </c>
      <c r="G884" s="35">
        <f>ROUND($G$791/100*$G$792*АТС!C132,2)</f>
        <v>32.97</v>
      </c>
    </row>
    <row r="885" spans="1:7" x14ac:dyDescent="0.25">
      <c r="A885" s="236"/>
      <c r="B885" s="122">
        <f t="shared" si="14"/>
        <v>42586.833330000001</v>
      </c>
      <c r="C885" s="125">
        <v>20</v>
      </c>
      <c r="D885" s="35">
        <f>ROUND($D$791/100*$D$792*АТС!$C133,2)</f>
        <v>105.72</v>
      </c>
      <c r="E885" s="35">
        <f>ROUND($E$791/100*$E$792*АТС!C133,2)</f>
        <v>97.15</v>
      </c>
      <c r="F885" s="35">
        <f>ROUND($F$791/100*$F$792*АТС!C133,2)</f>
        <v>66.150000000000006</v>
      </c>
      <c r="G885" s="35">
        <f>ROUND($G$791/100*$G$792*АТС!C133,2)</f>
        <v>38.72</v>
      </c>
    </row>
    <row r="886" spans="1:7" x14ac:dyDescent="0.25">
      <c r="A886" s="236"/>
      <c r="B886" s="124">
        <f t="shared" si="14"/>
        <v>42586.875</v>
      </c>
      <c r="C886" s="125">
        <v>21</v>
      </c>
      <c r="D886" s="35">
        <f>ROUND($D$791/100*$D$792*АТС!$C134,2)</f>
        <v>104.27</v>
      </c>
      <c r="E886" s="35">
        <f>ROUND($E$791/100*$E$792*АТС!C134,2)</f>
        <v>95.82</v>
      </c>
      <c r="F886" s="35">
        <f>ROUND($F$791/100*$F$792*АТС!C134,2)</f>
        <v>65.25</v>
      </c>
      <c r="G886" s="35">
        <f>ROUND($G$791/100*$G$792*АТС!C134,2)</f>
        <v>38.19</v>
      </c>
    </row>
    <row r="887" spans="1:7" x14ac:dyDescent="0.25">
      <c r="A887" s="236"/>
      <c r="B887" s="122">
        <f t="shared" si="14"/>
        <v>42586.916669999999</v>
      </c>
      <c r="C887" s="125">
        <v>22</v>
      </c>
      <c r="D887" s="35">
        <f>ROUND($D$791/100*$D$792*АТС!$C135,2)</f>
        <v>87.55</v>
      </c>
      <c r="E887" s="35">
        <f>ROUND($E$791/100*$E$792*АТС!C135,2)</f>
        <v>80.45</v>
      </c>
      <c r="F887" s="35">
        <f>ROUND($F$791/100*$F$792*АТС!C135,2)</f>
        <v>54.78</v>
      </c>
      <c r="G887" s="35">
        <f>ROUND($G$791/100*$G$792*АТС!C135,2)</f>
        <v>32.07</v>
      </c>
    </row>
    <row r="888" spans="1:7" x14ac:dyDescent="0.25">
      <c r="A888" s="236"/>
      <c r="B888" s="124">
        <f t="shared" si="14"/>
        <v>42586.958330000001</v>
      </c>
      <c r="C888" s="125">
        <v>23</v>
      </c>
      <c r="D888" s="35">
        <f>ROUND($D$791/100*$D$792*АТС!$C136,2)</f>
        <v>109.47</v>
      </c>
      <c r="E888" s="35">
        <f>ROUND($E$791/100*$E$792*АТС!C136,2)</f>
        <v>100.6</v>
      </c>
      <c r="F888" s="35">
        <f>ROUND($F$791/100*$F$792*АТС!C136,2)</f>
        <v>68.5</v>
      </c>
      <c r="G888" s="35">
        <f>ROUND($G$791/100*$G$792*АТС!C136,2)</f>
        <v>40.1</v>
      </c>
    </row>
    <row r="889" spans="1:7" x14ac:dyDescent="0.25">
      <c r="A889" s="236"/>
      <c r="B889" s="122">
        <f t="shared" si="14"/>
        <v>42587</v>
      </c>
      <c r="C889" s="125">
        <v>0</v>
      </c>
      <c r="D889" s="35">
        <f>ROUND($D$791/100*$D$792*АТС!$C137,2)</f>
        <v>95</v>
      </c>
      <c r="E889" s="35">
        <f>ROUND($E$791/100*$E$792*АТС!C137,2)</f>
        <v>87.3</v>
      </c>
      <c r="F889" s="35">
        <f>ROUND($F$791/100*$F$792*АТС!C137,2)</f>
        <v>59.44</v>
      </c>
      <c r="G889" s="35">
        <f>ROUND($G$791/100*$G$792*АТС!C137,2)</f>
        <v>34.799999999999997</v>
      </c>
    </row>
    <row r="890" spans="1:7" x14ac:dyDescent="0.25">
      <c r="A890" s="236"/>
      <c r="B890" s="124">
        <f t="shared" si="14"/>
        <v>42587.041669999999</v>
      </c>
      <c r="C890" s="125">
        <v>1</v>
      </c>
      <c r="D890" s="35">
        <f>ROUND($D$791/100*$D$792*АТС!$C138,2)</f>
        <v>83.7</v>
      </c>
      <c r="E890" s="35">
        <f>ROUND($E$791/100*$E$792*АТС!C138,2)</f>
        <v>76.92</v>
      </c>
      <c r="F890" s="35">
        <f>ROUND($F$791/100*$F$792*АТС!C138,2)</f>
        <v>52.38</v>
      </c>
      <c r="G890" s="35">
        <f>ROUND($G$791/100*$G$792*АТС!C138,2)</f>
        <v>30.66</v>
      </c>
    </row>
    <row r="891" spans="1:7" x14ac:dyDescent="0.25">
      <c r="A891" s="236"/>
      <c r="B891" s="122">
        <f t="shared" si="14"/>
        <v>42587.083330000001</v>
      </c>
      <c r="C891" s="125">
        <v>2</v>
      </c>
      <c r="D891" s="35">
        <f>ROUND($D$791/100*$D$792*АТС!$C139,2)</f>
        <v>81.12</v>
      </c>
      <c r="E891" s="35">
        <f>ROUND($E$791/100*$E$792*АТС!C139,2)</f>
        <v>74.540000000000006</v>
      </c>
      <c r="F891" s="35">
        <f>ROUND($F$791/100*$F$792*АТС!C139,2)</f>
        <v>50.76</v>
      </c>
      <c r="G891" s="35">
        <f>ROUND($G$791/100*$G$792*АТС!C139,2)</f>
        <v>29.71</v>
      </c>
    </row>
    <row r="892" spans="1:7" x14ac:dyDescent="0.25">
      <c r="A892" s="236"/>
      <c r="B892" s="124">
        <f t="shared" si="14"/>
        <v>42587.125</v>
      </c>
      <c r="C892" s="125">
        <v>3</v>
      </c>
      <c r="D892" s="35">
        <f>ROUND($D$791/100*$D$792*АТС!$C140,2)</f>
        <v>79.61</v>
      </c>
      <c r="E892" s="35">
        <f>ROUND($E$791/100*$E$792*АТС!C140,2)</f>
        <v>73.16</v>
      </c>
      <c r="F892" s="35">
        <f>ROUND($F$791/100*$F$792*АТС!C140,2)</f>
        <v>49.81</v>
      </c>
      <c r="G892" s="35">
        <f>ROUND($G$791/100*$G$792*АТС!C140,2)</f>
        <v>29.16</v>
      </c>
    </row>
    <row r="893" spans="1:7" x14ac:dyDescent="0.25">
      <c r="A893" s="236"/>
      <c r="B893" s="122">
        <f t="shared" si="14"/>
        <v>42587.166669999999</v>
      </c>
      <c r="C893" s="125">
        <v>4</v>
      </c>
      <c r="D893" s="35">
        <f>ROUND($D$791/100*$D$792*АТС!$C141,2)</f>
        <v>78.34</v>
      </c>
      <c r="E893" s="35">
        <f>ROUND($E$791/100*$E$792*АТС!C141,2)</f>
        <v>72</v>
      </c>
      <c r="F893" s="35">
        <f>ROUND($F$791/100*$F$792*АТС!C141,2)</f>
        <v>49.02</v>
      </c>
      <c r="G893" s="35">
        <f>ROUND($G$791/100*$G$792*АТС!C141,2)</f>
        <v>28.7</v>
      </c>
    </row>
    <row r="894" spans="1:7" x14ac:dyDescent="0.25">
      <c r="A894" s="236"/>
      <c r="B894" s="124">
        <f t="shared" si="14"/>
        <v>42587.208330000001</v>
      </c>
      <c r="C894" s="125">
        <v>5</v>
      </c>
      <c r="D894" s="35">
        <f>ROUND($D$791/100*$D$792*АТС!$C142,2)</f>
        <v>76.930000000000007</v>
      </c>
      <c r="E894" s="35">
        <f>ROUND($E$791/100*$E$792*АТС!C142,2)</f>
        <v>70.69</v>
      </c>
      <c r="F894" s="35">
        <f>ROUND($F$791/100*$F$792*АТС!C142,2)</f>
        <v>48.14</v>
      </c>
      <c r="G894" s="35">
        <f>ROUND($G$791/100*$G$792*АТС!C142,2)</f>
        <v>28.18</v>
      </c>
    </row>
    <row r="895" spans="1:7" x14ac:dyDescent="0.25">
      <c r="A895" s="236"/>
      <c r="B895" s="122">
        <f t="shared" si="14"/>
        <v>42587.25</v>
      </c>
      <c r="C895" s="125">
        <v>6</v>
      </c>
      <c r="D895" s="35">
        <f>ROUND($D$791/100*$D$792*АТС!$C143,2)</f>
        <v>79.86</v>
      </c>
      <c r="E895" s="35">
        <f>ROUND($E$791/100*$E$792*АТС!C143,2)</f>
        <v>73.39</v>
      </c>
      <c r="F895" s="35">
        <f>ROUND($F$791/100*$F$792*АТС!C143,2)</f>
        <v>49.97</v>
      </c>
      <c r="G895" s="35">
        <f>ROUND($G$791/100*$G$792*АТС!C143,2)</f>
        <v>29.25</v>
      </c>
    </row>
    <row r="896" spans="1:7" x14ac:dyDescent="0.25">
      <c r="A896" s="236"/>
      <c r="B896" s="124">
        <f t="shared" si="14"/>
        <v>42587.291669999999</v>
      </c>
      <c r="C896" s="125">
        <v>7</v>
      </c>
      <c r="D896" s="35">
        <f>ROUND($D$791/100*$D$792*АТС!$C144,2)</f>
        <v>93.14</v>
      </c>
      <c r="E896" s="35">
        <f>ROUND($E$791/100*$E$792*АТС!C144,2)</f>
        <v>85.59</v>
      </c>
      <c r="F896" s="35">
        <f>ROUND($F$791/100*$F$792*АТС!C144,2)</f>
        <v>58.28</v>
      </c>
      <c r="G896" s="35">
        <f>ROUND($G$791/100*$G$792*АТС!C144,2)</f>
        <v>34.119999999999997</v>
      </c>
    </row>
    <row r="897" spans="1:7" x14ac:dyDescent="0.25">
      <c r="A897" s="236"/>
      <c r="B897" s="122">
        <f t="shared" si="14"/>
        <v>42587.333330000001</v>
      </c>
      <c r="C897" s="125">
        <v>8</v>
      </c>
      <c r="D897" s="35">
        <f>ROUND($D$791/100*$D$792*АТС!$C145,2)</f>
        <v>80.81</v>
      </c>
      <c r="E897" s="35">
        <f>ROUND($E$791/100*$E$792*АТС!C145,2)</f>
        <v>74.260000000000005</v>
      </c>
      <c r="F897" s="35">
        <f>ROUND($F$791/100*$F$792*АТС!C145,2)</f>
        <v>50.57</v>
      </c>
      <c r="G897" s="35">
        <f>ROUND($G$791/100*$G$792*АТС!C145,2)</f>
        <v>29.6</v>
      </c>
    </row>
    <row r="898" spans="1:7" x14ac:dyDescent="0.25">
      <c r="A898" s="236"/>
      <c r="B898" s="124">
        <f t="shared" si="14"/>
        <v>42587.375</v>
      </c>
      <c r="C898" s="125">
        <v>9</v>
      </c>
      <c r="D898" s="35">
        <f>ROUND($D$791/100*$D$792*АТС!$C146,2)</f>
        <v>94.67</v>
      </c>
      <c r="E898" s="35">
        <f>ROUND($E$791/100*$E$792*АТС!C146,2)</f>
        <v>87</v>
      </c>
      <c r="F898" s="35">
        <f>ROUND($F$791/100*$F$792*АТС!C146,2)</f>
        <v>59.24</v>
      </c>
      <c r="G898" s="35">
        <f>ROUND($G$791/100*$G$792*АТС!C146,2)</f>
        <v>34.68</v>
      </c>
    </row>
    <row r="899" spans="1:7" x14ac:dyDescent="0.25">
      <c r="A899" s="236"/>
      <c r="B899" s="122">
        <f t="shared" si="14"/>
        <v>42587.416669999999</v>
      </c>
      <c r="C899" s="125">
        <v>10</v>
      </c>
      <c r="D899" s="35">
        <f>ROUND($D$791/100*$D$792*АТС!$C147,2)</f>
        <v>107.52</v>
      </c>
      <c r="E899" s="35">
        <f>ROUND($E$791/100*$E$792*АТС!C147,2)</f>
        <v>98.81</v>
      </c>
      <c r="F899" s="35">
        <f>ROUND($F$791/100*$F$792*АТС!C147,2)</f>
        <v>67.28</v>
      </c>
      <c r="G899" s="35">
        <f>ROUND($G$791/100*$G$792*АТС!C147,2)</f>
        <v>39.39</v>
      </c>
    </row>
    <row r="900" spans="1:7" x14ac:dyDescent="0.25">
      <c r="A900" s="236"/>
      <c r="B900" s="124">
        <f t="shared" si="14"/>
        <v>42587.458330000001</v>
      </c>
      <c r="C900" s="125">
        <v>11</v>
      </c>
      <c r="D900" s="35">
        <f>ROUND($D$791/100*$D$792*АТС!$C148,2)</f>
        <v>109.1</v>
      </c>
      <c r="E900" s="35">
        <f>ROUND($E$791/100*$E$792*АТС!C148,2)</f>
        <v>100.26</v>
      </c>
      <c r="F900" s="35">
        <f>ROUND($F$791/100*$F$792*АТС!C148,2)</f>
        <v>68.27</v>
      </c>
      <c r="G900" s="35">
        <f>ROUND($G$791/100*$G$792*АТС!C148,2)</f>
        <v>39.97</v>
      </c>
    </row>
    <row r="901" spans="1:7" x14ac:dyDescent="0.25">
      <c r="A901" s="236"/>
      <c r="B901" s="122">
        <f t="shared" si="14"/>
        <v>42587.5</v>
      </c>
      <c r="C901" s="125">
        <v>12</v>
      </c>
      <c r="D901" s="35">
        <f>ROUND($D$791/100*$D$792*АТС!$C149,2)</f>
        <v>110.88</v>
      </c>
      <c r="E901" s="35">
        <f>ROUND($E$791/100*$E$792*АТС!C149,2)</f>
        <v>101.89</v>
      </c>
      <c r="F901" s="35">
        <f>ROUND($F$791/100*$F$792*АТС!C149,2)</f>
        <v>69.38</v>
      </c>
      <c r="G901" s="35">
        <f>ROUND($G$791/100*$G$792*АТС!C149,2)</f>
        <v>40.619999999999997</v>
      </c>
    </row>
    <row r="902" spans="1:7" x14ac:dyDescent="0.25">
      <c r="A902" s="236"/>
      <c r="B902" s="124">
        <f t="shared" si="14"/>
        <v>42587.541669999999</v>
      </c>
      <c r="C902" s="125">
        <v>13</v>
      </c>
      <c r="D902" s="35">
        <f>ROUND($D$791/100*$D$792*АТС!$C150,2)</f>
        <v>112.14</v>
      </c>
      <c r="E902" s="35">
        <f>ROUND($E$791/100*$E$792*АТС!C150,2)</f>
        <v>103.05</v>
      </c>
      <c r="F902" s="35">
        <f>ROUND($F$791/100*$F$792*АТС!C150,2)</f>
        <v>70.17</v>
      </c>
      <c r="G902" s="35">
        <f>ROUND($G$791/100*$G$792*АТС!C150,2)</f>
        <v>41.08</v>
      </c>
    </row>
    <row r="903" spans="1:7" x14ac:dyDescent="0.25">
      <c r="A903" s="236"/>
      <c r="B903" s="122">
        <f t="shared" si="14"/>
        <v>42587.583330000001</v>
      </c>
      <c r="C903" s="125">
        <v>14</v>
      </c>
      <c r="D903" s="35">
        <f>ROUND($D$791/100*$D$792*АТС!$C151,2)</f>
        <v>108.73</v>
      </c>
      <c r="E903" s="35">
        <f>ROUND($E$791/100*$E$792*АТС!C151,2)</f>
        <v>99.92</v>
      </c>
      <c r="F903" s="35">
        <f>ROUND($F$791/100*$F$792*АТС!C151,2)</f>
        <v>68.040000000000006</v>
      </c>
      <c r="G903" s="35">
        <f>ROUND($G$791/100*$G$792*АТС!C151,2)</f>
        <v>39.83</v>
      </c>
    </row>
    <row r="904" spans="1:7" x14ac:dyDescent="0.25">
      <c r="A904" s="236"/>
      <c r="B904" s="124">
        <f t="shared" si="14"/>
        <v>42587.625</v>
      </c>
      <c r="C904" s="125">
        <v>15</v>
      </c>
      <c r="D904" s="35">
        <f>ROUND($D$791/100*$D$792*АТС!$C152,2)</f>
        <v>110.59</v>
      </c>
      <c r="E904" s="35">
        <f>ROUND($E$791/100*$E$792*АТС!C152,2)</f>
        <v>101.63</v>
      </c>
      <c r="F904" s="35">
        <f>ROUND($F$791/100*$F$792*АТС!C152,2)</f>
        <v>69.2</v>
      </c>
      <c r="G904" s="35">
        <f>ROUND($G$791/100*$G$792*АТС!C152,2)</f>
        <v>40.51</v>
      </c>
    </row>
    <row r="905" spans="1:7" x14ac:dyDescent="0.25">
      <c r="A905" s="236"/>
      <c r="B905" s="122">
        <f t="shared" si="14"/>
        <v>42587.666669999999</v>
      </c>
      <c r="C905" s="125">
        <v>16</v>
      </c>
      <c r="D905" s="35">
        <f>ROUND($D$791/100*$D$792*АТС!$C153,2)</f>
        <v>101.47</v>
      </c>
      <c r="E905" s="35">
        <f>ROUND($E$791/100*$E$792*АТС!C153,2)</f>
        <v>93.25</v>
      </c>
      <c r="F905" s="35">
        <f>ROUND($F$791/100*$F$792*АТС!C153,2)</f>
        <v>63.49</v>
      </c>
      <c r="G905" s="35">
        <f>ROUND($G$791/100*$G$792*АТС!C153,2)</f>
        <v>37.17</v>
      </c>
    </row>
    <row r="906" spans="1:7" x14ac:dyDescent="0.25">
      <c r="A906" s="236"/>
      <c r="B906" s="124">
        <f t="shared" si="14"/>
        <v>42587.708330000001</v>
      </c>
      <c r="C906" s="125">
        <v>17</v>
      </c>
      <c r="D906" s="35">
        <f>ROUND($D$791/100*$D$792*АТС!$C154,2)</f>
        <v>97.73</v>
      </c>
      <c r="E906" s="35">
        <f>ROUND($E$791/100*$E$792*АТС!C154,2)</f>
        <v>89.81</v>
      </c>
      <c r="F906" s="35">
        <f>ROUND($F$791/100*$F$792*АТС!C154,2)</f>
        <v>61.16</v>
      </c>
      <c r="G906" s="35">
        <f>ROUND($G$791/100*$G$792*АТС!C154,2)</f>
        <v>35.799999999999997</v>
      </c>
    </row>
    <row r="907" spans="1:7" x14ac:dyDescent="0.25">
      <c r="A907" s="236"/>
      <c r="B907" s="122">
        <f t="shared" si="14"/>
        <v>42587.75</v>
      </c>
      <c r="C907" s="125">
        <v>18</v>
      </c>
      <c r="D907" s="35">
        <f>ROUND($D$791/100*$D$792*АТС!$C155,2)</f>
        <v>91.2</v>
      </c>
      <c r="E907" s="35">
        <f>ROUND($E$791/100*$E$792*АТС!C155,2)</f>
        <v>83.81</v>
      </c>
      <c r="F907" s="35">
        <f>ROUND($F$791/100*$F$792*АТС!C155,2)</f>
        <v>57.07</v>
      </c>
      <c r="G907" s="35">
        <f>ROUND($G$791/100*$G$792*АТС!C155,2)</f>
        <v>33.409999999999997</v>
      </c>
    </row>
    <row r="908" spans="1:7" x14ac:dyDescent="0.25">
      <c r="A908" s="236"/>
      <c r="B908" s="124">
        <f t="shared" si="14"/>
        <v>42587.791669999999</v>
      </c>
      <c r="C908" s="125">
        <v>19</v>
      </c>
      <c r="D908" s="35">
        <f>ROUND($D$791/100*$D$792*АТС!$C156,2)</f>
        <v>96.04</v>
      </c>
      <c r="E908" s="35">
        <f>ROUND($E$791/100*$E$792*АТС!C156,2)</f>
        <v>88.26</v>
      </c>
      <c r="F908" s="35">
        <f>ROUND($F$791/100*$F$792*АТС!C156,2)</f>
        <v>60.1</v>
      </c>
      <c r="G908" s="35">
        <f>ROUND($G$791/100*$G$792*АТС!C156,2)</f>
        <v>35.18</v>
      </c>
    </row>
    <row r="909" spans="1:7" x14ac:dyDescent="0.25">
      <c r="A909" s="236"/>
      <c r="B909" s="122">
        <f t="shared" si="14"/>
        <v>42587.833330000001</v>
      </c>
      <c r="C909" s="125">
        <v>20</v>
      </c>
      <c r="D909" s="35">
        <f>ROUND($D$791/100*$D$792*АТС!$C157,2)</f>
        <v>110.44</v>
      </c>
      <c r="E909" s="35">
        <f>ROUND($E$791/100*$E$792*АТС!C157,2)</f>
        <v>101.49</v>
      </c>
      <c r="F909" s="35">
        <f>ROUND($F$791/100*$F$792*АТС!C157,2)</f>
        <v>69.11</v>
      </c>
      <c r="G909" s="35">
        <f>ROUND($G$791/100*$G$792*АТС!C157,2)</f>
        <v>40.46</v>
      </c>
    </row>
    <row r="910" spans="1:7" x14ac:dyDescent="0.25">
      <c r="A910" s="236"/>
      <c r="B910" s="124">
        <f t="shared" si="14"/>
        <v>42587.875</v>
      </c>
      <c r="C910" s="125">
        <v>21</v>
      </c>
      <c r="D910" s="35">
        <f>ROUND($D$791/100*$D$792*АТС!$C158,2)</f>
        <v>111.93</v>
      </c>
      <c r="E910" s="35">
        <f>ROUND($E$791/100*$E$792*АТС!C158,2)</f>
        <v>102.86</v>
      </c>
      <c r="F910" s="35">
        <f>ROUND($F$791/100*$F$792*АТС!C158,2)</f>
        <v>70.040000000000006</v>
      </c>
      <c r="G910" s="35">
        <f>ROUND($G$791/100*$G$792*АТС!C158,2)</f>
        <v>41</v>
      </c>
    </row>
    <row r="911" spans="1:7" x14ac:dyDescent="0.25">
      <c r="A911" s="236"/>
      <c r="B911" s="122">
        <f t="shared" si="14"/>
        <v>42587.916669999999</v>
      </c>
      <c r="C911" s="125">
        <v>22</v>
      </c>
      <c r="D911" s="35">
        <f>ROUND($D$791/100*$D$792*АТС!$C159,2)</f>
        <v>95.05</v>
      </c>
      <c r="E911" s="35">
        <f>ROUND($E$791/100*$E$792*АТС!C159,2)</f>
        <v>87.35</v>
      </c>
      <c r="F911" s="35">
        <f>ROUND($F$791/100*$F$792*АТС!C159,2)</f>
        <v>59.48</v>
      </c>
      <c r="G911" s="35">
        <f>ROUND($G$791/100*$G$792*АТС!C159,2)</f>
        <v>34.82</v>
      </c>
    </row>
    <row r="912" spans="1:7" x14ac:dyDescent="0.25">
      <c r="A912" s="236"/>
      <c r="B912" s="124">
        <f t="shared" si="14"/>
        <v>42587.958330000001</v>
      </c>
      <c r="C912" s="125">
        <v>23</v>
      </c>
      <c r="D912" s="35">
        <f>ROUND($D$791/100*$D$792*АТС!$C160,2)</f>
        <v>112.85</v>
      </c>
      <c r="E912" s="35">
        <f>ROUND($E$791/100*$E$792*АТС!C160,2)</f>
        <v>103.71</v>
      </c>
      <c r="F912" s="35">
        <f>ROUND($F$791/100*$F$792*АТС!C160,2)</f>
        <v>70.62</v>
      </c>
      <c r="G912" s="35">
        <f>ROUND($G$791/100*$G$792*АТС!C160,2)</f>
        <v>41.34</v>
      </c>
    </row>
    <row r="913" spans="1:7" x14ac:dyDescent="0.25">
      <c r="A913" s="236"/>
      <c r="B913" s="122">
        <f t="shared" si="14"/>
        <v>42588</v>
      </c>
      <c r="C913" s="125">
        <v>0</v>
      </c>
      <c r="D913" s="35">
        <f>ROUND($D$791/100*$D$792*АТС!$C161,2)</f>
        <v>100.35</v>
      </c>
      <c r="E913" s="35">
        <f>ROUND($E$791/100*$E$792*АТС!C161,2)</f>
        <v>92.22</v>
      </c>
      <c r="F913" s="35">
        <f>ROUND($F$791/100*$F$792*АТС!C161,2)</f>
        <v>62.79</v>
      </c>
      <c r="G913" s="35">
        <f>ROUND($G$791/100*$G$792*АТС!C161,2)</f>
        <v>36.76</v>
      </c>
    </row>
    <row r="914" spans="1:7" x14ac:dyDescent="0.25">
      <c r="A914" s="236"/>
      <c r="B914" s="124">
        <f t="shared" si="14"/>
        <v>42588.041669999999</v>
      </c>
      <c r="C914" s="125">
        <v>1</v>
      </c>
      <c r="D914" s="35">
        <f>ROUND($D$791/100*$D$792*АТС!$C162,2)</f>
        <v>90.45</v>
      </c>
      <c r="E914" s="35">
        <f>ROUND($E$791/100*$E$792*АТС!C162,2)</f>
        <v>83.12</v>
      </c>
      <c r="F914" s="35">
        <f>ROUND($F$791/100*$F$792*АТС!C162,2)</f>
        <v>56.6</v>
      </c>
      <c r="G914" s="35">
        <f>ROUND($G$791/100*$G$792*АТС!C162,2)</f>
        <v>33.130000000000003</v>
      </c>
    </row>
    <row r="915" spans="1:7" x14ac:dyDescent="0.25">
      <c r="A915" s="236"/>
      <c r="B915" s="122">
        <f t="shared" si="14"/>
        <v>42588.083330000001</v>
      </c>
      <c r="C915" s="125">
        <v>2</v>
      </c>
      <c r="D915" s="35">
        <f>ROUND($D$791/100*$D$792*АТС!$C163,2)</f>
        <v>85.12</v>
      </c>
      <c r="E915" s="35">
        <f>ROUND($E$791/100*$E$792*АТС!C163,2)</f>
        <v>78.22</v>
      </c>
      <c r="F915" s="35">
        <f>ROUND($F$791/100*$F$792*АТС!C163,2)</f>
        <v>53.26</v>
      </c>
      <c r="G915" s="35">
        <f>ROUND($G$791/100*$G$792*АТС!C163,2)</f>
        <v>31.18</v>
      </c>
    </row>
    <row r="916" spans="1:7" x14ac:dyDescent="0.25">
      <c r="A916" s="236"/>
      <c r="B916" s="124">
        <f t="shared" si="14"/>
        <v>42588.125</v>
      </c>
      <c r="C916" s="125">
        <v>3</v>
      </c>
      <c r="D916" s="35">
        <f>ROUND($D$791/100*$D$792*АТС!$C164,2)</f>
        <v>82.39</v>
      </c>
      <c r="E916" s="35">
        <f>ROUND($E$791/100*$E$792*АТС!C164,2)</f>
        <v>75.709999999999994</v>
      </c>
      <c r="F916" s="35">
        <f>ROUND($F$791/100*$F$792*АТС!C164,2)</f>
        <v>51.56</v>
      </c>
      <c r="G916" s="35">
        <f>ROUND($G$791/100*$G$792*АТС!C164,2)</f>
        <v>30.18</v>
      </c>
    </row>
    <row r="917" spans="1:7" x14ac:dyDescent="0.25">
      <c r="A917" s="236"/>
      <c r="B917" s="122">
        <f t="shared" si="14"/>
        <v>42588.166669999999</v>
      </c>
      <c r="C917" s="125">
        <v>4</v>
      </c>
      <c r="D917" s="35">
        <f>ROUND($D$791/100*$D$792*АТС!$C165,2)</f>
        <v>80.75</v>
      </c>
      <c r="E917" s="35">
        <f>ROUND($E$791/100*$E$792*АТС!C165,2)</f>
        <v>74.2</v>
      </c>
      <c r="F917" s="35">
        <f>ROUND($F$791/100*$F$792*АТС!C165,2)</f>
        <v>50.53</v>
      </c>
      <c r="G917" s="35">
        <f>ROUND($G$791/100*$G$792*АТС!C165,2)</f>
        <v>29.58</v>
      </c>
    </row>
    <row r="918" spans="1:7" x14ac:dyDescent="0.25">
      <c r="A918" s="236"/>
      <c r="B918" s="124">
        <f t="shared" si="14"/>
        <v>42588.208330000001</v>
      </c>
      <c r="C918" s="125">
        <v>5</v>
      </c>
      <c r="D918" s="35">
        <f>ROUND($D$791/100*$D$792*АТС!$C166,2)</f>
        <v>78.97</v>
      </c>
      <c r="E918" s="35">
        <f>ROUND($E$791/100*$E$792*АТС!C166,2)</f>
        <v>72.569999999999993</v>
      </c>
      <c r="F918" s="35">
        <f>ROUND($F$791/100*$F$792*АТС!C166,2)</f>
        <v>49.41</v>
      </c>
      <c r="G918" s="35">
        <f>ROUND($G$791/100*$G$792*АТС!C166,2)</f>
        <v>28.93</v>
      </c>
    </row>
    <row r="919" spans="1:7" x14ac:dyDescent="0.25">
      <c r="A919" s="236"/>
      <c r="B919" s="122">
        <f t="shared" si="14"/>
        <v>42588.25</v>
      </c>
      <c r="C919" s="125">
        <v>6</v>
      </c>
      <c r="D919" s="35">
        <f>ROUND($D$791/100*$D$792*АТС!$C167,2)</f>
        <v>82.25</v>
      </c>
      <c r="E919" s="35">
        <f>ROUND($E$791/100*$E$792*АТС!C167,2)</f>
        <v>75.59</v>
      </c>
      <c r="F919" s="35">
        <f>ROUND($F$791/100*$F$792*АТС!C167,2)</f>
        <v>51.47</v>
      </c>
      <c r="G919" s="35">
        <f>ROUND($G$791/100*$G$792*АТС!C167,2)</f>
        <v>30.13</v>
      </c>
    </row>
    <row r="920" spans="1:7" x14ac:dyDescent="0.25">
      <c r="A920" s="236"/>
      <c r="B920" s="124">
        <f t="shared" si="14"/>
        <v>42588.291669999999</v>
      </c>
      <c r="C920" s="125">
        <v>7</v>
      </c>
      <c r="D920" s="35">
        <f>ROUND($D$791/100*$D$792*АТС!$C168,2)</f>
        <v>91.62</v>
      </c>
      <c r="E920" s="35">
        <f>ROUND($E$791/100*$E$792*АТС!C168,2)</f>
        <v>84.19</v>
      </c>
      <c r="F920" s="35">
        <f>ROUND($F$791/100*$F$792*АТС!C168,2)</f>
        <v>57.33</v>
      </c>
      <c r="G920" s="35">
        <f>ROUND($G$791/100*$G$792*АТС!C168,2)</f>
        <v>33.56</v>
      </c>
    </row>
    <row r="921" spans="1:7" x14ac:dyDescent="0.25">
      <c r="A921" s="236"/>
      <c r="B921" s="122">
        <f t="shared" si="14"/>
        <v>42588.333330000001</v>
      </c>
      <c r="C921" s="125">
        <v>8</v>
      </c>
      <c r="D921" s="35">
        <f>ROUND($D$791/100*$D$792*АТС!$C169,2)</f>
        <v>106.78</v>
      </c>
      <c r="E921" s="35">
        <f>ROUND($E$791/100*$E$792*АТС!C169,2)</f>
        <v>98.13</v>
      </c>
      <c r="F921" s="35">
        <f>ROUND($F$791/100*$F$792*АТС!C169,2)</f>
        <v>66.819999999999993</v>
      </c>
      <c r="G921" s="35">
        <f>ROUND($G$791/100*$G$792*АТС!C169,2)</f>
        <v>39.119999999999997</v>
      </c>
    </row>
    <row r="922" spans="1:7" x14ac:dyDescent="0.25">
      <c r="A922" s="236"/>
      <c r="B922" s="124">
        <f t="shared" si="14"/>
        <v>42588.375</v>
      </c>
      <c r="C922" s="125">
        <v>9</v>
      </c>
      <c r="D922" s="35">
        <f>ROUND($D$791/100*$D$792*АТС!$C170,2)</f>
        <v>87.82</v>
      </c>
      <c r="E922" s="35">
        <f>ROUND($E$791/100*$E$792*АТС!C170,2)</f>
        <v>80.7</v>
      </c>
      <c r="F922" s="35">
        <f>ROUND($F$791/100*$F$792*АТС!C170,2)</f>
        <v>54.95</v>
      </c>
      <c r="G922" s="35">
        <f>ROUND($G$791/100*$G$792*АТС!C170,2)</f>
        <v>32.17</v>
      </c>
    </row>
    <row r="923" spans="1:7" x14ac:dyDescent="0.25">
      <c r="A923" s="236"/>
      <c r="B923" s="122">
        <f t="shared" si="14"/>
        <v>42588.416669999999</v>
      </c>
      <c r="C923" s="125">
        <v>10</v>
      </c>
      <c r="D923" s="35">
        <f>ROUND($D$791/100*$D$792*АТС!$C171,2)</f>
        <v>96.32</v>
      </c>
      <c r="E923" s="35">
        <f>ROUND($E$791/100*$E$792*АТС!C171,2)</f>
        <v>88.51</v>
      </c>
      <c r="F923" s="35">
        <f>ROUND($F$791/100*$F$792*АТС!C171,2)</f>
        <v>60.27</v>
      </c>
      <c r="G923" s="35">
        <f>ROUND($G$791/100*$G$792*АТС!C171,2)</f>
        <v>35.28</v>
      </c>
    </row>
    <row r="924" spans="1:7" x14ac:dyDescent="0.25">
      <c r="A924" s="236"/>
      <c r="B924" s="124">
        <f t="shared" si="14"/>
        <v>42588.458330000001</v>
      </c>
      <c r="C924" s="125">
        <v>11</v>
      </c>
      <c r="D924" s="35">
        <f>ROUND($D$791/100*$D$792*АТС!$C172,2)</f>
        <v>100.69</v>
      </c>
      <c r="E924" s="35">
        <f>ROUND($E$791/100*$E$792*АТС!C172,2)</f>
        <v>92.53</v>
      </c>
      <c r="F924" s="35">
        <f>ROUND($F$791/100*$F$792*АТС!C172,2)</f>
        <v>63.01</v>
      </c>
      <c r="G924" s="35">
        <f>ROUND($G$791/100*$G$792*АТС!C172,2)</f>
        <v>36.880000000000003</v>
      </c>
    </row>
    <row r="925" spans="1:7" x14ac:dyDescent="0.25">
      <c r="A925" s="236"/>
      <c r="B925" s="122">
        <f t="shared" si="14"/>
        <v>42588.5</v>
      </c>
      <c r="C925" s="125">
        <v>12</v>
      </c>
      <c r="D925" s="35">
        <f>ROUND($D$791/100*$D$792*АТС!$C173,2)</f>
        <v>97.86</v>
      </c>
      <c r="E925" s="35">
        <f>ROUND($E$791/100*$E$792*АТС!C173,2)</f>
        <v>89.93</v>
      </c>
      <c r="F925" s="35">
        <f>ROUND($F$791/100*$F$792*АТС!C173,2)</f>
        <v>61.24</v>
      </c>
      <c r="G925" s="35">
        <f>ROUND($G$791/100*$G$792*АТС!C173,2)</f>
        <v>35.85</v>
      </c>
    </row>
    <row r="926" spans="1:7" x14ac:dyDescent="0.25">
      <c r="A926" s="236"/>
      <c r="B926" s="124">
        <f t="shared" si="14"/>
        <v>42588.541669999999</v>
      </c>
      <c r="C926" s="125">
        <v>13</v>
      </c>
      <c r="D926" s="35">
        <f>ROUND($D$791/100*$D$792*АТС!$C174,2)</f>
        <v>95.07</v>
      </c>
      <c r="E926" s="35">
        <f>ROUND($E$791/100*$E$792*АТС!C174,2)</f>
        <v>87.36</v>
      </c>
      <c r="F926" s="35">
        <f>ROUND($F$791/100*$F$792*АТС!C174,2)</f>
        <v>59.49</v>
      </c>
      <c r="G926" s="35">
        <f>ROUND($G$791/100*$G$792*АТС!C174,2)</f>
        <v>34.82</v>
      </c>
    </row>
    <row r="927" spans="1:7" x14ac:dyDescent="0.25">
      <c r="A927" s="236"/>
      <c r="B927" s="122">
        <f t="shared" si="14"/>
        <v>42588.583330000001</v>
      </c>
      <c r="C927" s="125">
        <v>14</v>
      </c>
      <c r="D927" s="35">
        <f>ROUND($D$791/100*$D$792*АТС!$C175,2)</f>
        <v>94.13</v>
      </c>
      <c r="E927" s="35">
        <f>ROUND($E$791/100*$E$792*АТС!C175,2)</f>
        <v>86.5</v>
      </c>
      <c r="F927" s="35">
        <f>ROUND($F$791/100*$F$792*АТС!C175,2)</f>
        <v>58.9</v>
      </c>
      <c r="G927" s="35">
        <f>ROUND($G$791/100*$G$792*АТС!C175,2)</f>
        <v>34.479999999999997</v>
      </c>
    </row>
    <row r="928" spans="1:7" x14ac:dyDescent="0.25">
      <c r="A928" s="236"/>
      <c r="B928" s="124">
        <f t="shared" si="14"/>
        <v>42588.625</v>
      </c>
      <c r="C928" s="125">
        <v>15</v>
      </c>
      <c r="D928" s="35">
        <f>ROUND($D$791/100*$D$792*АТС!$C176,2)</f>
        <v>93.14</v>
      </c>
      <c r="E928" s="35">
        <f>ROUND($E$791/100*$E$792*АТС!C176,2)</f>
        <v>85.59</v>
      </c>
      <c r="F928" s="35">
        <f>ROUND($F$791/100*$F$792*АТС!C176,2)</f>
        <v>58.28</v>
      </c>
      <c r="G928" s="35">
        <f>ROUND($G$791/100*$G$792*АТС!C176,2)</f>
        <v>34.119999999999997</v>
      </c>
    </row>
    <row r="929" spans="1:7" x14ac:dyDescent="0.25">
      <c r="A929" s="236"/>
      <c r="B929" s="122">
        <f t="shared" si="14"/>
        <v>42588.666669999999</v>
      </c>
      <c r="C929" s="125">
        <v>16</v>
      </c>
      <c r="D929" s="35">
        <f>ROUND($D$791/100*$D$792*АТС!$C177,2)</f>
        <v>89.9</v>
      </c>
      <c r="E929" s="35">
        <f>ROUND($E$791/100*$E$792*АТС!C177,2)</f>
        <v>82.61</v>
      </c>
      <c r="F929" s="35">
        <f>ROUND($F$791/100*$F$792*АТС!C177,2)</f>
        <v>56.25</v>
      </c>
      <c r="G929" s="35">
        <f>ROUND($G$791/100*$G$792*АТС!C177,2)</f>
        <v>32.93</v>
      </c>
    </row>
    <row r="930" spans="1:7" x14ac:dyDescent="0.25">
      <c r="A930" s="236"/>
      <c r="B930" s="124">
        <f t="shared" si="14"/>
        <v>42588.708330000001</v>
      </c>
      <c r="C930" s="125">
        <v>17</v>
      </c>
      <c r="D930" s="35">
        <f>ROUND($D$791/100*$D$792*АТС!$C178,2)</f>
        <v>86.38</v>
      </c>
      <c r="E930" s="35">
        <f>ROUND($E$791/100*$E$792*АТС!C178,2)</f>
        <v>79.38</v>
      </c>
      <c r="F930" s="35">
        <f>ROUND($F$791/100*$F$792*АТС!C178,2)</f>
        <v>54.05</v>
      </c>
      <c r="G930" s="35">
        <f>ROUND($G$791/100*$G$792*АТС!C178,2)</f>
        <v>31.64</v>
      </c>
    </row>
    <row r="931" spans="1:7" x14ac:dyDescent="0.25">
      <c r="A931" s="236"/>
      <c r="B931" s="122">
        <f t="shared" si="14"/>
        <v>42588.75</v>
      </c>
      <c r="C931" s="125">
        <v>18</v>
      </c>
      <c r="D931" s="35">
        <f>ROUND($D$791/100*$D$792*АТС!$C179,2)</f>
        <v>87.31</v>
      </c>
      <c r="E931" s="35">
        <f>ROUND($E$791/100*$E$792*АТС!C179,2)</f>
        <v>80.239999999999995</v>
      </c>
      <c r="F931" s="35">
        <f>ROUND($F$791/100*$F$792*АТС!C179,2)</f>
        <v>54.63</v>
      </c>
      <c r="G931" s="35">
        <f>ROUND($G$791/100*$G$792*АТС!C179,2)</f>
        <v>31.98</v>
      </c>
    </row>
    <row r="932" spans="1:7" x14ac:dyDescent="0.25">
      <c r="A932" s="236"/>
      <c r="B932" s="124">
        <f t="shared" si="14"/>
        <v>42588.791669999999</v>
      </c>
      <c r="C932" s="125">
        <v>19</v>
      </c>
      <c r="D932" s="35">
        <f>ROUND($D$791/100*$D$792*АТС!$C180,2)</f>
        <v>106.63</v>
      </c>
      <c r="E932" s="35">
        <f>ROUND($E$791/100*$E$792*АТС!C180,2)</f>
        <v>97.98</v>
      </c>
      <c r="F932" s="35">
        <f>ROUND($F$791/100*$F$792*АТС!C180,2)</f>
        <v>66.72</v>
      </c>
      <c r="G932" s="35">
        <f>ROUND($G$791/100*$G$792*АТС!C180,2)</f>
        <v>39.06</v>
      </c>
    </row>
    <row r="933" spans="1:7" x14ac:dyDescent="0.25">
      <c r="A933" s="236"/>
      <c r="B933" s="122">
        <f t="shared" si="14"/>
        <v>42588.833330000001</v>
      </c>
      <c r="C933" s="125">
        <v>20</v>
      </c>
      <c r="D933" s="35">
        <f>ROUND($D$791/100*$D$792*АТС!$C181,2)</f>
        <v>115.7</v>
      </c>
      <c r="E933" s="35">
        <f>ROUND($E$791/100*$E$792*АТС!C181,2)</f>
        <v>106.33</v>
      </c>
      <c r="F933" s="35">
        <f>ROUND($F$791/100*$F$792*АТС!C181,2)</f>
        <v>72.400000000000006</v>
      </c>
      <c r="G933" s="35">
        <f>ROUND($G$791/100*$G$792*АТС!C181,2)</f>
        <v>42.38</v>
      </c>
    </row>
    <row r="934" spans="1:7" x14ac:dyDescent="0.25">
      <c r="A934" s="236"/>
      <c r="B934" s="124">
        <f t="shared" si="14"/>
        <v>42588.875</v>
      </c>
      <c r="C934" s="125">
        <v>21</v>
      </c>
      <c r="D934" s="35">
        <f>ROUND($D$791/100*$D$792*АТС!$C182,2)</f>
        <v>117.97</v>
      </c>
      <c r="E934" s="35">
        <f>ROUND($E$791/100*$E$792*АТС!C182,2)</f>
        <v>108.41</v>
      </c>
      <c r="F934" s="35">
        <f>ROUND($F$791/100*$F$792*АТС!C182,2)</f>
        <v>73.819999999999993</v>
      </c>
      <c r="G934" s="35">
        <f>ROUND($G$791/100*$G$792*АТС!C182,2)</f>
        <v>43.21</v>
      </c>
    </row>
    <row r="935" spans="1:7" x14ac:dyDescent="0.25">
      <c r="A935" s="236"/>
      <c r="B935" s="122">
        <f t="shared" si="14"/>
        <v>42588.916669999999</v>
      </c>
      <c r="C935" s="125">
        <v>22</v>
      </c>
      <c r="D935" s="35">
        <f>ROUND($D$791/100*$D$792*АТС!$C183,2)</f>
        <v>104.41</v>
      </c>
      <c r="E935" s="35">
        <f>ROUND($E$791/100*$E$792*АТС!C183,2)</f>
        <v>95.95</v>
      </c>
      <c r="F935" s="35">
        <f>ROUND($F$791/100*$F$792*АТС!C183,2)</f>
        <v>65.33</v>
      </c>
      <c r="G935" s="35">
        <f>ROUND($G$791/100*$G$792*АТС!C183,2)</f>
        <v>38.25</v>
      </c>
    </row>
    <row r="936" spans="1:7" x14ac:dyDescent="0.25">
      <c r="A936" s="236"/>
      <c r="B936" s="124">
        <f t="shared" si="14"/>
        <v>42588.958330000001</v>
      </c>
      <c r="C936" s="125">
        <v>23</v>
      </c>
      <c r="D936" s="35">
        <f>ROUND($D$791/100*$D$792*АТС!$C184,2)</f>
        <v>82.73</v>
      </c>
      <c r="E936" s="35">
        <f>ROUND($E$791/100*$E$792*АТС!C184,2)</f>
        <v>76.03</v>
      </c>
      <c r="F936" s="35">
        <f>ROUND($F$791/100*$F$792*АТС!C184,2)</f>
        <v>51.77</v>
      </c>
      <c r="G936" s="35">
        <f>ROUND($G$791/100*$G$792*АТС!C184,2)</f>
        <v>30.31</v>
      </c>
    </row>
    <row r="937" spans="1:7" x14ac:dyDescent="0.25">
      <c r="A937" s="236"/>
      <c r="B937" s="122">
        <f t="shared" si="14"/>
        <v>42589</v>
      </c>
      <c r="C937" s="125">
        <v>0</v>
      </c>
      <c r="D937" s="35">
        <f>ROUND($D$791/100*$D$792*АТС!$C185,2)</f>
        <v>99.62</v>
      </c>
      <c r="E937" s="35">
        <f>ROUND($E$791/100*$E$792*АТС!C185,2)</f>
        <v>91.55</v>
      </c>
      <c r="F937" s="35">
        <f>ROUND($F$791/100*$F$792*АТС!C185,2)</f>
        <v>62.34</v>
      </c>
      <c r="G937" s="35">
        <f>ROUND($G$791/100*$G$792*АТС!C185,2)</f>
        <v>36.49</v>
      </c>
    </row>
    <row r="938" spans="1:7" x14ac:dyDescent="0.25">
      <c r="A938" s="236"/>
      <c r="B938" s="124">
        <f t="shared" si="14"/>
        <v>42589.041669999999</v>
      </c>
      <c r="C938" s="125">
        <v>1</v>
      </c>
      <c r="D938" s="35">
        <f>ROUND($D$791/100*$D$792*АТС!$C186,2)</f>
        <v>88.96</v>
      </c>
      <c r="E938" s="35">
        <f>ROUND($E$791/100*$E$792*АТС!C186,2)</f>
        <v>81.75</v>
      </c>
      <c r="F938" s="35">
        <f>ROUND($F$791/100*$F$792*АТС!C186,2)</f>
        <v>55.67</v>
      </c>
      <c r="G938" s="35">
        <f>ROUND($G$791/100*$G$792*АТС!C186,2)</f>
        <v>32.590000000000003</v>
      </c>
    </row>
    <row r="939" spans="1:7" x14ac:dyDescent="0.25">
      <c r="A939" s="236"/>
      <c r="B939" s="122">
        <f t="shared" si="14"/>
        <v>42589.083330000001</v>
      </c>
      <c r="C939" s="125">
        <v>2</v>
      </c>
      <c r="D939" s="35">
        <f>ROUND($D$791/100*$D$792*АТС!$C187,2)</f>
        <v>83.11</v>
      </c>
      <c r="E939" s="35">
        <f>ROUND($E$791/100*$E$792*АТС!C187,2)</f>
        <v>76.38</v>
      </c>
      <c r="F939" s="35">
        <f>ROUND($F$791/100*$F$792*АТС!C187,2)</f>
        <v>52.01</v>
      </c>
      <c r="G939" s="35">
        <f>ROUND($G$791/100*$G$792*АТС!C187,2)</f>
        <v>30.44</v>
      </c>
    </row>
    <row r="940" spans="1:7" x14ac:dyDescent="0.25">
      <c r="A940" s="236"/>
      <c r="B940" s="124">
        <f t="shared" si="14"/>
        <v>42589.125</v>
      </c>
      <c r="C940" s="125">
        <v>3</v>
      </c>
      <c r="D940" s="35">
        <f>ROUND($D$791/100*$D$792*АТС!$C188,2)</f>
        <v>81.67</v>
      </c>
      <c r="E940" s="35">
        <f>ROUND($E$791/100*$E$792*АТС!C188,2)</f>
        <v>75.05</v>
      </c>
      <c r="F940" s="35">
        <f>ROUND($F$791/100*$F$792*АТС!C188,2)</f>
        <v>51.11</v>
      </c>
      <c r="G940" s="35">
        <f>ROUND($G$791/100*$G$792*АТС!C188,2)</f>
        <v>29.92</v>
      </c>
    </row>
    <row r="941" spans="1:7" x14ac:dyDescent="0.25">
      <c r="A941" s="236"/>
      <c r="B941" s="122">
        <f t="shared" si="14"/>
        <v>42589.166669999999</v>
      </c>
      <c r="C941" s="125">
        <v>4</v>
      </c>
      <c r="D941" s="35">
        <f>ROUND($D$791/100*$D$792*АТС!$C189,2)</f>
        <v>79.290000000000006</v>
      </c>
      <c r="E941" s="35">
        <f>ROUND($E$791/100*$E$792*АТС!C189,2)</f>
        <v>72.87</v>
      </c>
      <c r="F941" s="35">
        <f>ROUND($F$791/100*$F$792*АТС!C189,2)</f>
        <v>49.62</v>
      </c>
      <c r="G941" s="35">
        <f>ROUND($G$791/100*$G$792*АТС!C189,2)</f>
        <v>29.05</v>
      </c>
    </row>
    <row r="942" spans="1:7" x14ac:dyDescent="0.25">
      <c r="A942" s="236"/>
      <c r="B942" s="124">
        <f t="shared" si="14"/>
        <v>42589.208330000001</v>
      </c>
      <c r="C942" s="125">
        <v>5</v>
      </c>
      <c r="D942" s="35">
        <f>ROUND($D$791/100*$D$792*АТС!$C190,2)</f>
        <v>78.08</v>
      </c>
      <c r="E942" s="35">
        <f>ROUND($E$791/100*$E$792*АТС!C190,2)</f>
        <v>71.75</v>
      </c>
      <c r="F942" s="35">
        <f>ROUND($F$791/100*$F$792*АТС!C190,2)</f>
        <v>48.86</v>
      </c>
      <c r="G942" s="35">
        <f>ROUND($G$791/100*$G$792*АТС!C190,2)</f>
        <v>28.6</v>
      </c>
    </row>
    <row r="943" spans="1:7" x14ac:dyDescent="0.25">
      <c r="A943" s="236"/>
      <c r="B943" s="122">
        <f t="shared" si="14"/>
        <v>42589.25</v>
      </c>
      <c r="C943" s="125">
        <v>6</v>
      </c>
      <c r="D943" s="35">
        <f>ROUND($D$791/100*$D$792*АТС!$C191,2)</f>
        <v>79.709999999999994</v>
      </c>
      <c r="E943" s="35">
        <f>ROUND($E$791/100*$E$792*АТС!C191,2)</f>
        <v>73.25</v>
      </c>
      <c r="F943" s="35">
        <f>ROUND($F$791/100*$F$792*АТС!C191,2)</f>
        <v>49.88</v>
      </c>
      <c r="G943" s="35">
        <f>ROUND($G$791/100*$G$792*АТС!C191,2)</f>
        <v>29.2</v>
      </c>
    </row>
    <row r="944" spans="1:7" x14ac:dyDescent="0.25">
      <c r="A944" s="236"/>
      <c r="B944" s="124">
        <f t="shared" si="14"/>
        <v>42589.291669999999</v>
      </c>
      <c r="C944" s="125">
        <v>7</v>
      </c>
      <c r="D944" s="35">
        <f>ROUND($D$791/100*$D$792*АТС!$C192,2)</f>
        <v>85.14</v>
      </c>
      <c r="E944" s="35">
        <f>ROUND($E$791/100*$E$792*АТС!C192,2)</f>
        <v>78.239999999999995</v>
      </c>
      <c r="F944" s="35">
        <f>ROUND($F$791/100*$F$792*АТС!C192,2)</f>
        <v>53.28</v>
      </c>
      <c r="G944" s="35">
        <f>ROUND($G$791/100*$G$792*АТС!C192,2)</f>
        <v>31.19</v>
      </c>
    </row>
    <row r="945" spans="1:7" x14ac:dyDescent="0.25">
      <c r="A945" s="236"/>
      <c r="B945" s="122">
        <f t="shared" si="14"/>
        <v>42589.333330000001</v>
      </c>
      <c r="C945" s="125">
        <v>8</v>
      </c>
      <c r="D945" s="35">
        <f>ROUND($D$791/100*$D$792*АТС!$C193,2)</f>
        <v>100.65</v>
      </c>
      <c r="E945" s="35">
        <f>ROUND($E$791/100*$E$792*АТС!C193,2)</f>
        <v>92.49</v>
      </c>
      <c r="F945" s="35">
        <f>ROUND($F$791/100*$F$792*АТС!C193,2)</f>
        <v>62.98</v>
      </c>
      <c r="G945" s="35">
        <f>ROUND($G$791/100*$G$792*АТС!C193,2)</f>
        <v>36.869999999999997</v>
      </c>
    </row>
    <row r="946" spans="1:7" x14ac:dyDescent="0.25">
      <c r="A946" s="236"/>
      <c r="B946" s="124">
        <f t="shared" ref="B946:B1009" si="15">B922+1</f>
        <v>42589.375</v>
      </c>
      <c r="C946" s="125">
        <v>9</v>
      </c>
      <c r="D946" s="35">
        <f>ROUND($D$791/100*$D$792*АТС!$C194,2)</f>
        <v>79.349999999999994</v>
      </c>
      <c r="E946" s="35">
        <f>ROUND($E$791/100*$E$792*АТС!C194,2)</f>
        <v>72.91</v>
      </c>
      <c r="F946" s="35">
        <f>ROUND($F$791/100*$F$792*АТС!C194,2)</f>
        <v>49.65</v>
      </c>
      <c r="G946" s="35">
        <f>ROUND($G$791/100*$G$792*АТС!C194,2)</f>
        <v>29.06</v>
      </c>
    </row>
    <row r="947" spans="1:7" x14ac:dyDescent="0.25">
      <c r="A947" s="236"/>
      <c r="B947" s="122">
        <f t="shared" si="15"/>
        <v>42589.416669999999</v>
      </c>
      <c r="C947" s="125">
        <v>10</v>
      </c>
      <c r="D947" s="35">
        <f>ROUND($D$791/100*$D$792*АТС!$C195,2)</f>
        <v>87.81</v>
      </c>
      <c r="E947" s="35">
        <f>ROUND($E$791/100*$E$792*АТС!C195,2)</f>
        <v>80.7</v>
      </c>
      <c r="F947" s="35">
        <f>ROUND($F$791/100*$F$792*АТС!C195,2)</f>
        <v>54.95</v>
      </c>
      <c r="G947" s="35">
        <f>ROUND($G$791/100*$G$792*АТС!C195,2)</f>
        <v>32.17</v>
      </c>
    </row>
    <row r="948" spans="1:7" x14ac:dyDescent="0.25">
      <c r="A948" s="236"/>
      <c r="B948" s="124">
        <f t="shared" si="15"/>
        <v>42589.458330000001</v>
      </c>
      <c r="C948" s="125">
        <v>11</v>
      </c>
      <c r="D948" s="35">
        <f>ROUND($D$791/100*$D$792*АТС!$C196,2)</f>
        <v>91.03</v>
      </c>
      <c r="E948" s="35">
        <f>ROUND($E$791/100*$E$792*АТС!C196,2)</f>
        <v>83.66</v>
      </c>
      <c r="F948" s="35">
        <f>ROUND($F$791/100*$F$792*АТС!C196,2)</f>
        <v>56.96</v>
      </c>
      <c r="G948" s="35">
        <f>ROUND($G$791/100*$G$792*АТС!C196,2)</f>
        <v>33.35</v>
      </c>
    </row>
    <row r="949" spans="1:7" x14ac:dyDescent="0.25">
      <c r="A949" s="236"/>
      <c r="B949" s="122">
        <f t="shared" si="15"/>
        <v>42589.5</v>
      </c>
      <c r="C949" s="125">
        <v>12</v>
      </c>
      <c r="D949" s="35">
        <f>ROUND($D$791/100*$D$792*АТС!$C197,2)</f>
        <v>94.04</v>
      </c>
      <c r="E949" s="35">
        <f>ROUND($E$791/100*$E$792*АТС!C197,2)</f>
        <v>86.42</v>
      </c>
      <c r="F949" s="35">
        <f>ROUND($F$791/100*$F$792*АТС!C197,2)</f>
        <v>58.85</v>
      </c>
      <c r="G949" s="35">
        <f>ROUND($G$791/100*$G$792*АТС!C197,2)</f>
        <v>34.450000000000003</v>
      </c>
    </row>
    <row r="950" spans="1:7" x14ac:dyDescent="0.25">
      <c r="A950" s="236"/>
      <c r="B950" s="124">
        <f t="shared" si="15"/>
        <v>42589.541669999999</v>
      </c>
      <c r="C950" s="125">
        <v>13</v>
      </c>
      <c r="D950" s="35">
        <f>ROUND($D$791/100*$D$792*АТС!$C198,2)</f>
        <v>94.07</v>
      </c>
      <c r="E950" s="35">
        <f>ROUND($E$791/100*$E$792*АТС!C198,2)</f>
        <v>86.44</v>
      </c>
      <c r="F950" s="35">
        <f>ROUND($F$791/100*$F$792*АТС!C198,2)</f>
        <v>58.86</v>
      </c>
      <c r="G950" s="35">
        <f>ROUND($G$791/100*$G$792*АТС!C198,2)</f>
        <v>34.46</v>
      </c>
    </row>
    <row r="951" spans="1:7" x14ac:dyDescent="0.25">
      <c r="A951" s="236"/>
      <c r="B951" s="122">
        <f t="shared" si="15"/>
        <v>42589.583330000001</v>
      </c>
      <c r="C951" s="125">
        <v>14</v>
      </c>
      <c r="D951" s="35">
        <f>ROUND($D$791/100*$D$792*АТС!$C199,2)</f>
        <v>91.09</v>
      </c>
      <c r="E951" s="35">
        <f>ROUND($E$791/100*$E$792*АТС!C199,2)</f>
        <v>83.7</v>
      </c>
      <c r="F951" s="35">
        <f>ROUND($F$791/100*$F$792*АТС!C199,2)</f>
        <v>57</v>
      </c>
      <c r="G951" s="35">
        <f>ROUND($G$791/100*$G$792*АТС!C199,2)</f>
        <v>33.369999999999997</v>
      </c>
    </row>
    <row r="952" spans="1:7" x14ac:dyDescent="0.25">
      <c r="A952" s="236"/>
      <c r="B952" s="124">
        <f t="shared" si="15"/>
        <v>42589.625</v>
      </c>
      <c r="C952" s="125">
        <v>15</v>
      </c>
      <c r="D952" s="35">
        <f>ROUND($D$791/100*$D$792*АТС!$C200,2)</f>
        <v>90.11</v>
      </c>
      <c r="E952" s="35">
        <f>ROUND($E$791/100*$E$792*АТС!C200,2)</f>
        <v>82.81</v>
      </c>
      <c r="F952" s="35">
        <f>ROUND($F$791/100*$F$792*АТС!C200,2)</f>
        <v>56.39</v>
      </c>
      <c r="G952" s="35">
        <f>ROUND($G$791/100*$G$792*АТС!C200,2)</f>
        <v>33.01</v>
      </c>
    </row>
    <row r="953" spans="1:7" x14ac:dyDescent="0.25">
      <c r="A953" s="236"/>
      <c r="B953" s="122">
        <f t="shared" si="15"/>
        <v>42589.666669999999</v>
      </c>
      <c r="C953" s="125">
        <v>16</v>
      </c>
      <c r="D953" s="35">
        <f>ROUND($D$791/100*$D$792*АТС!$C201,2)</f>
        <v>86.91</v>
      </c>
      <c r="E953" s="35">
        <f>ROUND($E$791/100*$E$792*АТС!C201,2)</f>
        <v>79.87</v>
      </c>
      <c r="F953" s="35">
        <f>ROUND($F$791/100*$F$792*АТС!C201,2)</f>
        <v>54.39</v>
      </c>
      <c r="G953" s="35">
        <f>ROUND($G$791/100*$G$792*АТС!C201,2)</f>
        <v>31.84</v>
      </c>
    </row>
    <row r="954" spans="1:7" x14ac:dyDescent="0.25">
      <c r="A954" s="236"/>
      <c r="B954" s="124">
        <f t="shared" si="15"/>
        <v>42589.708330000001</v>
      </c>
      <c r="C954" s="125">
        <v>17</v>
      </c>
      <c r="D954" s="35">
        <f>ROUND($D$791/100*$D$792*АТС!$C202,2)</f>
        <v>85.74</v>
      </c>
      <c r="E954" s="35">
        <f>ROUND($E$791/100*$E$792*АТС!C202,2)</f>
        <v>78.790000000000006</v>
      </c>
      <c r="F954" s="35">
        <f>ROUND($F$791/100*$F$792*АТС!C202,2)</f>
        <v>53.65</v>
      </c>
      <c r="G954" s="35">
        <f>ROUND($G$791/100*$G$792*АТС!C202,2)</f>
        <v>31.41</v>
      </c>
    </row>
    <row r="955" spans="1:7" x14ac:dyDescent="0.25">
      <c r="A955" s="236"/>
      <c r="B955" s="122">
        <f t="shared" si="15"/>
        <v>42589.75</v>
      </c>
      <c r="C955" s="125">
        <v>18</v>
      </c>
      <c r="D955" s="35">
        <f>ROUND($D$791/100*$D$792*АТС!$C203,2)</f>
        <v>84.54</v>
      </c>
      <c r="E955" s="35">
        <f>ROUND($E$791/100*$E$792*АТС!C203,2)</f>
        <v>77.69</v>
      </c>
      <c r="F955" s="35">
        <f>ROUND($F$791/100*$F$792*АТС!C203,2)</f>
        <v>52.9</v>
      </c>
      <c r="G955" s="35">
        <f>ROUND($G$791/100*$G$792*АТС!C203,2)</f>
        <v>30.97</v>
      </c>
    </row>
    <row r="956" spans="1:7" x14ac:dyDescent="0.25">
      <c r="A956" s="236"/>
      <c r="B956" s="124">
        <f t="shared" si="15"/>
        <v>42589.791669999999</v>
      </c>
      <c r="C956" s="125">
        <v>19</v>
      </c>
      <c r="D956" s="35">
        <f>ROUND($D$791/100*$D$792*АТС!$C204,2)</f>
        <v>97.6</v>
      </c>
      <c r="E956" s="35">
        <f>ROUND($E$791/100*$E$792*АТС!C204,2)</f>
        <v>89.69</v>
      </c>
      <c r="F956" s="35">
        <f>ROUND($F$791/100*$F$792*АТС!C204,2)</f>
        <v>61.07</v>
      </c>
      <c r="G956" s="35">
        <f>ROUND($G$791/100*$G$792*АТС!C204,2)</f>
        <v>35.75</v>
      </c>
    </row>
    <row r="957" spans="1:7" x14ac:dyDescent="0.25">
      <c r="A957" s="236"/>
      <c r="B957" s="122">
        <f t="shared" si="15"/>
        <v>42589.833330000001</v>
      </c>
      <c r="C957" s="125">
        <v>20</v>
      </c>
      <c r="D957" s="35">
        <f>ROUND($D$791/100*$D$792*АТС!$C205,2)</f>
        <v>114.93</v>
      </c>
      <c r="E957" s="35">
        <f>ROUND($E$791/100*$E$792*АТС!C205,2)</f>
        <v>105.61</v>
      </c>
      <c r="F957" s="35">
        <f>ROUND($F$791/100*$F$792*АТС!C205,2)</f>
        <v>71.92</v>
      </c>
      <c r="G957" s="35">
        <f>ROUND($G$791/100*$G$792*АТС!C205,2)</f>
        <v>42.1</v>
      </c>
    </row>
    <row r="958" spans="1:7" x14ac:dyDescent="0.25">
      <c r="A958" s="236"/>
      <c r="B958" s="124">
        <f t="shared" si="15"/>
        <v>42589.875</v>
      </c>
      <c r="C958" s="125">
        <v>21</v>
      </c>
      <c r="D958" s="35">
        <f>ROUND($D$791/100*$D$792*АТС!$C206,2)</f>
        <v>117.32</v>
      </c>
      <c r="E958" s="35">
        <f>ROUND($E$791/100*$E$792*АТС!C206,2)</f>
        <v>107.81</v>
      </c>
      <c r="F958" s="35">
        <f>ROUND($F$791/100*$F$792*АТС!C206,2)</f>
        <v>73.41</v>
      </c>
      <c r="G958" s="35">
        <f>ROUND($G$791/100*$G$792*АТС!C206,2)</f>
        <v>42.98</v>
      </c>
    </row>
    <row r="959" spans="1:7" x14ac:dyDescent="0.25">
      <c r="A959" s="236"/>
      <c r="B959" s="122">
        <f t="shared" si="15"/>
        <v>42589.916669999999</v>
      </c>
      <c r="C959" s="125">
        <v>22</v>
      </c>
      <c r="D959" s="35">
        <f>ROUND($D$791/100*$D$792*АТС!$C207,2)</f>
        <v>104.46</v>
      </c>
      <c r="E959" s="35">
        <f>ROUND($E$791/100*$E$792*АТС!C207,2)</f>
        <v>95.99</v>
      </c>
      <c r="F959" s="35">
        <f>ROUND($F$791/100*$F$792*АТС!C207,2)</f>
        <v>65.36</v>
      </c>
      <c r="G959" s="35">
        <f>ROUND($G$791/100*$G$792*АТС!C207,2)</f>
        <v>38.26</v>
      </c>
    </row>
    <row r="960" spans="1:7" x14ac:dyDescent="0.25">
      <c r="A960" s="236"/>
      <c r="B960" s="124">
        <f t="shared" si="15"/>
        <v>42589.958330000001</v>
      </c>
      <c r="C960" s="125">
        <v>23</v>
      </c>
      <c r="D960" s="35">
        <f>ROUND($D$791/100*$D$792*АТС!$C208,2)</f>
        <v>83.16</v>
      </c>
      <c r="E960" s="35">
        <f>ROUND($E$791/100*$E$792*АТС!C208,2)</f>
        <v>76.42</v>
      </c>
      <c r="F960" s="35">
        <f>ROUND($F$791/100*$F$792*АТС!C208,2)</f>
        <v>52.04</v>
      </c>
      <c r="G960" s="35">
        <f>ROUND($G$791/100*$G$792*АТС!C208,2)</f>
        <v>30.46</v>
      </c>
    </row>
    <row r="961" spans="1:7" x14ac:dyDescent="0.25">
      <c r="A961" s="236"/>
      <c r="B961" s="122">
        <f t="shared" si="15"/>
        <v>42590</v>
      </c>
      <c r="C961" s="125">
        <v>0</v>
      </c>
      <c r="D961" s="35">
        <f>ROUND($D$791/100*$D$792*АТС!$C209,2)</f>
        <v>95.06</v>
      </c>
      <c r="E961" s="35">
        <f>ROUND($E$791/100*$E$792*АТС!C209,2)</f>
        <v>87.36</v>
      </c>
      <c r="F961" s="35">
        <f>ROUND($F$791/100*$F$792*АТС!C209,2)</f>
        <v>59.48</v>
      </c>
      <c r="G961" s="35">
        <f>ROUND($G$791/100*$G$792*АТС!C209,2)</f>
        <v>34.82</v>
      </c>
    </row>
    <row r="962" spans="1:7" x14ac:dyDescent="0.25">
      <c r="A962" s="236"/>
      <c r="B962" s="124">
        <f t="shared" si="15"/>
        <v>42590.041669999999</v>
      </c>
      <c r="C962" s="125">
        <v>1</v>
      </c>
      <c r="D962" s="35">
        <f>ROUND($D$791/100*$D$792*АТС!$C210,2)</f>
        <v>85.33</v>
      </c>
      <c r="E962" s="35">
        <f>ROUND($E$791/100*$E$792*АТС!C210,2)</f>
        <v>78.42</v>
      </c>
      <c r="F962" s="35">
        <f>ROUND($F$791/100*$F$792*АТС!C210,2)</f>
        <v>53.4</v>
      </c>
      <c r="G962" s="35">
        <f>ROUND($G$791/100*$G$792*АТС!C210,2)</f>
        <v>31.26</v>
      </c>
    </row>
    <row r="963" spans="1:7" x14ac:dyDescent="0.25">
      <c r="A963" s="236"/>
      <c r="B963" s="122">
        <f t="shared" si="15"/>
        <v>42590.083330000001</v>
      </c>
      <c r="C963" s="125">
        <v>2</v>
      </c>
      <c r="D963" s="35">
        <f>ROUND($D$791/100*$D$792*АТС!$C211,2)</f>
        <v>81.680000000000007</v>
      </c>
      <c r="E963" s="35">
        <f>ROUND($E$791/100*$E$792*АТС!C211,2)</f>
        <v>75.06</v>
      </c>
      <c r="F963" s="35">
        <f>ROUND($F$791/100*$F$792*АТС!C211,2)</f>
        <v>51.11</v>
      </c>
      <c r="G963" s="35">
        <f>ROUND($G$791/100*$G$792*АТС!C211,2)</f>
        <v>29.92</v>
      </c>
    </row>
    <row r="964" spans="1:7" x14ac:dyDescent="0.25">
      <c r="A964" s="236"/>
      <c r="B964" s="124">
        <f t="shared" si="15"/>
        <v>42590.125</v>
      </c>
      <c r="C964" s="125">
        <v>3</v>
      </c>
      <c r="D964" s="35">
        <f>ROUND($D$791/100*$D$792*АТС!$C212,2)</f>
        <v>80.349999999999994</v>
      </c>
      <c r="E964" s="35">
        <f>ROUND($E$791/100*$E$792*АТС!C212,2)</f>
        <v>73.84</v>
      </c>
      <c r="F964" s="35">
        <f>ROUND($F$791/100*$F$792*АТС!C212,2)</f>
        <v>50.28</v>
      </c>
      <c r="G964" s="35">
        <f>ROUND($G$791/100*$G$792*АТС!C212,2)</f>
        <v>29.43</v>
      </c>
    </row>
    <row r="965" spans="1:7" x14ac:dyDescent="0.25">
      <c r="A965" s="236"/>
      <c r="B965" s="122">
        <f t="shared" si="15"/>
        <v>42590.166669999999</v>
      </c>
      <c r="C965" s="125">
        <v>4</v>
      </c>
      <c r="D965" s="35">
        <f>ROUND($D$791/100*$D$792*АТС!$C213,2)</f>
        <v>79.14</v>
      </c>
      <c r="E965" s="35">
        <f>ROUND($E$791/100*$E$792*АТС!C213,2)</f>
        <v>72.72</v>
      </c>
      <c r="F965" s="35">
        <f>ROUND($F$791/100*$F$792*АТС!C213,2)</f>
        <v>49.52</v>
      </c>
      <c r="G965" s="35">
        <f>ROUND($G$791/100*$G$792*АТС!C213,2)</f>
        <v>28.99</v>
      </c>
    </row>
    <row r="966" spans="1:7" x14ac:dyDescent="0.25">
      <c r="A966" s="236"/>
      <c r="B966" s="124">
        <f t="shared" si="15"/>
        <v>42590.208330000001</v>
      </c>
      <c r="C966" s="125">
        <v>5</v>
      </c>
      <c r="D966" s="35">
        <f>ROUND($D$791/100*$D$792*АТС!$C214,2)</f>
        <v>77.010000000000005</v>
      </c>
      <c r="E966" s="35">
        <f>ROUND($E$791/100*$E$792*АТС!C214,2)</f>
        <v>70.77</v>
      </c>
      <c r="F966" s="35">
        <f>ROUND($F$791/100*$F$792*АТС!C214,2)</f>
        <v>48.19</v>
      </c>
      <c r="G966" s="35">
        <f>ROUND($G$791/100*$G$792*АТС!C214,2)</f>
        <v>28.21</v>
      </c>
    </row>
    <row r="967" spans="1:7" x14ac:dyDescent="0.25">
      <c r="A967" s="236"/>
      <c r="B967" s="122">
        <f t="shared" si="15"/>
        <v>42590.25</v>
      </c>
      <c r="C967" s="125">
        <v>6</v>
      </c>
      <c r="D967" s="35">
        <f>ROUND($D$791/100*$D$792*АТС!$C215,2)</f>
        <v>81.12</v>
      </c>
      <c r="E967" s="35">
        <f>ROUND($E$791/100*$E$792*АТС!C215,2)</f>
        <v>74.55</v>
      </c>
      <c r="F967" s="35">
        <f>ROUND($F$791/100*$F$792*АТС!C215,2)</f>
        <v>50.76</v>
      </c>
      <c r="G967" s="35">
        <f>ROUND($G$791/100*$G$792*АТС!C215,2)</f>
        <v>29.72</v>
      </c>
    </row>
    <row r="968" spans="1:7" x14ac:dyDescent="0.25">
      <c r="A968" s="236"/>
      <c r="B968" s="124">
        <f t="shared" si="15"/>
        <v>42590.291669999999</v>
      </c>
      <c r="C968" s="125">
        <v>7</v>
      </c>
      <c r="D968" s="35">
        <f>ROUND($D$791/100*$D$792*АТС!$C216,2)</f>
        <v>93.52</v>
      </c>
      <c r="E968" s="35">
        <f>ROUND($E$791/100*$E$792*АТС!C216,2)</f>
        <v>85.94</v>
      </c>
      <c r="F968" s="35">
        <f>ROUND($F$791/100*$F$792*АТС!C216,2)</f>
        <v>58.52</v>
      </c>
      <c r="G968" s="35">
        <f>ROUND($G$791/100*$G$792*АТС!C216,2)</f>
        <v>34.26</v>
      </c>
    </row>
    <row r="969" spans="1:7" x14ac:dyDescent="0.25">
      <c r="A969" s="236"/>
      <c r="B969" s="122">
        <f t="shared" si="15"/>
        <v>42590.333330000001</v>
      </c>
      <c r="C969" s="125">
        <v>8</v>
      </c>
      <c r="D969" s="35">
        <f>ROUND($D$791/100*$D$792*АТС!$C217,2)</f>
        <v>77.8</v>
      </c>
      <c r="E969" s="35">
        <f>ROUND($E$791/100*$E$792*АТС!C217,2)</f>
        <v>71.489999999999995</v>
      </c>
      <c r="F969" s="35">
        <f>ROUND($F$791/100*$F$792*АТС!C217,2)</f>
        <v>48.68</v>
      </c>
      <c r="G969" s="35">
        <f>ROUND($G$791/100*$G$792*АТС!C217,2)</f>
        <v>28.5</v>
      </c>
    </row>
    <row r="970" spans="1:7" x14ac:dyDescent="0.25">
      <c r="A970" s="236"/>
      <c r="B970" s="124">
        <f t="shared" si="15"/>
        <v>42590.375</v>
      </c>
      <c r="C970" s="125">
        <v>9</v>
      </c>
      <c r="D970" s="35">
        <f>ROUND($D$791/100*$D$792*АТС!$C218,2)</f>
        <v>103.18</v>
      </c>
      <c r="E970" s="35">
        <f>ROUND($E$791/100*$E$792*АТС!C218,2)</f>
        <v>94.81</v>
      </c>
      <c r="F970" s="35">
        <f>ROUND($F$791/100*$F$792*АТС!C218,2)</f>
        <v>64.56</v>
      </c>
      <c r="G970" s="35">
        <f>ROUND($G$791/100*$G$792*АТС!C218,2)</f>
        <v>37.79</v>
      </c>
    </row>
    <row r="971" spans="1:7" x14ac:dyDescent="0.25">
      <c r="A971" s="236"/>
      <c r="B971" s="122">
        <f t="shared" si="15"/>
        <v>42590.416669999999</v>
      </c>
      <c r="C971" s="125">
        <v>10</v>
      </c>
      <c r="D971" s="35">
        <f>ROUND($D$791/100*$D$792*АТС!$C219,2)</f>
        <v>114.47</v>
      </c>
      <c r="E971" s="35">
        <f>ROUND($E$791/100*$E$792*АТС!C219,2)</f>
        <v>105.19</v>
      </c>
      <c r="F971" s="35">
        <f>ROUND($F$791/100*$F$792*АТС!C219,2)</f>
        <v>71.63</v>
      </c>
      <c r="G971" s="35">
        <f>ROUND($G$791/100*$G$792*АТС!C219,2)</f>
        <v>41.93</v>
      </c>
    </row>
    <row r="972" spans="1:7" x14ac:dyDescent="0.25">
      <c r="A972" s="236"/>
      <c r="B972" s="124">
        <f t="shared" si="15"/>
        <v>42590.458330000001</v>
      </c>
      <c r="C972" s="125">
        <v>11</v>
      </c>
      <c r="D972" s="35">
        <f>ROUND($D$791/100*$D$792*АТС!$C220,2)</f>
        <v>120.9</v>
      </c>
      <c r="E972" s="35">
        <f>ROUND($E$791/100*$E$792*АТС!C220,2)</f>
        <v>111.1</v>
      </c>
      <c r="F972" s="35">
        <f>ROUND($F$791/100*$F$792*АТС!C220,2)</f>
        <v>75.650000000000006</v>
      </c>
      <c r="G972" s="35">
        <f>ROUND($G$791/100*$G$792*АТС!C220,2)</f>
        <v>44.29</v>
      </c>
    </row>
    <row r="973" spans="1:7" x14ac:dyDescent="0.25">
      <c r="A973" s="236"/>
      <c r="B973" s="122">
        <f t="shared" si="15"/>
        <v>42590.5</v>
      </c>
      <c r="C973" s="125">
        <v>12</v>
      </c>
      <c r="D973" s="35">
        <f>ROUND($D$791/100*$D$792*АТС!$C221,2)</f>
        <v>118.46</v>
      </c>
      <c r="E973" s="35">
        <f>ROUND($E$791/100*$E$792*АТС!C221,2)</f>
        <v>108.86</v>
      </c>
      <c r="F973" s="35">
        <f>ROUND($F$791/100*$F$792*АТС!C221,2)</f>
        <v>74.12</v>
      </c>
      <c r="G973" s="35">
        <f>ROUND($G$791/100*$G$792*АТС!C221,2)</f>
        <v>43.39</v>
      </c>
    </row>
    <row r="974" spans="1:7" x14ac:dyDescent="0.25">
      <c r="A974" s="236"/>
      <c r="B974" s="124">
        <f t="shared" si="15"/>
        <v>42590.541669999999</v>
      </c>
      <c r="C974" s="125">
        <v>13</v>
      </c>
      <c r="D974" s="35">
        <f>ROUND($D$791/100*$D$792*АТС!$C222,2)</f>
        <v>122</v>
      </c>
      <c r="E974" s="35">
        <f>ROUND($E$791/100*$E$792*АТС!C222,2)</f>
        <v>112.12</v>
      </c>
      <c r="F974" s="35">
        <f>ROUND($F$791/100*$F$792*АТС!C222,2)</f>
        <v>76.34</v>
      </c>
      <c r="G974" s="35">
        <f>ROUND($G$791/100*$G$792*АТС!C222,2)</f>
        <v>44.69</v>
      </c>
    </row>
    <row r="975" spans="1:7" x14ac:dyDescent="0.25">
      <c r="A975" s="236"/>
      <c r="B975" s="122">
        <f t="shared" si="15"/>
        <v>42590.583330000001</v>
      </c>
      <c r="C975" s="125">
        <v>14</v>
      </c>
      <c r="D975" s="35">
        <f>ROUND($D$791/100*$D$792*АТС!$C223,2)</f>
        <v>123.9</v>
      </c>
      <c r="E975" s="35">
        <f>ROUND($E$791/100*$E$792*АТС!C223,2)</f>
        <v>113.86</v>
      </c>
      <c r="F975" s="35">
        <f>ROUND($F$791/100*$F$792*АТС!C223,2)</f>
        <v>77.53</v>
      </c>
      <c r="G975" s="35">
        <f>ROUND($G$791/100*$G$792*АТС!C223,2)</f>
        <v>45.39</v>
      </c>
    </row>
    <row r="976" spans="1:7" x14ac:dyDescent="0.25">
      <c r="A976" s="236"/>
      <c r="B976" s="124">
        <f t="shared" si="15"/>
        <v>42590.625</v>
      </c>
      <c r="C976" s="125">
        <v>15</v>
      </c>
      <c r="D976" s="35">
        <f>ROUND($D$791/100*$D$792*АТС!$C224,2)</f>
        <v>124.67</v>
      </c>
      <c r="E976" s="35">
        <f>ROUND($E$791/100*$E$792*АТС!C224,2)</f>
        <v>114.57</v>
      </c>
      <c r="F976" s="35">
        <f>ROUND($F$791/100*$F$792*АТС!C224,2)</f>
        <v>78.010000000000005</v>
      </c>
      <c r="G976" s="35">
        <f>ROUND($G$791/100*$G$792*АТС!C224,2)</f>
        <v>45.67</v>
      </c>
    </row>
    <row r="977" spans="1:7" x14ac:dyDescent="0.25">
      <c r="A977" s="236"/>
      <c r="B977" s="122">
        <f t="shared" si="15"/>
        <v>42590.666669999999</v>
      </c>
      <c r="C977" s="125">
        <v>16</v>
      </c>
      <c r="D977" s="35">
        <f>ROUND($D$791/100*$D$792*АТС!$C225,2)</f>
        <v>109.37</v>
      </c>
      <c r="E977" s="35">
        <f>ROUND($E$791/100*$E$792*АТС!C225,2)</f>
        <v>100.5</v>
      </c>
      <c r="F977" s="35">
        <f>ROUND($F$791/100*$F$792*АТС!C225,2)</f>
        <v>68.44</v>
      </c>
      <c r="G977" s="35">
        <f>ROUND($G$791/100*$G$792*АТС!C225,2)</f>
        <v>40.06</v>
      </c>
    </row>
    <row r="978" spans="1:7" x14ac:dyDescent="0.25">
      <c r="A978" s="236"/>
      <c r="B978" s="124">
        <f t="shared" si="15"/>
        <v>42590.708330000001</v>
      </c>
      <c r="C978" s="125">
        <v>17</v>
      </c>
      <c r="D978" s="35">
        <f>ROUND($D$791/100*$D$792*АТС!$C226,2)</f>
        <v>103.68</v>
      </c>
      <c r="E978" s="35">
        <f>ROUND($E$791/100*$E$792*АТС!C226,2)</f>
        <v>95.28</v>
      </c>
      <c r="F978" s="35">
        <f>ROUND($F$791/100*$F$792*АТС!C226,2)</f>
        <v>64.88</v>
      </c>
      <c r="G978" s="35">
        <f>ROUND($G$791/100*$G$792*АТС!C226,2)</f>
        <v>37.979999999999997</v>
      </c>
    </row>
    <row r="979" spans="1:7" x14ac:dyDescent="0.25">
      <c r="A979" s="236"/>
      <c r="B979" s="122">
        <f t="shared" si="15"/>
        <v>42590.75</v>
      </c>
      <c r="C979" s="125">
        <v>18</v>
      </c>
      <c r="D979" s="35">
        <f>ROUND($D$791/100*$D$792*АТС!$C227,2)</f>
        <v>96.79</v>
      </c>
      <c r="E979" s="35">
        <f>ROUND($E$791/100*$E$792*АТС!C227,2)</f>
        <v>88.94</v>
      </c>
      <c r="F979" s="35">
        <f>ROUND($F$791/100*$F$792*АТС!C227,2)</f>
        <v>60.56</v>
      </c>
      <c r="G979" s="35">
        <f>ROUND($G$791/100*$G$792*АТС!C227,2)</f>
        <v>35.450000000000003</v>
      </c>
    </row>
    <row r="980" spans="1:7" x14ac:dyDescent="0.25">
      <c r="A980" s="236"/>
      <c r="B980" s="124">
        <f t="shared" si="15"/>
        <v>42590.791669999999</v>
      </c>
      <c r="C980" s="125">
        <v>19</v>
      </c>
      <c r="D980" s="35">
        <f>ROUND($D$791/100*$D$792*АТС!$C228,2)</f>
        <v>102.28</v>
      </c>
      <c r="E980" s="35">
        <f>ROUND($E$791/100*$E$792*АТС!C228,2)</f>
        <v>93.99</v>
      </c>
      <c r="F980" s="35">
        <f>ROUND($F$791/100*$F$792*АТС!C228,2)</f>
        <v>64</v>
      </c>
      <c r="G980" s="35">
        <f>ROUND($G$791/100*$G$792*АТС!C228,2)</f>
        <v>37.47</v>
      </c>
    </row>
    <row r="981" spans="1:7" x14ac:dyDescent="0.25">
      <c r="A981" s="236"/>
      <c r="B981" s="122">
        <f t="shared" si="15"/>
        <v>42590.833330000001</v>
      </c>
      <c r="C981" s="125">
        <v>20</v>
      </c>
      <c r="D981" s="35">
        <f>ROUND($D$791/100*$D$792*АТС!$C229,2)</f>
        <v>108.85</v>
      </c>
      <c r="E981" s="35">
        <f>ROUND($E$791/100*$E$792*АТС!C229,2)</f>
        <v>100.03</v>
      </c>
      <c r="F981" s="35">
        <f>ROUND($F$791/100*$F$792*АТС!C229,2)</f>
        <v>68.11</v>
      </c>
      <c r="G981" s="35">
        <f>ROUND($G$791/100*$G$792*АТС!C229,2)</f>
        <v>39.869999999999997</v>
      </c>
    </row>
    <row r="982" spans="1:7" x14ac:dyDescent="0.25">
      <c r="A982" s="236"/>
      <c r="B982" s="124">
        <f t="shared" si="15"/>
        <v>42590.875</v>
      </c>
      <c r="C982" s="125">
        <v>21</v>
      </c>
      <c r="D982" s="35">
        <f>ROUND($D$791/100*$D$792*АТС!$C230,2)</f>
        <v>116.62</v>
      </c>
      <c r="E982" s="35">
        <f>ROUND($E$791/100*$E$792*АТС!C230,2)</f>
        <v>107.17</v>
      </c>
      <c r="F982" s="35">
        <f>ROUND($F$791/100*$F$792*АТС!C230,2)</f>
        <v>72.97</v>
      </c>
      <c r="G982" s="35">
        <f>ROUND($G$791/100*$G$792*АТС!C230,2)</f>
        <v>42.72</v>
      </c>
    </row>
    <row r="983" spans="1:7" x14ac:dyDescent="0.25">
      <c r="A983" s="236"/>
      <c r="B983" s="122">
        <f t="shared" si="15"/>
        <v>42590.916669999999</v>
      </c>
      <c r="C983" s="125">
        <v>22</v>
      </c>
      <c r="D983" s="35">
        <f>ROUND($D$791/100*$D$792*АТС!$C231,2)</f>
        <v>100.03</v>
      </c>
      <c r="E983" s="35">
        <f>ROUND($E$791/100*$E$792*АТС!C231,2)</f>
        <v>91.92</v>
      </c>
      <c r="F983" s="35">
        <f>ROUND($F$791/100*$F$792*АТС!C231,2)</f>
        <v>62.59</v>
      </c>
      <c r="G983" s="35">
        <f>ROUND($G$791/100*$G$792*АТС!C231,2)</f>
        <v>36.64</v>
      </c>
    </row>
    <row r="984" spans="1:7" x14ac:dyDescent="0.25">
      <c r="A984" s="236"/>
      <c r="B984" s="124">
        <f t="shared" si="15"/>
        <v>42590.958330000001</v>
      </c>
      <c r="C984" s="125">
        <v>23</v>
      </c>
      <c r="D984" s="35">
        <f>ROUND($D$791/100*$D$792*АТС!$C232,2)</f>
        <v>113.05</v>
      </c>
      <c r="E984" s="35">
        <f>ROUND($E$791/100*$E$792*АТС!C232,2)</f>
        <v>103.89</v>
      </c>
      <c r="F984" s="35">
        <f>ROUND($F$791/100*$F$792*АТС!C232,2)</f>
        <v>70.739999999999995</v>
      </c>
      <c r="G984" s="35">
        <f>ROUND($G$791/100*$G$792*АТС!C232,2)</f>
        <v>41.41</v>
      </c>
    </row>
    <row r="985" spans="1:7" x14ac:dyDescent="0.25">
      <c r="A985" s="236"/>
      <c r="B985" s="122">
        <f t="shared" si="15"/>
        <v>42591</v>
      </c>
      <c r="C985" s="125">
        <v>0</v>
      </c>
      <c r="D985" s="35">
        <f>ROUND($D$791/100*$D$792*АТС!$C233,2)</f>
        <v>94.61</v>
      </c>
      <c r="E985" s="35">
        <f>ROUND($E$791/100*$E$792*АТС!C233,2)</f>
        <v>86.94</v>
      </c>
      <c r="F985" s="35">
        <f>ROUND($F$791/100*$F$792*АТС!C233,2)</f>
        <v>59.2</v>
      </c>
      <c r="G985" s="35">
        <f>ROUND($G$791/100*$G$792*АТС!C233,2)</f>
        <v>34.659999999999997</v>
      </c>
    </row>
    <row r="986" spans="1:7" x14ac:dyDescent="0.25">
      <c r="A986" s="236"/>
      <c r="B986" s="124">
        <f t="shared" si="15"/>
        <v>42591.041669999999</v>
      </c>
      <c r="C986" s="125">
        <v>1</v>
      </c>
      <c r="D986" s="35">
        <f>ROUND($D$791/100*$D$792*АТС!$C234,2)</f>
        <v>83.17</v>
      </c>
      <c r="E986" s="35">
        <f>ROUND($E$791/100*$E$792*АТС!C234,2)</f>
        <v>76.430000000000007</v>
      </c>
      <c r="F986" s="35">
        <f>ROUND($F$791/100*$F$792*АТС!C234,2)</f>
        <v>52.05</v>
      </c>
      <c r="G986" s="35">
        <f>ROUND($G$791/100*$G$792*АТС!C234,2)</f>
        <v>30.47</v>
      </c>
    </row>
    <row r="987" spans="1:7" x14ac:dyDescent="0.25">
      <c r="A987" s="236"/>
      <c r="B987" s="122">
        <f t="shared" si="15"/>
        <v>42591.083330000001</v>
      </c>
      <c r="C987" s="125">
        <v>2</v>
      </c>
      <c r="D987" s="35">
        <f>ROUND($D$791/100*$D$792*АТС!$C235,2)</f>
        <v>79.739999999999995</v>
      </c>
      <c r="E987" s="35">
        <f>ROUND($E$791/100*$E$792*АТС!C235,2)</f>
        <v>73.28</v>
      </c>
      <c r="F987" s="35">
        <f>ROUND($F$791/100*$F$792*АТС!C235,2)</f>
        <v>49.9</v>
      </c>
      <c r="G987" s="35">
        <f>ROUND($G$791/100*$G$792*АТС!C235,2)</f>
        <v>29.21</v>
      </c>
    </row>
    <row r="988" spans="1:7" x14ac:dyDescent="0.25">
      <c r="A988" s="236"/>
      <c r="B988" s="124">
        <f t="shared" si="15"/>
        <v>42591.125</v>
      </c>
      <c r="C988" s="125">
        <v>3</v>
      </c>
      <c r="D988" s="35">
        <f>ROUND($D$791/100*$D$792*АТС!$C236,2)</f>
        <v>77.59</v>
      </c>
      <c r="E988" s="35">
        <f>ROUND($E$791/100*$E$792*АТС!C236,2)</f>
        <v>71.3</v>
      </c>
      <c r="F988" s="35">
        <f>ROUND($F$791/100*$F$792*АТС!C236,2)</f>
        <v>48.55</v>
      </c>
      <c r="G988" s="35">
        <f>ROUND($G$791/100*$G$792*АТС!C236,2)</f>
        <v>28.42</v>
      </c>
    </row>
    <row r="989" spans="1:7" x14ac:dyDescent="0.25">
      <c r="A989" s="236"/>
      <c r="B989" s="122">
        <f t="shared" si="15"/>
        <v>42591.166669999999</v>
      </c>
      <c r="C989" s="125">
        <v>4</v>
      </c>
      <c r="D989" s="35">
        <f>ROUND($D$791/100*$D$792*АТС!$C237,2)</f>
        <v>77.22</v>
      </c>
      <c r="E989" s="35">
        <f>ROUND($E$791/100*$E$792*АТС!C237,2)</f>
        <v>70.959999999999994</v>
      </c>
      <c r="F989" s="35">
        <f>ROUND($F$791/100*$F$792*АТС!C237,2)</f>
        <v>48.32</v>
      </c>
      <c r="G989" s="35">
        <f>ROUND($G$791/100*$G$792*АТС!C237,2)</f>
        <v>28.29</v>
      </c>
    </row>
    <row r="990" spans="1:7" x14ac:dyDescent="0.25">
      <c r="A990" s="236"/>
      <c r="B990" s="124">
        <f t="shared" si="15"/>
        <v>42591.208330000001</v>
      </c>
      <c r="C990" s="125">
        <v>5</v>
      </c>
      <c r="D990" s="35">
        <f>ROUND($D$791/100*$D$792*АТС!$C238,2)</f>
        <v>76.48</v>
      </c>
      <c r="E990" s="35">
        <f>ROUND($E$791/100*$E$792*АТС!C238,2)</f>
        <v>70.28</v>
      </c>
      <c r="F990" s="35">
        <f>ROUND($F$791/100*$F$792*АТС!C238,2)</f>
        <v>47.86</v>
      </c>
      <c r="G990" s="35">
        <f>ROUND($G$791/100*$G$792*АТС!C238,2)</f>
        <v>28.02</v>
      </c>
    </row>
    <row r="991" spans="1:7" x14ac:dyDescent="0.25">
      <c r="A991" s="236"/>
      <c r="B991" s="122">
        <f t="shared" si="15"/>
        <v>42591.25</v>
      </c>
      <c r="C991" s="125">
        <v>6</v>
      </c>
      <c r="D991" s="35">
        <f>ROUND($D$791/100*$D$792*АТС!$C239,2)</f>
        <v>80.69</v>
      </c>
      <c r="E991" s="35">
        <f>ROUND($E$791/100*$E$792*АТС!C239,2)</f>
        <v>74.150000000000006</v>
      </c>
      <c r="F991" s="35">
        <f>ROUND($F$791/100*$F$792*АТС!C239,2)</f>
        <v>50.49</v>
      </c>
      <c r="G991" s="35">
        <f>ROUND($G$791/100*$G$792*АТС!C239,2)</f>
        <v>29.56</v>
      </c>
    </row>
    <row r="992" spans="1:7" x14ac:dyDescent="0.25">
      <c r="A992" s="236"/>
      <c r="B992" s="124">
        <f t="shared" si="15"/>
        <v>42591.291669999999</v>
      </c>
      <c r="C992" s="125">
        <v>7</v>
      </c>
      <c r="D992" s="35">
        <f>ROUND($D$791/100*$D$792*АТС!$C240,2)</f>
        <v>90.82</v>
      </c>
      <c r="E992" s="35">
        <f>ROUND($E$791/100*$E$792*АТС!C240,2)</f>
        <v>83.46</v>
      </c>
      <c r="F992" s="35">
        <f>ROUND($F$791/100*$F$792*АТС!C240,2)</f>
        <v>56.83</v>
      </c>
      <c r="G992" s="35">
        <f>ROUND($G$791/100*$G$792*АТС!C240,2)</f>
        <v>33.270000000000003</v>
      </c>
    </row>
    <row r="993" spans="1:7" x14ac:dyDescent="0.25">
      <c r="A993" s="236"/>
      <c r="B993" s="122">
        <f t="shared" si="15"/>
        <v>42591.333330000001</v>
      </c>
      <c r="C993" s="125">
        <v>8</v>
      </c>
      <c r="D993" s="35">
        <f>ROUND($D$791/100*$D$792*АТС!$C241,2)</f>
        <v>77.77</v>
      </c>
      <c r="E993" s="35">
        <f>ROUND($E$791/100*$E$792*АТС!C241,2)</f>
        <v>71.47</v>
      </c>
      <c r="F993" s="35">
        <f>ROUND($F$791/100*$F$792*АТС!C241,2)</f>
        <v>48.67</v>
      </c>
      <c r="G993" s="35">
        <f>ROUND($G$791/100*$G$792*АТС!C241,2)</f>
        <v>28.49</v>
      </c>
    </row>
    <row r="994" spans="1:7" x14ac:dyDescent="0.25">
      <c r="A994" s="236"/>
      <c r="B994" s="124">
        <f t="shared" si="15"/>
        <v>42591.375</v>
      </c>
      <c r="C994" s="125">
        <v>9</v>
      </c>
      <c r="D994" s="35">
        <f>ROUND($D$791/100*$D$792*АТС!$C242,2)</f>
        <v>100.53</v>
      </c>
      <c r="E994" s="35">
        <f>ROUND($E$791/100*$E$792*АТС!C242,2)</f>
        <v>92.38</v>
      </c>
      <c r="F994" s="35">
        <f>ROUND($F$791/100*$F$792*АТС!C242,2)</f>
        <v>62.91</v>
      </c>
      <c r="G994" s="35">
        <f>ROUND($G$791/100*$G$792*АТС!C242,2)</f>
        <v>36.83</v>
      </c>
    </row>
    <row r="995" spans="1:7" x14ac:dyDescent="0.25">
      <c r="A995" s="236"/>
      <c r="B995" s="122">
        <f t="shared" si="15"/>
        <v>42591.416669999999</v>
      </c>
      <c r="C995" s="125">
        <v>10</v>
      </c>
      <c r="D995" s="35">
        <f>ROUND($D$791/100*$D$792*АТС!$C243,2)</f>
        <v>108.94</v>
      </c>
      <c r="E995" s="35">
        <f>ROUND($E$791/100*$E$792*АТС!C243,2)</f>
        <v>100.11</v>
      </c>
      <c r="F995" s="35">
        <f>ROUND($F$791/100*$F$792*АТС!C243,2)</f>
        <v>68.17</v>
      </c>
      <c r="G995" s="35">
        <f>ROUND($G$791/100*$G$792*АТС!C243,2)</f>
        <v>39.909999999999997</v>
      </c>
    </row>
    <row r="996" spans="1:7" x14ac:dyDescent="0.25">
      <c r="A996" s="236"/>
      <c r="B996" s="124">
        <f t="shared" si="15"/>
        <v>42591.458330000001</v>
      </c>
      <c r="C996" s="125">
        <v>11</v>
      </c>
      <c r="D996" s="35">
        <f>ROUND($D$791/100*$D$792*АТС!$C244,2)</f>
        <v>115.04</v>
      </c>
      <c r="E996" s="35">
        <f>ROUND($E$791/100*$E$792*АТС!C244,2)</f>
        <v>105.72</v>
      </c>
      <c r="F996" s="35">
        <f>ROUND($F$791/100*$F$792*АТС!C244,2)</f>
        <v>71.989999999999995</v>
      </c>
      <c r="G996" s="35">
        <f>ROUND($G$791/100*$G$792*АТС!C244,2)</f>
        <v>42.14</v>
      </c>
    </row>
    <row r="997" spans="1:7" x14ac:dyDescent="0.25">
      <c r="A997" s="236"/>
      <c r="B997" s="122">
        <f t="shared" si="15"/>
        <v>42591.5</v>
      </c>
      <c r="C997" s="125">
        <v>12</v>
      </c>
      <c r="D997" s="35">
        <f>ROUND($D$791/100*$D$792*АТС!$C245,2)</f>
        <v>113.32</v>
      </c>
      <c r="E997" s="35">
        <f>ROUND($E$791/100*$E$792*АТС!C245,2)</f>
        <v>104.14</v>
      </c>
      <c r="F997" s="35">
        <f>ROUND($F$791/100*$F$792*АТС!C245,2)</f>
        <v>70.91</v>
      </c>
      <c r="G997" s="35">
        <f>ROUND($G$791/100*$G$792*АТС!C245,2)</f>
        <v>41.51</v>
      </c>
    </row>
    <row r="998" spans="1:7" x14ac:dyDescent="0.25">
      <c r="A998" s="236"/>
      <c r="B998" s="124">
        <f t="shared" si="15"/>
        <v>42591.541669999999</v>
      </c>
      <c r="C998" s="125">
        <v>13</v>
      </c>
      <c r="D998" s="35">
        <f>ROUND($D$791/100*$D$792*АТС!$C246,2)</f>
        <v>115.96</v>
      </c>
      <c r="E998" s="35">
        <f>ROUND($E$791/100*$E$792*АТС!C246,2)</f>
        <v>106.56</v>
      </c>
      <c r="F998" s="35">
        <f>ROUND($F$791/100*$F$792*АТС!C246,2)</f>
        <v>72.56</v>
      </c>
      <c r="G998" s="35">
        <f>ROUND($G$791/100*$G$792*АТС!C246,2)</f>
        <v>42.48</v>
      </c>
    </row>
    <row r="999" spans="1:7" x14ac:dyDescent="0.25">
      <c r="A999" s="236"/>
      <c r="B999" s="122">
        <f t="shared" si="15"/>
        <v>42591.583330000001</v>
      </c>
      <c r="C999" s="125">
        <v>14</v>
      </c>
      <c r="D999" s="35">
        <f>ROUND($D$791/100*$D$792*АТС!$C247,2)</f>
        <v>116.16</v>
      </c>
      <c r="E999" s="35">
        <f>ROUND($E$791/100*$E$792*АТС!C247,2)</f>
        <v>106.75</v>
      </c>
      <c r="F999" s="35">
        <f>ROUND($F$791/100*$F$792*АТС!C247,2)</f>
        <v>72.69</v>
      </c>
      <c r="G999" s="35">
        <f>ROUND($G$791/100*$G$792*АТС!C247,2)</f>
        <v>42.55</v>
      </c>
    </row>
    <row r="1000" spans="1:7" x14ac:dyDescent="0.25">
      <c r="A1000" s="236"/>
      <c r="B1000" s="124">
        <f t="shared" si="15"/>
        <v>42591.625</v>
      </c>
      <c r="C1000" s="125">
        <v>15</v>
      </c>
      <c r="D1000" s="35">
        <f>ROUND($D$791/100*$D$792*АТС!$C248,2)</f>
        <v>115.42</v>
      </c>
      <c r="E1000" s="35">
        <f>ROUND($E$791/100*$E$792*АТС!C248,2)</f>
        <v>106.06</v>
      </c>
      <c r="F1000" s="35">
        <f>ROUND($F$791/100*$F$792*АТС!C248,2)</f>
        <v>72.22</v>
      </c>
      <c r="G1000" s="35">
        <f>ROUND($G$791/100*$G$792*АТС!C248,2)</f>
        <v>42.28</v>
      </c>
    </row>
    <row r="1001" spans="1:7" x14ac:dyDescent="0.25">
      <c r="A1001" s="236"/>
      <c r="B1001" s="122">
        <f t="shared" si="15"/>
        <v>42591.666669999999</v>
      </c>
      <c r="C1001" s="125">
        <v>16</v>
      </c>
      <c r="D1001" s="35">
        <f>ROUND($D$791/100*$D$792*АТС!$C249,2)</f>
        <v>104.51</v>
      </c>
      <c r="E1001" s="35">
        <f>ROUND($E$791/100*$E$792*АТС!C249,2)</f>
        <v>96.04</v>
      </c>
      <c r="F1001" s="35">
        <f>ROUND($F$791/100*$F$792*АТС!C249,2)</f>
        <v>65.400000000000006</v>
      </c>
      <c r="G1001" s="35">
        <f>ROUND($G$791/100*$G$792*АТС!C249,2)</f>
        <v>38.28</v>
      </c>
    </row>
    <row r="1002" spans="1:7" x14ac:dyDescent="0.25">
      <c r="A1002" s="236"/>
      <c r="B1002" s="124">
        <f t="shared" si="15"/>
        <v>42591.708330000001</v>
      </c>
      <c r="C1002" s="125">
        <v>17</v>
      </c>
      <c r="D1002" s="35">
        <f>ROUND($D$791/100*$D$792*АТС!$C250,2)</f>
        <v>99.83</v>
      </c>
      <c r="E1002" s="35">
        <f>ROUND($E$791/100*$E$792*АТС!C250,2)</f>
        <v>91.74</v>
      </c>
      <c r="F1002" s="35">
        <f>ROUND($F$791/100*$F$792*АТС!C250,2)</f>
        <v>62.47</v>
      </c>
      <c r="G1002" s="35">
        <f>ROUND($G$791/100*$G$792*АТС!C250,2)</f>
        <v>36.57</v>
      </c>
    </row>
    <row r="1003" spans="1:7" x14ac:dyDescent="0.25">
      <c r="A1003" s="236"/>
      <c r="B1003" s="122">
        <f t="shared" si="15"/>
        <v>42591.75</v>
      </c>
      <c r="C1003" s="125">
        <v>18</v>
      </c>
      <c r="D1003" s="35">
        <f>ROUND($D$791/100*$D$792*АТС!$C251,2)</f>
        <v>94.2</v>
      </c>
      <c r="E1003" s="35">
        <f>ROUND($E$791/100*$E$792*АТС!C251,2)</f>
        <v>86.57</v>
      </c>
      <c r="F1003" s="35">
        <f>ROUND($F$791/100*$F$792*АТС!C251,2)</f>
        <v>58.95</v>
      </c>
      <c r="G1003" s="35">
        <f>ROUND($G$791/100*$G$792*АТС!C251,2)</f>
        <v>34.51</v>
      </c>
    </row>
    <row r="1004" spans="1:7" x14ac:dyDescent="0.25">
      <c r="A1004" s="236"/>
      <c r="B1004" s="124">
        <f t="shared" si="15"/>
        <v>42591.791669999999</v>
      </c>
      <c r="C1004" s="125">
        <v>19</v>
      </c>
      <c r="D1004" s="35">
        <f>ROUND($D$791/100*$D$792*АТС!$C252,2)</f>
        <v>99.72</v>
      </c>
      <c r="E1004" s="35">
        <f>ROUND($E$791/100*$E$792*АТС!C252,2)</f>
        <v>91.64</v>
      </c>
      <c r="F1004" s="35">
        <f>ROUND($F$791/100*$F$792*АТС!C252,2)</f>
        <v>62.4</v>
      </c>
      <c r="G1004" s="35">
        <f>ROUND($G$791/100*$G$792*АТС!C252,2)</f>
        <v>36.53</v>
      </c>
    </row>
    <row r="1005" spans="1:7" x14ac:dyDescent="0.25">
      <c r="A1005" s="236"/>
      <c r="B1005" s="122">
        <f t="shared" si="15"/>
        <v>42591.833330000001</v>
      </c>
      <c r="C1005" s="125">
        <v>20</v>
      </c>
      <c r="D1005" s="35">
        <f>ROUND($D$791/100*$D$792*АТС!$C253,2)</f>
        <v>104.95</v>
      </c>
      <c r="E1005" s="35">
        <f>ROUND($E$791/100*$E$792*АТС!C253,2)</f>
        <v>96.45</v>
      </c>
      <c r="F1005" s="35">
        <f>ROUND($F$791/100*$F$792*АТС!C253,2)</f>
        <v>65.67</v>
      </c>
      <c r="G1005" s="35">
        <f>ROUND($G$791/100*$G$792*АТС!C253,2)</f>
        <v>38.450000000000003</v>
      </c>
    </row>
    <row r="1006" spans="1:7" x14ac:dyDescent="0.25">
      <c r="A1006" s="236"/>
      <c r="B1006" s="124">
        <f t="shared" si="15"/>
        <v>42591.875</v>
      </c>
      <c r="C1006" s="125">
        <v>21</v>
      </c>
      <c r="D1006" s="35">
        <f>ROUND($D$791/100*$D$792*АТС!$C254,2)</f>
        <v>111.7</v>
      </c>
      <c r="E1006" s="35">
        <f>ROUND($E$791/100*$E$792*АТС!C254,2)</f>
        <v>102.65</v>
      </c>
      <c r="F1006" s="35">
        <f>ROUND($F$791/100*$F$792*АТС!C254,2)</f>
        <v>69.900000000000006</v>
      </c>
      <c r="G1006" s="35">
        <f>ROUND($G$791/100*$G$792*АТС!C254,2)</f>
        <v>40.92</v>
      </c>
    </row>
    <row r="1007" spans="1:7" x14ac:dyDescent="0.25">
      <c r="A1007" s="236"/>
      <c r="B1007" s="122">
        <f t="shared" si="15"/>
        <v>42591.916669999999</v>
      </c>
      <c r="C1007" s="125">
        <v>22</v>
      </c>
      <c r="D1007" s="35">
        <f>ROUND($D$791/100*$D$792*АТС!$C255,2)</f>
        <v>99.77</v>
      </c>
      <c r="E1007" s="35">
        <f>ROUND($E$791/100*$E$792*АТС!C255,2)</f>
        <v>91.68</v>
      </c>
      <c r="F1007" s="35">
        <f>ROUND($F$791/100*$F$792*АТС!C255,2)</f>
        <v>62.43</v>
      </c>
      <c r="G1007" s="35">
        <f>ROUND($G$791/100*$G$792*АТС!C255,2)</f>
        <v>36.549999999999997</v>
      </c>
    </row>
    <row r="1008" spans="1:7" x14ac:dyDescent="0.25">
      <c r="A1008" s="236"/>
      <c r="B1008" s="124">
        <f t="shared" si="15"/>
        <v>42591.958330000001</v>
      </c>
      <c r="C1008" s="125">
        <v>23</v>
      </c>
      <c r="D1008" s="35">
        <f>ROUND($D$791/100*$D$792*АТС!$C256,2)</f>
        <v>113.28</v>
      </c>
      <c r="E1008" s="35">
        <f>ROUND($E$791/100*$E$792*АТС!C256,2)</f>
        <v>104.1</v>
      </c>
      <c r="F1008" s="35">
        <f>ROUND($F$791/100*$F$792*АТС!C256,2)</f>
        <v>70.88</v>
      </c>
      <c r="G1008" s="35">
        <f>ROUND($G$791/100*$G$792*АТС!C256,2)</f>
        <v>41.49</v>
      </c>
    </row>
    <row r="1009" spans="1:7" x14ac:dyDescent="0.25">
      <c r="A1009" s="236"/>
      <c r="B1009" s="122">
        <f t="shared" si="15"/>
        <v>42592</v>
      </c>
      <c r="C1009" s="125">
        <v>0</v>
      </c>
      <c r="D1009" s="35">
        <f>ROUND($D$791/100*$D$792*АТС!$C257,2)</f>
        <v>94.69</v>
      </c>
      <c r="E1009" s="35">
        <f>ROUND($E$791/100*$E$792*АТС!C257,2)</f>
        <v>87.02</v>
      </c>
      <c r="F1009" s="35">
        <f>ROUND($F$791/100*$F$792*АТС!C257,2)</f>
        <v>59.25</v>
      </c>
      <c r="G1009" s="35">
        <f>ROUND($G$791/100*$G$792*АТС!C257,2)</f>
        <v>34.69</v>
      </c>
    </row>
    <row r="1010" spans="1:7" x14ac:dyDescent="0.25">
      <c r="A1010" s="236"/>
      <c r="B1010" s="124">
        <f t="shared" ref="B1010:B1073" si="16">B986+1</f>
        <v>42592.041669999999</v>
      </c>
      <c r="C1010" s="125">
        <v>1</v>
      </c>
      <c r="D1010" s="35">
        <f>ROUND($D$791/100*$D$792*АТС!$C258,2)</f>
        <v>83.31</v>
      </c>
      <c r="E1010" s="35">
        <f>ROUND($E$791/100*$E$792*АТС!C258,2)</f>
        <v>76.56</v>
      </c>
      <c r="F1010" s="35">
        <f>ROUND($F$791/100*$F$792*АТС!C258,2)</f>
        <v>52.13</v>
      </c>
      <c r="G1010" s="35">
        <f>ROUND($G$791/100*$G$792*АТС!C258,2)</f>
        <v>30.52</v>
      </c>
    </row>
    <row r="1011" spans="1:7" x14ac:dyDescent="0.25">
      <c r="A1011" s="236"/>
      <c r="B1011" s="122">
        <f t="shared" si="16"/>
        <v>42592.083330000001</v>
      </c>
      <c r="C1011" s="125">
        <v>2</v>
      </c>
      <c r="D1011" s="35">
        <f>ROUND($D$791/100*$D$792*АТС!$C259,2)</f>
        <v>79.41</v>
      </c>
      <c r="E1011" s="35">
        <f>ROUND($E$791/100*$E$792*АТС!C259,2)</f>
        <v>72.97</v>
      </c>
      <c r="F1011" s="35">
        <f>ROUND($F$791/100*$F$792*АТС!C259,2)</f>
        <v>49.69</v>
      </c>
      <c r="G1011" s="35">
        <f>ROUND($G$791/100*$G$792*АТС!C259,2)</f>
        <v>29.09</v>
      </c>
    </row>
    <row r="1012" spans="1:7" x14ac:dyDescent="0.25">
      <c r="A1012" s="236"/>
      <c r="B1012" s="124">
        <f t="shared" si="16"/>
        <v>42592.125</v>
      </c>
      <c r="C1012" s="125">
        <v>3</v>
      </c>
      <c r="D1012" s="35">
        <f>ROUND($D$791/100*$D$792*АТС!$C260,2)</f>
        <v>77.099999999999994</v>
      </c>
      <c r="E1012" s="35">
        <f>ROUND($E$791/100*$E$792*АТС!C260,2)</f>
        <v>70.849999999999994</v>
      </c>
      <c r="F1012" s="35">
        <f>ROUND($F$791/100*$F$792*АТС!C260,2)</f>
        <v>48.24</v>
      </c>
      <c r="G1012" s="35">
        <f>ROUND($G$791/100*$G$792*АТС!C260,2)</f>
        <v>28.24</v>
      </c>
    </row>
    <row r="1013" spans="1:7" x14ac:dyDescent="0.25">
      <c r="A1013" s="236"/>
      <c r="B1013" s="122">
        <f t="shared" si="16"/>
        <v>42592.166669999999</v>
      </c>
      <c r="C1013" s="125">
        <v>4</v>
      </c>
      <c r="D1013" s="35">
        <f>ROUND($D$791/100*$D$792*АТС!$C261,2)</f>
        <v>76.77</v>
      </c>
      <c r="E1013" s="35">
        <f>ROUND($E$791/100*$E$792*АТС!C261,2)</f>
        <v>70.55</v>
      </c>
      <c r="F1013" s="35">
        <f>ROUND($F$791/100*$F$792*АТС!C261,2)</f>
        <v>48.04</v>
      </c>
      <c r="G1013" s="35">
        <f>ROUND($G$791/100*$G$792*АТС!C261,2)</f>
        <v>28.12</v>
      </c>
    </row>
    <row r="1014" spans="1:7" x14ac:dyDescent="0.25">
      <c r="A1014" s="236"/>
      <c r="B1014" s="124">
        <f t="shared" si="16"/>
        <v>42592.208330000001</v>
      </c>
      <c r="C1014" s="125">
        <v>5</v>
      </c>
      <c r="D1014" s="35">
        <f>ROUND($D$791/100*$D$792*АТС!$C262,2)</f>
        <v>76.73</v>
      </c>
      <c r="E1014" s="35">
        <f>ROUND($E$791/100*$E$792*АТС!C262,2)</f>
        <v>70.510000000000005</v>
      </c>
      <c r="F1014" s="35">
        <f>ROUND($F$791/100*$F$792*АТС!C262,2)</f>
        <v>48.01</v>
      </c>
      <c r="G1014" s="35">
        <f>ROUND($G$791/100*$G$792*АТС!C262,2)</f>
        <v>28.11</v>
      </c>
    </row>
    <row r="1015" spans="1:7" x14ac:dyDescent="0.25">
      <c r="A1015" s="236"/>
      <c r="B1015" s="122">
        <f t="shared" si="16"/>
        <v>42592.25</v>
      </c>
      <c r="C1015" s="125">
        <v>6</v>
      </c>
      <c r="D1015" s="35">
        <f>ROUND($D$791/100*$D$792*АТС!$C263,2)</f>
        <v>81.489999999999995</v>
      </c>
      <c r="E1015" s="35">
        <f>ROUND($E$791/100*$E$792*АТС!C263,2)</f>
        <v>74.89</v>
      </c>
      <c r="F1015" s="35">
        <f>ROUND($F$791/100*$F$792*АТС!C263,2)</f>
        <v>50.99</v>
      </c>
      <c r="G1015" s="35">
        <f>ROUND($G$791/100*$G$792*АТС!C263,2)</f>
        <v>29.85</v>
      </c>
    </row>
    <row r="1016" spans="1:7" x14ac:dyDescent="0.25">
      <c r="A1016" s="236"/>
      <c r="B1016" s="124">
        <f t="shared" si="16"/>
        <v>42592.291669999999</v>
      </c>
      <c r="C1016" s="125">
        <v>7</v>
      </c>
      <c r="D1016" s="35">
        <f>ROUND($D$791/100*$D$792*АТС!$C264,2)</f>
        <v>98.39</v>
      </c>
      <c r="E1016" s="35">
        <f>ROUND($E$791/100*$E$792*АТС!C264,2)</f>
        <v>90.42</v>
      </c>
      <c r="F1016" s="35">
        <f>ROUND($F$791/100*$F$792*АТС!C264,2)</f>
        <v>61.57</v>
      </c>
      <c r="G1016" s="35">
        <f>ROUND($G$791/100*$G$792*АТС!C264,2)</f>
        <v>36.04</v>
      </c>
    </row>
    <row r="1017" spans="1:7" x14ac:dyDescent="0.25">
      <c r="A1017" s="236"/>
      <c r="B1017" s="122">
        <f t="shared" si="16"/>
        <v>42592.333330000001</v>
      </c>
      <c r="C1017" s="125">
        <v>8</v>
      </c>
      <c r="D1017" s="35">
        <f>ROUND($D$791/100*$D$792*АТС!$C265,2)</f>
        <v>77.8</v>
      </c>
      <c r="E1017" s="35">
        <f>ROUND($E$791/100*$E$792*АТС!C265,2)</f>
        <v>71.489999999999995</v>
      </c>
      <c r="F1017" s="35">
        <f>ROUND($F$791/100*$F$792*АТС!C265,2)</f>
        <v>48.68</v>
      </c>
      <c r="G1017" s="35">
        <f>ROUND($G$791/100*$G$792*АТС!C265,2)</f>
        <v>28.5</v>
      </c>
    </row>
    <row r="1018" spans="1:7" x14ac:dyDescent="0.25">
      <c r="A1018" s="236"/>
      <c r="B1018" s="124">
        <f t="shared" si="16"/>
        <v>42592.375</v>
      </c>
      <c r="C1018" s="125">
        <v>9</v>
      </c>
      <c r="D1018" s="35">
        <f>ROUND($D$791/100*$D$792*АТС!$C266,2)</f>
        <v>101.76</v>
      </c>
      <c r="E1018" s="35">
        <f>ROUND($E$791/100*$E$792*АТС!C266,2)</f>
        <v>93.51</v>
      </c>
      <c r="F1018" s="35">
        <f>ROUND($F$791/100*$F$792*АТС!C266,2)</f>
        <v>63.67</v>
      </c>
      <c r="G1018" s="35">
        <f>ROUND($G$791/100*$G$792*АТС!C266,2)</f>
        <v>37.270000000000003</v>
      </c>
    </row>
    <row r="1019" spans="1:7" x14ac:dyDescent="0.25">
      <c r="A1019" s="236"/>
      <c r="B1019" s="122">
        <f t="shared" si="16"/>
        <v>42592.416669999999</v>
      </c>
      <c r="C1019" s="125">
        <v>10</v>
      </c>
      <c r="D1019" s="35">
        <f>ROUND($D$791/100*$D$792*АТС!$C267,2)</f>
        <v>114.46</v>
      </c>
      <c r="E1019" s="35">
        <f>ROUND($E$791/100*$E$792*АТС!C267,2)</f>
        <v>105.18</v>
      </c>
      <c r="F1019" s="35">
        <f>ROUND($F$791/100*$F$792*АТС!C267,2)</f>
        <v>71.62</v>
      </c>
      <c r="G1019" s="35">
        <f>ROUND($G$791/100*$G$792*АТС!C267,2)</f>
        <v>41.93</v>
      </c>
    </row>
    <row r="1020" spans="1:7" x14ac:dyDescent="0.25">
      <c r="A1020" s="236"/>
      <c r="B1020" s="124">
        <f t="shared" si="16"/>
        <v>42592.458330000001</v>
      </c>
      <c r="C1020" s="125">
        <v>11</v>
      </c>
      <c r="D1020" s="35">
        <f>ROUND($D$791/100*$D$792*АТС!$C268,2)</f>
        <v>115.07</v>
      </c>
      <c r="E1020" s="35">
        <f>ROUND($E$791/100*$E$792*АТС!C268,2)</f>
        <v>105.75</v>
      </c>
      <c r="F1020" s="35">
        <f>ROUND($F$791/100*$F$792*АТС!C268,2)</f>
        <v>72.010000000000005</v>
      </c>
      <c r="G1020" s="35">
        <f>ROUND($G$791/100*$G$792*АТС!C268,2)</f>
        <v>42.15</v>
      </c>
    </row>
    <row r="1021" spans="1:7" x14ac:dyDescent="0.25">
      <c r="A1021" s="236"/>
      <c r="B1021" s="122">
        <f t="shared" si="16"/>
        <v>42592.5</v>
      </c>
      <c r="C1021" s="125">
        <v>12</v>
      </c>
      <c r="D1021" s="35">
        <f>ROUND($D$791/100*$D$792*АТС!$C269,2)</f>
        <v>120.06</v>
      </c>
      <c r="E1021" s="35">
        <f>ROUND($E$791/100*$E$792*АТС!C269,2)</f>
        <v>110.33</v>
      </c>
      <c r="F1021" s="35">
        <f>ROUND($F$791/100*$F$792*АТС!C269,2)</f>
        <v>75.13</v>
      </c>
      <c r="G1021" s="35">
        <f>ROUND($G$791/100*$G$792*АТС!C269,2)</f>
        <v>43.98</v>
      </c>
    </row>
    <row r="1022" spans="1:7" x14ac:dyDescent="0.25">
      <c r="A1022" s="236"/>
      <c r="B1022" s="124">
        <f t="shared" si="16"/>
        <v>42592.541669999999</v>
      </c>
      <c r="C1022" s="125">
        <v>13</v>
      </c>
      <c r="D1022" s="35">
        <f>ROUND($D$791/100*$D$792*АТС!$C270,2)</f>
        <v>122.97</v>
      </c>
      <c r="E1022" s="35">
        <f>ROUND($E$791/100*$E$792*АТС!C270,2)</f>
        <v>113</v>
      </c>
      <c r="F1022" s="35">
        <f>ROUND($F$791/100*$F$792*АТС!C270,2)</f>
        <v>76.95</v>
      </c>
      <c r="G1022" s="35">
        <f>ROUND($G$791/100*$G$792*АТС!C270,2)</f>
        <v>45.04</v>
      </c>
    </row>
    <row r="1023" spans="1:7" x14ac:dyDescent="0.25">
      <c r="A1023" s="236"/>
      <c r="B1023" s="122">
        <f t="shared" si="16"/>
        <v>42592.583330000001</v>
      </c>
      <c r="C1023" s="125">
        <v>14</v>
      </c>
      <c r="D1023" s="35">
        <f>ROUND($D$791/100*$D$792*АТС!$C271,2)</f>
        <v>117.99</v>
      </c>
      <c r="E1023" s="35">
        <f>ROUND($E$791/100*$E$792*АТС!C271,2)</f>
        <v>108.43</v>
      </c>
      <c r="F1023" s="35">
        <f>ROUND($F$791/100*$F$792*АТС!C271,2)</f>
        <v>73.83</v>
      </c>
      <c r="G1023" s="35">
        <f>ROUND($G$791/100*$G$792*АТС!C271,2)</f>
        <v>43.22</v>
      </c>
    </row>
    <row r="1024" spans="1:7" x14ac:dyDescent="0.25">
      <c r="A1024" s="236"/>
      <c r="B1024" s="124">
        <f t="shared" si="16"/>
        <v>42592.625</v>
      </c>
      <c r="C1024" s="125">
        <v>15</v>
      </c>
      <c r="D1024" s="35">
        <f>ROUND($D$791/100*$D$792*АТС!$C272,2)</f>
        <v>117.69</v>
      </c>
      <c r="E1024" s="35">
        <f>ROUND($E$791/100*$E$792*АТС!C272,2)</f>
        <v>108.15</v>
      </c>
      <c r="F1024" s="35">
        <f>ROUND($F$791/100*$F$792*АТС!C272,2)</f>
        <v>73.64</v>
      </c>
      <c r="G1024" s="35">
        <f>ROUND($G$791/100*$G$792*АТС!C272,2)</f>
        <v>43.11</v>
      </c>
    </row>
    <row r="1025" spans="1:7" x14ac:dyDescent="0.25">
      <c r="A1025" s="236"/>
      <c r="B1025" s="122">
        <f t="shared" si="16"/>
        <v>42592.666669999999</v>
      </c>
      <c r="C1025" s="125">
        <v>16</v>
      </c>
      <c r="D1025" s="35">
        <f>ROUND($D$791/100*$D$792*АТС!$C273,2)</f>
        <v>107.58</v>
      </c>
      <c r="E1025" s="35">
        <f>ROUND($E$791/100*$E$792*АТС!C273,2)</f>
        <v>98.86</v>
      </c>
      <c r="F1025" s="35">
        <f>ROUND($F$791/100*$F$792*АТС!C273,2)</f>
        <v>67.319999999999993</v>
      </c>
      <c r="G1025" s="35">
        <f>ROUND($G$791/100*$G$792*АТС!C273,2)</f>
        <v>39.409999999999997</v>
      </c>
    </row>
    <row r="1026" spans="1:7" x14ac:dyDescent="0.25">
      <c r="A1026" s="236"/>
      <c r="B1026" s="124">
        <f t="shared" si="16"/>
        <v>42592.708330000001</v>
      </c>
      <c r="C1026" s="125">
        <v>17</v>
      </c>
      <c r="D1026" s="35">
        <f>ROUND($D$791/100*$D$792*АТС!$C274,2)</f>
        <v>107.45</v>
      </c>
      <c r="E1026" s="35">
        <f>ROUND($E$791/100*$E$792*АТС!C274,2)</f>
        <v>98.74</v>
      </c>
      <c r="F1026" s="35">
        <f>ROUND($F$791/100*$F$792*АТС!C274,2)</f>
        <v>67.23</v>
      </c>
      <c r="G1026" s="35">
        <f>ROUND($G$791/100*$G$792*АТС!C274,2)</f>
        <v>39.36</v>
      </c>
    </row>
    <row r="1027" spans="1:7" x14ac:dyDescent="0.25">
      <c r="A1027" s="236"/>
      <c r="B1027" s="122">
        <f t="shared" si="16"/>
        <v>42592.75</v>
      </c>
      <c r="C1027" s="125">
        <v>18</v>
      </c>
      <c r="D1027" s="35">
        <f>ROUND($D$791/100*$D$792*АТС!$C275,2)</f>
        <v>107.74</v>
      </c>
      <c r="E1027" s="35">
        <f>ROUND($E$791/100*$E$792*АТС!C275,2)</f>
        <v>99.01</v>
      </c>
      <c r="F1027" s="35">
        <f>ROUND($F$791/100*$F$792*АТС!C275,2)</f>
        <v>67.42</v>
      </c>
      <c r="G1027" s="35">
        <f>ROUND($G$791/100*$G$792*АТС!C275,2)</f>
        <v>39.47</v>
      </c>
    </row>
    <row r="1028" spans="1:7" x14ac:dyDescent="0.25">
      <c r="A1028" s="236"/>
      <c r="B1028" s="124">
        <f t="shared" si="16"/>
        <v>42592.791669999999</v>
      </c>
      <c r="C1028" s="125">
        <v>19</v>
      </c>
      <c r="D1028" s="35">
        <f>ROUND($D$791/100*$D$792*АТС!$C276,2)</f>
        <v>111.15</v>
      </c>
      <c r="E1028" s="35">
        <f>ROUND($E$791/100*$E$792*АТС!C276,2)</f>
        <v>102.14</v>
      </c>
      <c r="F1028" s="35">
        <f>ROUND($F$791/100*$F$792*АТС!C276,2)</f>
        <v>69.55</v>
      </c>
      <c r="G1028" s="35">
        <f>ROUND($G$791/100*$G$792*АТС!C276,2)</f>
        <v>40.71</v>
      </c>
    </row>
    <row r="1029" spans="1:7" x14ac:dyDescent="0.25">
      <c r="A1029" s="236"/>
      <c r="B1029" s="122">
        <f t="shared" si="16"/>
        <v>42592.833330000001</v>
      </c>
      <c r="C1029" s="125">
        <v>20</v>
      </c>
      <c r="D1029" s="35">
        <f>ROUND($D$791/100*$D$792*АТС!$C277,2)</f>
        <v>111.23</v>
      </c>
      <c r="E1029" s="35">
        <f>ROUND($E$791/100*$E$792*АТС!C277,2)</f>
        <v>102.22</v>
      </c>
      <c r="F1029" s="35">
        <f>ROUND($F$791/100*$F$792*АТС!C277,2)</f>
        <v>69.599999999999994</v>
      </c>
      <c r="G1029" s="35">
        <f>ROUND($G$791/100*$G$792*АТС!C277,2)</f>
        <v>40.75</v>
      </c>
    </row>
    <row r="1030" spans="1:7" x14ac:dyDescent="0.25">
      <c r="A1030" s="236"/>
      <c r="B1030" s="124">
        <f t="shared" si="16"/>
        <v>42592.875</v>
      </c>
      <c r="C1030" s="125">
        <v>21</v>
      </c>
      <c r="D1030" s="35">
        <f>ROUND($D$791/100*$D$792*АТС!$C278,2)</f>
        <v>116.77</v>
      </c>
      <c r="E1030" s="35">
        <f>ROUND($E$791/100*$E$792*АТС!C278,2)</f>
        <v>107.31</v>
      </c>
      <c r="F1030" s="35">
        <f>ROUND($F$791/100*$F$792*АТС!C278,2)</f>
        <v>73.069999999999993</v>
      </c>
      <c r="G1030" s="35">
        <f>ROUND($G$791/100*$G$792*АТС!C278,2)</f>
        <v>42.77</v>
      </c>
    </row>
    <row r="1031" spans="1:7" x14ac:dyDescent="0.25">
      <c r="A1031" s="236"/>
      <c r="B1031" s="122">
        <f t="shared" si="16"/>
        <v>42592.916669999999</v>
      </c>
      <c r="C1031" s="125">
        <v>22</v>
      </c>
      <c r="D1031" s="35">
        <f>ROUND($D$791/100*$D$792*АТС!$C279,2)</f>
        <v>100.66</v>
      </c>
      <c r="E1031" s="35">
        <f>ROUND($E$791/100*$E$792*АТС!C279,2)</f>
        <v>92.5</v>
      </c>
      <c r="F1031" s="35">
        <f>ROUND($F$791/100*$F$792*АТС!C279,2)</f>
        <v>62.99</v>
      </c>
      <c r="G1031" s="35">
        <f>ROUND($G$791/100*$G$792*АТС!C279,2)</f>
        <v>36.869999999999997</v>
      </c>
    </row>
    <row r="1032" spans="1:7" x14ac:dyDescent="0.25">
      <c r="A1032" s="236"/>
      <c r="B1032" s="124">
        <f t="shared" si="16"/>
        <v>42592.958330000001</v>
      </c>
      <c r="C1032" s="125">
        <v>23</v>
      </c>
      <c r="D1032" s="35">
        <f>ROUND($D$791/100*$D$792*АТС!$C280,2)</f>
        <v>115.51</v>
      </c>
      <c r="E1032" s="35">
        <f>ROUND($E$791/100*$E$792*АТС!C280,2)</f>
        <v>106.15</v>
      </c>
      <c r="F1032" s="35">
        <f>ROUND($F$791/100*$F$792*АТС!C280,2)</f>
        <v>72.28</v>
      </c>
      <c r="G1032" s="35">
        <f>ROUND($G$791/100*$G$792*АТС!C280,2)</f>
        <v>42.31</v>
      </c>
    </row>
    <row r="1033" spans="1:7" x14ac:dyDescent="0.25">
      <c r="A1033" s="236"/>
      <c r="B1033" s="122">
        <f t="shared" si="16"/>
        <v>42593</v>
      </c>
      <c r="C1033" s="125">
        <v>0</v>
      </c>
      <c r="D1033" s="35">
        <f>ROUND($D$791/100*$D$792*АТС!$C281,2)</f>
        <v>98.35</v>
      </c>
      <c r="E1033" s="35">
        <f>ROUND($E$791/100*$E$792*АТС!C281,2)</f>
        <v>90.38</v>
      </c>
      <c r="F1033" s="35">
        <f>ROUND($F$791/100*$F$792*АТС!C281,2)</f>
        <v>61.54</v>
      </c>
      <c r="G1033" s="35">
        <f>ROUND($G$791/100*$G$792*АТС!C281,2)</f>
        <v>36.03</v>
      </c>
    </row>
    <row r="1034" spans="1:7" x14ac:dyDescent="0.25">
      <c r="A1034" s="236"/>
      <c r="B1034" s="124">
        <f t="shared" si="16"/>
        <v>42593.041669999999</v>
      </c>
      <c r="C1034" s="125">
        <v>1</v>
      </c>
      <c r="D1034" s="35">
        <f>ROUND($D$791/100*$D$792*АТС!$C282,2)</f>
        <v>85.8</v>
      </c>
      <c r="E1034" s="35">
        <f>ROUND($E$791/100*$E$792*АТС!C282,2)</f>
        <v>78.84</v>
      </c>
      <c r="F1034" s="35">
        <f>ROUND($F$791/100*$F$792*АТС!C282,2)</f>
        <v>53.69</v>
      </c>
      <c r="G1034" s="35">
        <f>ROUND($G$791/100*$G$792*АТС!C282,2)</f>
        <v>31.43</v>
      </c>
    </row>
    <row r="1035" spans="1:7" x14ac:dyDescent="0.25">
      <c r="A1035" s="236"/>
      <c r="B1035" s="122">
        <f t="shared" si="16"/>
        <v>42593.083330000001</v>
      </c>
      <c r="C1035" s="125">
        <v>2</v>
      </c>
      <c r="D1035" s="35">
        <f>ROUND($D$791/100*$D$792*АТС!$C283,2)</f>
        <v>83.38</v>
      </c>
      <c r="E1035" s="35">
        <f>ROUND($E$791/100*$E$792*АТС!C283,2)</f>
        <v>76.62</v>
      </c>
      <c r="F1035" s="35">
        <f>ROUND($F$791/100*$F$792*АТС!C283,2)</f>
        <v>52.17</v>
      </c>
      <c r="G1035" s="35">
        <f>ROUND($G$791/100*$G$792*АТС!C283,2)</f>
        <v>30.54</v>
      </c>
    </row>
    <row r="1036" spans="1:7" x14ac:dyDescent="0.25">
      <c r="A1036" s="236"/>
      <c r="B1036" s="124">
        <f t="shared" si="16"/>
        <v>42593.125</v>
      </c>
      <c r="C1036" s="125">
        <v>3</v>
      </c>
      <c r="D1036" s="35">
        <f>ROUND($D$791/100*$D$792*АТС!$C284,2)</f>
        <v>81.09</v>
      </c>
      <c r="E1036" s="35">
        <f>ROUND($E$791/100*$E$792*АТС!C284,2)</f>
        <v>74.52</v>
      </c>
      <c r="F1036" s="35">
        <f>ROUND($F$791/100*$F$792*АТС!C284,2)</f>
        <v>50.74</v>
      </c>
      <c r="G1036" s="35">
        <f>ROUND($G$791/100*$G$792*АТС!C284,2)</f>
        <v>29.7</v>
      </c>
    </row>
    <row r="1037" spans="1:7" x14ac:dyDescent="0.25">
      <c r="A1037" s="236"/>
      <c r="B1037" s="122">
        <f t="shared" si="16"/>
        <v>42593.166669999999</v>
      </c>
      <c r="C1037" s="125">
        <v>4</v>
      </c>
      <c r="D1037" s="35">
        <f>ROUND($D$791/100*$D$792*АТС!$C285,2)</f>
        <v>78.77</v>
      </c>
      <c r="E1037" s="35">
        <f>ROUND($E$791/100*$E$792*АТС!C285,2)</f>
        <v>72.39</v>
      </c>
      <c r="F1037" s="35">
        <f>ROUND($F$791/100*$F$792*АТС!C285,2)</f>
        <v>49.29</v>
      </c>
      <c r="G1037" s="35">
        <f>ROUND($G$791/100*$G$792*АТС!C285,2)</f>
        <v>28.85</v>
      </c>
    </row>
    <row r="1038" spans="1:7" x14ac:dyDescent="0.25">
      <c r="A1038" s="236"/>
      <c r="B1038" s="124">
        <f t="shared" si="16"/>
        <v>42593.208330000001</v>
      </c>
      <c r="C1038" s="125">
        <v>5</v>
      </c>
      <c r="D1038" s="35">
        <f>ROUND($D$791/100*$D$792*АТС!$C286,2)</f>
        <v>77.849999999999994</v>
      </c>
      <c r="E1038" s="35">
        <f>ROUND($E$791/100*$E$792*АТС!C286,2)</f>
        <v>71.540000000000006</v>
      </c>
      <c r="F1038" s="35">
        <f>ROUND($F$791/100*$F$792*АТС!C286,2)</f>
        <v>48.72</v>
      </c>
      <c r="G1038" s="35">
        <f>ROUND($G$791/100*$G$792*АТС!C286,2)</f>
        <v>28.52</v>
      </c>
    </row>
    <row r="1039" spans="1:7" x14ac:dyDescent="0.25">
      <c r="A1039" s="236"/>
      <c r="B1039" s="122">
        <f t="shared" si="16"/>
        <v>42593.25</v>
      </c>
      <c r="C1039" s="125">
        <v>6</v>
      </c>
      <c r="D1039" s="35">
        <f>ROUND($D$791/100*$D$792*АТС!$C287,2)</f>
        <v>83.88</v>
      </c>
      <c r="E1039" s="35">
        <f>ROUND($E$791/100*$E$792*АТС!C287,2)</f>
        <v>77.08</v>
      </c>
      <c r="F1039" s="35">
        <f>ROUND($F$791/100*$F$792*АТС!C287,2)</f>
        <v>52.49</v>
      </c>
      <c r="G1039" s="35">
        <f>ROUND($G$791/100*$G$792*АТС!C287,2)</f>
        <v>30.73</v>
      </c>
    </row>
    <row r="1040" spans="1:7" x14ac:dyDescent="0.25">
      <c r="A1040" s="236"/>
      <c r="B1040" s="124">
        <f t="shared" si="16"/>
        <v>42593.291669999999</v>
      </c>
      <c r="C1040" s="125">
        <v>7</v>
      </c>
      <c r="D1040" s="35">
        <f>ROUND($D$791/100*$D$792*АТС!$C288,2)</f>
        <v>98.48</v>
      </c>
      <c r="E1040" s="35">
        <f>ROUND($E$791/100*$E$792*АТС!C288,2)</f>
        <v>90.5</v>
      </c>
      <c r="F1040" s="35">
        <f>ROUND($F$791/100*$F$792*АТС!C288,2)</f>
        <v>61.62</v>
      </c>
      <c r="G1040" s="35">
        <f>ROUND($G$791/100*$G$792*АТС!C288,2)</f>
        <v>36.07</v>
      </c>
    </row>
    <row r="1041" spans="1:7" x14ac:dyDescent="0.25">
      <c r="A1041" s="236"/>
      <c r="B1041" s="122">
        <f t="shared" si="16"/>
        <v>42593.333330000001</v>
      </c>
      <c r="C1041" s="125">
        <v>8</v>
      </c>
      <c r="D1041" s="35">
        <f>ROUND($D$791/100*$D$792*АТС!$C289,2)</f>
        <v>78.2</v>
      </c>
      <c r="E1041" s="35">
        <f>ROUND($E$791/100*$E$792*АТС!C289,2)</f>
        <v>71.86</v>
      </c>
      <c r="F1041" s="35">
        <f>ROUND($F$791/100*$F$792*АТС!C289,2)</f>
        <v>48.94</v>
      </c>
      <c r="G1041" s="35">
        <f>ROUND($G$791/100*$G$792*АТС!C289,2)</f>
        <v>28.65</v>
      </c>
    </row>
    <row r="1042" spans="1:7" x14ac:dyDescent="0.25">
      <c r="A1042" s="236"/>
      <c r="B1042" s="124">
        <f t="shared" si="16"/>
        <v>42593.375</v>
      </c>
      <c r="C1042" s="125">
        <v>9</v>
      </c>
      <c r="D1042" s="35">
        <f>ROUND($D$791/100*$D$792*АТС!$C290,2)</f>
        <v>108.51</v>
      </c>
      <c r="E1042" s="35">
        <f>ROUND($E$791/100*$E$792*АТС!C290,2)</f>
        <v>99.71</v>
      </c>
      <c r="F1042" s="35">
        <f>ROUND($F$791/100*$F$792*АТС!C290,2)</f>
        <v>67.900000000000006</v>
      </c>
      <c r="G1042" s="35">
        <f>ROUND($G$791/100*$G$792*АТС!C290,2)</f>
        <v>39.75</v>
      </c>
    </row>
    <row r="1043" spans="1:7" x14ac:dyDescent="0.25">
      <c r="A1043" s="236"/>
      <c r="B1043" s="122">
        <f t="shared" si="16"/>
        <v>42593.416669999999</v>
      </c>
      <c r="C1043" s="125">
        <v>10</v>
      </c>
      <c r="D1043" s="35">
        <f>ROUND($D$791/100*$D$792*АТС!$C291,2)</f>
        <v>118.61</v>
      </c>
      <c r="E1043" s="35">
        <f>ROUND($E$791/100*$E$792*АТС!C291,2)</f>
        <v>109</v>
      </c>
      <c r="F1043" s="35">
        <f>ROUND($F$791/100*$F$792*АТС!C291,2)</f>
        <v>74.22</v>
      </c>
      <c r="G1043" s="35">
        <f>ROUND($G$791/100*$G$792*АТС!C291,2)</f>
        <v>43.45</v>
      </c>
    </row>
    <row r="1044" spans="1:7" x14ac:dyDescent="0.25">
      <c r="A1044" s="236"/>
      <c r="B1044" s="124">
        <f t="shared" si="16"/>
        <v>42593.458330000001</v>
      </c>
      <c r="C1044" s="125">
        <v>11</v>
      </c>
      <c r="D1044" s="35">
        <f>ROUND($D$791/100*$D$792*АТС!$C292,2)</f>
        <v>118.59</v>
      </c>
      <c r="E1044" s="35">
        <f>ROUND($E$791/100*$E$792*АТС!C292,2)</f>
        <v>108.98</v>
      </c>
      <c r="F1044" s="35">
        <f>ROUND($F$791/100*$F$792*АТС!C292,2)</f>
        <v>74.209999999999994</v>
      </c>
      <c r="G1044" s="35">
        <f>ROUND($G$791/100*$G$792*АТС!C292,2)</f>
        <v>43.44</v>
      </c>
    </row>
    <row r="1045" spans="1:7" x14ac:dyDescent="0.25">
      <c r="A1045" s="236"/>
      <c r="B1045" s="122">
        <f t="shared" si="16"/>
        <v>42593.5</v>
      </c>
      <c r="C1045" s="125">
        <v>12</v>
      </c>
      <c r="D1045" s="35">
        <f>ROUND($D$791/100*$D$792*АТС!$C293,2)</f>
        <v>117.66</v>
      </c>
      <c r="E1045" s="35">
        <f>ROUND($E$791/100*$E$792*АТС!C293,2)</f>
        <v>108.12</v>
      </c>
      <c r="F1045" s="35">
        <f>ROUND($F$791/100*$F$792*АТС!C293,2)</f>
        <v>73.63</v>
      </c>
      <c r="G1045" s="35">
        <f>ROUND($G$791/100*$G$792*АТС!C293,2)</f>
        <v>43.1</v>
      </c>
    </row>
    <row r="1046" spans="1:7" x14ac:dyDescent="0.25">
      <c r="A1046" s="236"/>
      <c r="B1046" s="124">
        <f t="shared" si="16"/>
        <v>42593.541669999999</v>
      </c>
      <c r="C1046" s="125">
        <v>13</v>
      </c>
      <c r="D1046" s="35">
        <f>ROUND($D$791/100*$D$792*АТС!$C294,2)</f>
        <v>119.12</v>
      </c>
      <c r="E1046" s="35">
        <f>ROUND($E$791/100*$E$792*АТС!C294,2)</f>
        <v>109.46</v>
      </c>
      <c r="F1046" s="35">
        <f>ROUND($F$791/100*$F$792*АТС!C294,2)</f>
        <v>74.540000000000006</v>
      </c>
      <c r="G1046" s="35">
        <f>ROUND($G$791/100*$G$792*АТС!C294,2)</f>
        <v>43.63</v>
      </c>
    </row>
    <row r="1047" spans="1:7" x14ac:dyDescent="0.25">
      <c r="A1047" s="236"/>
      <c r="B1047" s="122">
        <f t="shared" si="16"/>
        <v>42593.583330000001</v>
      </c>
      <c r="C1047" s="125">
        <v>14</v>
      </c>
      <c r="D1047" s="35">
        <f>ROUND($D$791/100*$D$792*АТС!$C295,2)</f>
        <v>115.7</v>
      </c>
      <c r="E1047" s="35">
        <f>ROUND($E$791/100*$E$792*АТС!C295,2)</f>
        <v>106.32</v>
      </c>
      <c r="F1047" s="35">
        <f>ROUND($F$791/100*$F$792*АТС!C295,2)</f>
        <v>72.400000000000006</v>
      </c>
      <c r="G1047" s="35">
        <f>ROUND($G$791/100*$G$792*АТС!C295,2)</f>
        <v>42.38</v>
      </c>
    </row>
    <row r="1048" spans="1:7" x14ac:dyDescent="0.25">
      <c r="A1048" s="236"/>
      <c r="B1048" s="124">
        <f t="shared" si="16"/>
        <v>42593.625</v>
      </c>
      <c r="C1048" s="125">
        <v>15</v>
      </c>
      <c r="D1048" s="35">
        <f>ROUND($D$791/100*$D$792*АТС!$C296,2)</f>
        <v>116.58</v>
      </c>
      <c r="E1048" s="35">
        <f>ROUND($E$791/100*$E$792*АТС!C296,2)</f>
        <v>107.13</v>
      </c>
      <c r="F1048" s="35">
        <f>ROUND($F$791/100*$F$792*АТС!C296,2)</f>
        <v>72.95</v>
      </c>
      <c r="G1048" s="35">
        <f>ROUND($G$791/100*$G$792*АТС!C296,2)</f>
        <v>42.7</v>
      </c>
    </row>
    <row r="1049" spans="1:7" x14ac:dyDescent="0.25">
      <c r="A1049" s="236"/>
      <c r="B1049" s="122">
        <f t="shared" si="16"/>
        <v>42593.666669999999</v>
      </c>
      <c r="C1049" s="125">
        <v>16</v>
      </c>
      <c r="D1049" s="35">
        <f>ROUND($D$791/100*$D$792*АТС!$C297,2)</f>
        <v>102.76</v>
      </c>
      <c r="E1049" s="35">
        <f>ROUND($E$791/100*$E$792*АТС!C297,2)</f>
        <v>94.44</v>
      </c>
      <c r="F1049" s="35">
        <f>ROUND($F$791/100*$F$792*АТС!C297,2)</f>
        <v>64.3</v>
      </c>
      <c r="G1049" s="35">
        <f>ROUND($G$791/100*$G$792*АТС!C297,2)</f>
        <v>37.64</v>
      </c>
    </row>
    <row r="1050" spans="1:7" x14ac:dyDescent="0.25">
      <c r="A1050" s="236"/>
      <c r="B1050" s="124">
        <f t="shared" si="16"/>
        <v>42593.708330000001</v>
      </c>
      <c r="C1050" s="125">
        <v>17</v>
      </c>
      <c r="D1050" s="35">
        <f>ROUND($D$791/100*$D$792*АТС!$C298,2)</f>
        <v>99.64</v>
      </c>
      <c r="E1050" s="35">
        <f>ROUND($E$791/100*$E$792*АТС!C298,2)</f>
        <v>91.57</v>
      </c>
      <c r="F1050" s="35">
        <f>ROUND($F$791/100*$F$792*АТС!C298,2)</f>
        <v>62.35</v>
      </c>
      <c r="G1050" s="35">
        <f>ROUND($G$791/100*$G$792*АТС!C298,2)</f>
        <v>36.5</v>
      </c>
    </row>
    <row r="1051" spans="1:7" x14ac:dyDescent="0.25">
      <c r="A1051" s="236"/>
      <c r="B1051" s="122">
        <f t="shared" si="16"/>
        <v>42593.75</v>
      </c>
      <c r="C1051" s="125">
        <v>18</v>
      </c>
      <c r="D1051" s="35">
        <f>ROUND($D$791/100*$D$792*АТС!$C299,2)</f>
        <v>98.41</v>
      </c>
      <c r="E1051" s="35">
        <f>ROUND($E$791/100*$E$792*АТС!C299,2)</f>
        <v>90.44</v>
      </c>
      <c r="F1051" s="35">
        <f>ROUND($F$791/100*$F$792*АТС!C299,2)</f>
        <v>61.58</v>
      </c>
      <c r="G1051" s="35">
        <f>ROUND($G$791/100*$G$792*АТС!C299,2)</f>
        <v>36.049999999999997</v>
      </c>
    </row>
    <row r="1052" spans="1:7" x14ac:dyDescent="0.25">
      <c r="A1052" s="236"/>
      <c r="B1052" s="124">
        <f t="shared" si="16"/>
        <v>42593.791669999999</v>
      </c>
      <c r="C1052" s="125">
        <v>19</v>
      </c>
      <c r="D1052" s="35">
        <f>ROUND($D$791/100*$D$792*АТС!$C300,2)</f>
        <v>104.16</v>
      </c>
      <c r="E1052" s="35">
        <f>ROUND($E$791/100*$E$792*АТС!C300,2)</f>
        <v>95.72</v>
      </c>
      <c r="F1052" s="35">
        <f>ROUND($F$791/100*$F$792*АТС!C300,2)</f>
        <v>65.180000000000007</v>
      </c>
      <c r="G1052" s="35">
        <f>ROUND($G$791/100*$G$792*АТС!C300,2)</f>
        <v>38.15</v>
      </c>
    </row>
    <row r="1053" spans="1:7" x14ac:dyDescent="0.25">
      <c r="A1053" s="236"/>
      <c r="B1053" s="122">
        <f t="shared" si="16"/>
        <v>42593.833330000001</v>
      </c>
      <c r="C1053" s="125">
        <v>20</v>
      </c>
      <c r="D1053" s="35">
        <f>ROUND($D$791/100*$D$792*АТС!$C301,2)</f>
        <v>116.34</v>
      </c>
      <c r="E1053" s="35">
        <f>ROUND($E$791/100*$E$792*АТС!C301,2)</f>
        <v>106.91</v>
      </c>
      <c r="F1053" s="35">
        <f>ROUND($F$791/100*$F$792*АТС!C301,2)</f>
        <v>72.8</v>
      </c>
      <c r="G1053" s="35">
        <f>ROUND($G$791/100*$G$792*АТС!C301,2)</f>
        <v>42.62</v>
      </c>
    </row>
    <row r="1054" spans="1:7" x14ac:dyDescent="0.25">
      <c r="A1054" s="236"/>
      <c r="B1054" s="124">
        <f t="shared" si="16"/>
        <v>42593.875</v>
      </c>
      <c r="C1054" s="125">
        <v>21</v>
      </c>
      <c r="D1054" s="35">
        <f>ROUND($D$791/100*$D$792*АТС!$C302,2)</f>
        <v>116.9</v>
      </c>
      <c r="E1054" s="35">
        <f>ROUND($E$791/100*$E$792*АТС!C302,2)</f>
        <v>107.42</v>
      </c>
      <c r="F1054" s="35">
        <f>ROUND($F$791/100*$F$792*АТС!C302,2)</f>
        <v>73.150000000000006</v>
      </c>
      <c r="G1054" s="35">
        <f>ROUND($G$791/100*$G$792*АТС!C302,2)</f>
        <v>42.82</v>
      </c>
    </row>
    <row r="1055" spans="1:7" x14ac:dyDescent="0.25">
      <c r="A1055" s="236"/>
      <c r="B1055" s="122">
        <f t="shared" si="16"/>
        <v>42593.916669999999</v>
      </c>
      <c r="C1055" s="125">
        <v>22</v>
      </c>
      <c r="D1055" s="35">
        <f>ROUND($D$791/100*$D$792*АТС!$C303,2)</f>
        <v>96.95</v>
      </c>
      <c r="E1055" s="35">
        <f>ROUND($E$791/100*$E$792*АТС!C303,2)</f>
        <v>89.1</v>
      </c>
      <c r="F1055" s="35">
        <f>ROUND($F$791/100*$F$792*АТС!C303,2)</f>
        <v>60.67</v>
      </c>
      <c r="G1055" s="35">
        <f>ROUND($G$791/100*$G$792*АТС!C303,2)</f>
        <v>35.51</v>
      </c>
    </row>
    <row r="1056" spans="1:7" x14ac:dyDescent="0.25">
      <c r="A1056" s="236"/>
      <c r="B1056" s="124">
        <f t="shared" si="16"/>
        <v>42593.958330000001</v>
      </c>
      <c r="C1056" s="125">
        <v>23</v>
      </c>
      <c r="D1056" s="35">
        <f>ROUND($D$791/100*$D$792*АТС!$C304,2)</f>
        <v>111</v>
      </c>
      <c r="E1056" s="35">
        <f>ROUND($E$791/100*$E$792*АТС!C304,2)</f>
        <v>102.01</v>
      </c>
      <c r="F1056" s="35">
        <f>ROUND($F$791/100*$F$792*АТС!C304,2)</f>
        <v>69.459999999999994</v>
      </c>
      <c r="G1056" s="35">
        <f>ROUND($G$791/100*$G$792*АТС!C304,2)</f>
        <v>40.659999999999997</v>
      </c>
    </row>
    <row r="1057" spans="1:7" x14ac:dyDescent="0.25">
      <c r="A1057" s="236"/>
      <c r="B1057" s="122">
        <f t="shared" si="16"/>
        <v>42594</v>
      </c>
      <c r="C1057" s="125">
        <v>0</v>
      </c>
      <c r="D1057" s="35">
        <f>ROUND($D$791/100*$D$792*АТС!$C305,2)</f>
        <v>97.8</v>
      </c>
      <c r="E1057" s="35">
        <f>ROUND($E$791/100*$E$792*АТС!C305,2)</f>
        <v>89.87</v>
      </c>
      <c r="F1057" s="35">
        <f>ROUND($F$791/100*$F$792*АТС!C305,2)</f>
        <v>61.2</v>
      </c>
      <c r="G1057" s="35">
        <f>ROUND($G$791/100*$G$792*АТС!C305,2)</f>
        <v>35.83</v>
      </c>
    </row>
    <row r="1058" spans="1:7" x14ac:dyDescent="0.25">
      <c r="A1058" s="236"/>
      <c r="B1058" s="124">
        <f t="shared" si="16"/>
        <v>42594.041669999999</v>
      </c>
      <c r="C1058" s="125">
        <v>1</v>
      </c>
      <c r="D1058" s="35">
        <f>ROUND($D$791/100*$D$792*АТС!$C306,2)</f>
        <v>86.13</v>
      </c>
      <c r="E1058" s="35">
        <f>ROUND($E$791/100*$E$792*АТС!C306,2)</f>
        <v>79.150000000000006</v>
      </c>
      <c r="F1058" s="35">
        <f>ROUND($F$791/100*$F$792*АТС!C306,2)</f>
        <v>53.89</v>
      </c>
      <c r="G1058" s="35">
        <f>ROUND($G$791/100*$G$792*АТС!C306,2)</f>
        <v>31.55</v>
      </c>
    </row>
    <row r="1059" spans="1:7" x14ac:dyDescent="0.25">
      <c r="A1059" s="236"/>
      <c r="B1059" s="122">
        <f t="shared" si="16"/>
        <v>42594.083330000001</v>
      </c>
      <c r="C1059" s="125">
        <v>2</v>
      </c>
      <c r="D1059" s="35">
        <f>ROUND($D$791/100*$D$792*АТС!$C307,2)</f>
        <v>82.99</v>
      </c>
      <c r="E1059" s="35">
        <f>ROUND($E$791/100*$E$792*АТС!C307,2)</f>
        <v>76.260000000000005</v>
      </c>
      <c r="F1059" s="35">
        <f>ROUND($F$791/100*$F$792*АТС!C307,2)</f>
        <v>51.93</v>
      </c>
      <c r="G1059" s="35">
        <f>ROUND($G$791/100*$G$792*АТС!C307,2)</f>
        <v>30.4</v>
      </c>
    </row>
    <row r="1060" spans="1:7" x14ac:dyDescent="0.25">
      <c r="A1060" s="236"/>
      <c r="B1060" s="124">
        <f t="shared" si="16"/>
        <v>42594.125</v>
      </c>
      <c r="C1060" s="125">
        <v>3</v>
      </c>
      <c r="D1060" s="35">
        <f>ROUND($D$791/100*$D$792*АТС!$C308,2)</f>
        <v>80.47</v>
      </c>
      <c r="E1060" s="35">
        <f>ROUND($E$791/100*$E$792*АТС!C308,2)</f>
        <v>73.95</v>
      </c>
      <c r="F1060" s="35">
        <f>ROUND($F$791/100*$F$792*АТС!C308,2)</f>
        <v>50.36</v>
      </c>
      <c r="G1060" s="35">
        <f>ROUND($G$791/100*$G$792*АТС!C308,2)</f>
        <v>29.48</v>
      </c>
    </row>
    <row r="1061" spans="1:7" x14ac:dyDescent="0.25">
      <c r="A1061" s="236"/>
      <c r="B1061" s="122">
        <f t="shared" si="16"/>
        <v>42594.166669999999</v>
      </c>
      <c r="C1061" s="125">
        <v>4</v>
      </c>
      <c r="D1061" s="35">
        <f>ROUND($D$791/100*$D$792*АТС!$C309,2)</f>
        <v>79.349999999999994</v>
      </c>
      <c r="E1061" s="35">
        <f>ROUND($E$791/100*$E$792*АТС!C309,2)</f>
        <v>72.92</v>
      </c>
      <c r="F1061" s="35">
        <f>ROUND($F$791/100*$F$792*АТС!C309,2)</f>
        <v>49.66</v>
      </c>
      <c r="G1061" s="35">
        <f>ROUND($G$791/100*$G$792*АТС!C309,2)</f>
        <v>29.07</v>
      </c>
    </row>
    <row r="1062" spans="1:7" x14ac:dyDescent="0.25">
      <c r="A1062" s="236"/>
      <c r="B1062" s="124">
        <f t="shared" si="16"/>
        <v>42594.208330000001</v>
      </c>
      <c r="C1062" s="125">
        <v>5</v>
      </c>
      <c r="D1062" s="35">
        <f>ROUND($D$791/100*$D$792*АТС!$C310,2)</f>
        <v>77.75</v>
      </c>
      <c r="E1062" s="35">
        <f>ROUND($E$791/100*$E$792*АТС!C310,2)</f>
        <v>71.45</v>
      </c>
      <c r="F1062" s="35">
        <f>ROUND($F$791/100*$F$792*АТС!C310,2)</f>
        <v>48.65</v>
      </c>
      <c r="G1062" s="35">
        <f>ROUND($G$791/100*$G$792*АТС!C310,2)</f>
        <v>28.48</v>
      </c>
    </row>
    <row r="1063" spans="1:7" x14ac:dyDescent="0.25">
      <c r="A1063" s="236"/>
      <c r="B1063" s="122">
        <f t="shared" si="16"/>
        <v>42594.25</v>
      </c>
      <c r="C1063" s="125">
        <v>6</v>
      </c>
      <c r="D1063" s="35">
        <f>ROUND($D$791/100*$D$792*АТС!$C311,2)</f>
        <v>84</v>
      </c>
      <c r="E1063" s="35">
        <f>ROUND($E$791/100*$E$792*АТС!C311,2)</f>
        <v>77.19</v>
      </c>
      <c r="F1063" s="35">
        <f>ROUND($F$791/100*$F$792*АТС!C311,2)</f>
        <v>52.56</v>
      </c>
      <c r="G1063" s="35">
        <f>ROUND($G$791/100*$G$792*АТС!C311,2)</f>
        <v>30.77</v>
      </c>
    </row>
    <row r="1064" spans="1:7" x14ac:dyDescent="0.25">
      <c r="A1064" s="236"/>
      <c r="B1064" s="124">
        <f t="shared" si="16"/>
        <v>42594.291669999999</v>
      </c>
      <c r="C1064" s="125">
        <v>7</v>
      </c>
      <c r="D1064" s="35">
        <f>ROUND($D$791/100*$D$792*АТС!$C312,2)</f>
        <v>98.07</v>
      </c>
      <c r="E1064" s="35">
        <f>ROUND($E$791/100*$E$792*АТС!C312,2)</f>
        <v>90.12</v>
      </c>
      <c r="F1064" s="35">
        <f>ROUND($F$791/100*$F$792*АТС!C312,2)</f>
        <v>61.37</v>
      </c>
      <c r="G1064" s="35">
        <f>ROUND($G$791/100*$G$792*АТС!C312,2)</f>
        <v>35.92</v>
      </c>
    </row>
    <row r="1065" spans="1:7" x14ac:dyDescent="0.25">
      <c r="A1065" s="236"/>
      <c r="B1065" s="122">
        <f t="shared" si="16"/>
        <v>42594.333330000001</v>
      </c>
      <c r="C1065" s="125">
        <v>8</v>
      </c>
      <c r="D1065" s="35">
        <f>ROUND($D$791/100*$D$792*АТС!$C313,2)</f>
        <v>78.19</v>
      </c>
      <c r="E1065" s="35">
        <f>ROUND($E$791/100*$E$792*АТС!C313,2)</f>
        <v>71.849999999999994</v>
      </c>
      <c r="F1065" s="35">
        <f>ROUND($F$791/100*$F$792*АТС!C313,2)</f>
        <v>48.93</v>
      </c>
      <c r="G1065" s="35">
        <f>ROUND($G$791/100*$G$792*АТС!C313,2)</f>
        <v>28.64</v>
      </c>
    </row>
    <row r="1066" spans="1:7" x14ac:dyDescent="0.25">
      <c r="A1066" s="236"/>
      <c r="B1066" s="124">
        <f t="shared" si="16"/>
        <v>42594.375</v>
      </c>
      <c r="C1066" s="125">
        <v>9</v>
      </c>
      <c r="D1066" s="35">
        <f>ROUND($D$791/100*$D$792*АТС!$C314,2)</f>
        <v>106.88</v>
      </c>
      <c r="E1066" s="35">
        <f>ROUND($E$791/100*$E$792*АТС!C314,2)</f>
        <v>98.21</v>
      </c>
      <c r="F1066" s="35">
        <f>ROUND($F$791/100*$F$792*АТС!C314,2)</f>
        <v>66.88</v>
      </c>
      <c r="G1066" s="35">
        <f>ROUND($G$791/100*$G$792*АТС!C314,2)</f>
        <v>39.15</v>
      </c>
    </row>
    <row r="1067" spans="1:7" x14ac:dyDescent="0.25">
      <c r="A1067" s="236"/>
      <c r="B1067" s="122">
        <f t="shared" si="16"/>
        <v>42594.416669999999</v>
      </c>
      <c r="C1067" s="125">
        <v>10</v>
      </c>
      <c r="D1067" s="35">
        <f>ROUND($D$791/100*$D$792*АТС!$C315,2)</f>
        <v>125.23</v>
      </c>
      <c r="E1067" s="35">
        <f>ROUND($E$791/100*$E$792*АТС!C315,2)</f>
        <v>115.08</v>
      </c>
      <c r="F1067" s="35">
        <f>ROUND($F$791/100*$F$792*АТС!C315,2)</f>
        <v>78.36</v>
      </c>
      <c r="G1067" s="35">
        <f>ROUND($G$791/100*$G$792*АТС!C315,2)</f>
        <v>45.87</v>
      </c>
    </row>
    <row r="1068" spans="1:7" x14ac:dyDescent="0.25">
      <c r="A1068" s="236"/>
      <c r="B1068" s="124">
        <f t="shared" si="16"/>
        <v>42594.458330000001</v>
      </c>
      <c r="C1068" s="125">
        <v>11</v>
      </c>
      <c r="D1068" s="35">
        <f>ROUND($D$791/100*$D$792*АТС!$C316,2)</f>
        <v>129.16999999999999</v>
      </c>
      <c r="E1068" s="35">
        <f>ROUND($E$791/100*$E$792*АТС!C316,2)</f>
        <v>118.7</v>
      </c>
      <c r="F1068" s="35">
        <f>ROUND($F$791/100*$F$792*АТС!C316,2)</f>
        <v>80.83</v>
      </c>
      <c r="G1068" s="35">
        <f>ROUND($G$791/100*$G$792*АТС!C316,2)</f>
        <v>47.32</v>
      </c>
    </row>
    <row r="1069" spans="1:7" x14ac:dyDescent="0.25">
      <c r="A1069" s="236"/>
      <c r="B1069" s="122">
        <f t="shared" si="16"/>
        <v>42594.5</v>
      </c>
      <c r="C1069" s="125">
        <v>12</v>
      </c>
      <c r="D1069" s="35">
        <f>ROUND($D$791/100*$D$792*АТС!$C317,2)</f>
        <v>130.32</v>
      </c>
      <c r="E1069" s="35">
        <f>ROUND($E$791/100*$E$792*АТС!C317,2)</f>
        <v>119.75</v>
      </c>
      <c r="F1069" s="35">
        <f>ROUND($F$791/100*$F$792*АТС!C317,2)</f>
        <v>81.540000000000006</v>
      </c>
      <c r="G1069" s="35">
        <f>ROUND($G$791/100*$G$792*АТС!C317,2)</f>
        <v>47.74</v>
      </c>
    </row>
    <row r="1070" spans="1:7" x14ac:dyDescent="0.25">
      <c r="A1070" s="236"/>
      <c r="B1070" s="124">
        <f t="shared" si="16"/>
        <v>42594.541669999999</v>
      </c>
      <c r="C1070" s="125">
        <v>13</v>
      </c>
      <c r="D1070" s="35">
        <f>ROUND($D$791/100*$D$792*АТС!$C318,2)</f>
        <v>131.99</v>
      </c>
      <c r="E1070" s="35">
        <f>ROUND($E$791/100*$E$792*АТС!C318,2)</f>
        <v>121.29</v>
      </c>
      <c r="F1070" s="35">
        <f>ROUND($F$791/100*$F$792*АТС!C318,2)</f>
        <v>82.59</v>
      </c>
      <c r="G1070" s="35">
        <f>ROUND($G$791/100*$G$792*АТС!C318,2)</f>
        <v>48.35</v>
      </c>
    </row>
    <row r="1071" spans="1:7" x14ac:dyDescent="0.25">
      <c r="A1071" s="236"/>
      <c r="B1071" s="122">
        <f t="shared" si="16"/>
        <v>42594.583330000001</v>
      </c>
      <c r="C1071" s="125">
        <v>14</v>
      </c>
      <c r="D1071" s="35">
        <f>ROUND($D$791/100*$D$792*АТС!$C319,2)</f>
        <v>136.13999999999999</v>
      </c>
      <c r="E1071" s="35">
        <f>ROUND($E$791/100*$E$792*АТС!C319,2)</f>
        <v>125.11</v>
      </c>
      <c r="F1071" s="35">
        <f>ROUND($F$791/100*$F$792*АТС!C319,2)</f>
        <v>85.19</v>
      </c>
      <c r="G1071" s="35">
        <f>ROUND($G$791/100*$G$792*АТС!C319,2)</f>
        <v>49.87</v>
      </c>
    </row>
    <row r="1072" spans="1:7" x14ac:dyDescent="0.25">
      <c r="A1072" s="236"/>
      <c r="B1072" s="124">
        <f t="shared" si="16"/>
        <v>42594.625</v>
      </c>
      <c r="C1072" s="125">
        <v>15</v>
      </c>
      <c r="D1072" s="35">
        <f>ROUND($D$791/100*$D$792*АТС!$C320,2)</f>
        <v>135.24</v>
      </c>
      <c r="E1072" s="35">
        <f>ROUND($E$791/100*$E$792*АТС!C320,2)</f>
        <v>124.28</v>
      </c>
      <c r="F1072" s="35">
        <f>ROUND($F$791/100*$F$792*АТС!C320,2)</f>
        <v>84.62</v>
      </c>
      <c r="G1072" s="35">
        <f>ROUND($G$791/100*$G$792*АТС!C320,2)</f>
        <v>49.54</v>
      </c>
    </row>
    <row r="1073" spans="1:7" x14ac:dyDescent="0.25">
      <c r="A1073" s="236"/>
      <c r="B1073" s="122">
        <f t="shared" si="16"/>
        <v>42594.666669999999</v>
      </c>
      <c r="C1073" s="125">
        <v>16</v>
      </c>
      <c r="D1073" s="35">
        <f>ROUND($D$791/100*$D$792*АТС!$C321,2)</f>
        <v>117.84</v>
      </c>
      <c r="E1073" s="35">
        <f>ROUND($E$791/100*$E$792*АТС!C321,2)</f>
        <v>108.29</v>
      </c>
      <c r="F1073" s="35">
        <f>ROUND($F$791/100*$F$792*АТС!C321,2)</f>
        <v>73.739999999999995</v>
      </c>
      <c r="G1073" s="35">
        <f>ROUND($G$791/100*$G$792*АТС!C321,2)</f>
        <v>43.17</v>
      </c>
    </row>
    <row r="1074" spans="1:7" x14ac:dyDescent="0.25">
      <c r="A1074" s="236"/>
      <c r="B1074" s="124">
        <f t="shared" ref="B1074:B1137" si="17">B1050+1</f>
        <v>42594.708330000001</v>
      </c>
      <c r="C1074" s="125">
        <v>17</v>
      </c>
      <c r="D1074" s="35">
        <f>ROUND($D$791/100*$D$792*АТС!$C322,2)</f>
        <v>111.55</v>
      </c>
      <c r="E1074" s="35">
        <f>ROUND($E$791/100*$E$792*АТС!C322,2)</f>
        <v>102.51</v>
      </c>
      <c r="F1074" s="35">
        <f>ROUND($F$791/100*$F$792*АТС!C322,2)</f>
        <v>69.8</v>
      </c>
      <c r="G1074" s="35">
        <f>ROUND($G$791/100*$G$792*АТС!C322,2)</f>
        <v>40.86</v>
      </c>
    </row>
    <row r="1075" spans="1:7" x14ac:dyDescent="0.25">
      <c r="A1075" s="236"/>
      <c r="B1075" s="122">
        <f t="shared" si="17"/>
        <v>42594.75</v>
      </c>
      <c r="C1075" s="125">
        <v>18</v>
      </c>
      <c r="D1075" s="35">
        <f>ROUND($D$791/100*$D$792*АТС!$C323,2)</f>
        <v>106.76</v>
      </c>
      <c r="E1075" s="35">
        <f>ROUND($E$791/100*$E$792*АТС!C323,2)</f>
        <v>98.11</v>
      </c>
      <c r="F1075" s="35">
        <f>ROUND($F$791/100*$F$792*АТС!C323,2)</f>
        <v>66.8</v>
      </c>
      <c r="G1075" s="35">
        <f>ROUND($G$791/100*$G$792*АТС!C323,2)</f>
        <v>39.11</v>
      </c>
    </row>
    <row r="1076" spans="1:7" x14ac:dyDescent="0.25">
      <c r="A1076" s="236"/>
      <c r="B1076" s="124">
        <f t="shared" si="17"/>
        <v>42594.791669999999</v>
      </c>
      <c r="C1076" s="125">
        <v>19</v>
      </c>
      <c r="D1076" s="35">
        <f>ROUND($D$791/100*$D$792*АТС!$C324,2)</f>
        <v>121.45</v>
      </c>
      <c r="E1076" s="35">
        <f>ROUND($E$791/100*$E$792*АТС!C324,2)</f>
        <v>111.61</v>
      </c>
      <c r="F1076" s="35">
        <f>ROUND($F$791/100*$F$792*АТС!C324,2)</f>
        <v>76</v>
      </c>
      <c r="G1076" s="35">
        <f>ROUND($G$791/100*$G$792*АТС!C324,2)</f>
        <v>44.49</v>
      </c>
    </row>
    <row r="1077" spans="1:7" x14ac:dyDescent="0.25">
      <c r="A1077" s="236"/>
      <c r="B1077" s="122">
        <f t="shared" si="17"/>
        <v>42594.833330000001</v>
      </c>
      <c r="C1077" s="125">
        <v>20</v>
      </c>
      <c r="D1077" s="35">
        <f>ROUND($D$791/100*$D$792*АТС!$C325,2)</f>
        <v>131.54</v>
      </c>
      <c r="E1077" s="35">
        <f>ROUND($E$791/100*$E$792*АТС!C325,2)</f>
        <v>120.88</v>
      </c>
      <c r="F1077" s="35">
        <f>ROUND($F$791/100*$F$792*АТС!C325,2)</f>
        <v>82.31</v>
      </c>
      <c r="G1077" s="35">
        <f>ROUND($G$791/100*$G$792*АТС!C325,2)</f>
        <v>48.18</v>
      </c>
    </row>
    <row r="1078" spans="1:7" x14ac:dyDescent="0.25">
      <c r="A1078" s="236"/>
      <c r="B1078" s="124">
        <f t="shared" si="17"/>
        <v>42594.875</v>
      </c>
      <c r="C1078" s="125">
        <v>21</v>
      </c>
      <c r="D1078" s="35">
        <f>ROUND($D$791/100*$D$792*АТС!$C326,2)</f>
        <v>130.57</v>
      </c>
      <c r="E1078" s="35">
        <f>ROUND($E$791/100*$E$792*АТС!C326,2)</f>
        <v>119.99</v>
      </c>
      <c r="F1078" s="35">
        <f>ROUND($F$791/100*$F$792*АТС!C326,2)</f>
        <v>81.7</v>
      </c>
      <c r="G1078" s="35">
        <f>ROUND($G$791/100*$G$792*АТС!C326,2)</f>
        <v>47.83</v>
      </c>
    </row>
    <row r="1079" spans="1:7" x14ac:dyDescent="0.25">
      <c r="A1079" s="236"/>
      <c r="B1079" s="122">
        <f t="shared" si="17"/>
        <v>42594.916669999999</v>
      </c>
      <c r="C1079" s="125">
        <v>22</v>
      </c>
      <c r="D1079" s="35">
        <f>ROUND($D$791/100*$D$792*АТС!$C327,2)</f>
        <v>106.94</v>
      </c>
      <c r="E1079" s="35">
        <f>ROUND($E$791/100*$E$792*АТС!C327,2)</f>
        <v>98.27</v>
      </c>
      <c r="F1079" s="35">
        <f>ROUND($F$791/100*$F$792*АТС!C327,2)</f>
        <v>66.92</v>
      </c>
      <c r="G1079" s="35">
        <f>ROUND($G$791/100*$G$792*АТС!C327,2)</f>
        <v>39.17</v>
      </c>
    </row>
    <row r="1080" spans="1:7" x14ac:dyDescent="0.25">
      <c r="A1080" s="236"/>
      <c r="B1080" s="124">
        <f t="shared" si="17"/>
        <v>42594.958330000001</v>
      </c>
      <c r="C1080" s="125">
        <v>23</v>
      </c>
      <c r="D1080" s="35">
        <f>ROUND($D$791/100*$D$792*АТС!$C328,2)</f>
        <v>119.4</v>
      </c>
      <c r="E1080" s="35">
        <f>ROUND($E$791/100*$E$792*АТС!C328,2)</f>
        <v>109.73</v>
      </c>
      <c r="F1080" s="35">
        <f>ROUND($F$791/100*$F$792*АТС!C328,2)</f>
        <v>74.72</v>
      </c>
      <c r="G1080" s="35">
        <f>ROUND($G$791/100*$G$792*АТС!C328,2)</f>
        <v>43.74</v>
      </c>
    </row>
    <row r="1081" spans="1:7" x14ac:dyDescent="0.25">
      <c r="A1081" s="236"/>
      <c r="B1081" s="122">
        <f t="shared" si="17"/>
        <v>42595</v>
      </c>
      <c r="C1081" s="125">
        <v>0</v>
      </c>
      <c r="D1081" s="35">
        <f>ROUND($D$791/100*$D$792*АТС!$C329,2)</f>
        <v>101.06</v>
      </c>
      <c r="E1081" s="35">
        <f>ROUND($E$791/100*$E$792*АТС!C329,2)</f>
        <v>92.87</v>
      </c>
      <c r="F1081" s="35">
        <f>ROUND($F$791/100*$F$792*АТС!C329,2)</f>
        <v>63.24</v>
      </c>
      <c r="G1081" s="35">
        <f>ROUND($G$791/100*$G$792*АТС!C329,2)</f>
        <v>37.020000000000003</v>
      </c>
    </row>
    <row r="1082" spans="1:7" x14ac:dyDescent="0.25">
      <c r="A1082" s="236"/>
      <c r="B1082" s="124">
        <f t="shared" si="17"/>
        <v>42595.041669999999</v>
      </c>
      <c r="C1082" s="125">
        <v>1</v>
      </c>
      <c r="D1082" s="35">
        <f>ROUND($D$791/100*$D$792*АТС!$C330,2)</f>
        <v>90.11</v>
      </c>
      <c r="E1082" s="35">
        <f>ROUND($E$791/100*$E$792*АТС!C330,2)</f>
        <v>82.81</v>
      </c>
      <c r="F1082" s="35">
        <f>ROUND($F$791/100*$F$792*АТС!C330,2)</f>
        <v>56.39</v>
      </c>
      <c r="G1082" s="35">
        <f>ROUND($G$791/100*$G$792*АТС!C330,2)</f>
        <v>33.01</v>
      </c>
    </row>
    <row r="1083" spans="1:7" x14ac:dyDescent="0.25">
      <c r="A1083" s="236"/>
      <c r="B1083" s="122">
        <f t="shared" si="17"/>
        <v>42595.083330000001</v>
      </c>
      <c r="C1083" s="125">
        <v>2</v>
      </c>
      <c r="D1083" s="35">
        <f>ROUND($D$791/100*$D$792*АТС!$C331,2)</f>
        <v>85.89</v>
      </c>
      <c r="E1083" s="35">
        <f>ROUND($E$791/100*$E$792*АТС!C331,2)</f>
        <v>78.930000000000007</v>
      </c>
      <c r="F1083" s="35">
        <f>ROUND($F$791/100*$F$792*АТС!C331,2)</f>
        <v>53.74</v>
      </c>
      <c r="G1083" s="35">
        <f>ROUND($G$791/100*$G$792*АТС!C331,2)</f>
        <v>31.46</v>
      </c>
    </row>
    <row r="1084" spans="1:7" x14ac:dyDescent="0.25">
      <c r="A1084" s="236"/>
      <c r="B1084" s="124">
        <f t="shared" si="17"/>
        <v>42595.125</v>
      </c>
      <c r="C1084" s="125">
        <v>3</v>
      </c>
      <c r="D1084" s="35">
        <f>ROUND($D$791/100*$D$792*АТС!$C332,2)</f>
        <v>82.15</v>
      </c>
      <c r="E1084" s="35">
        <f>ROUND($E$791/100*$E$792*АТС!C332,2)</f>
        <v>75.489999999999995</v>
      </c>
      <c r="F1084" s="35">
        <f>ROUND($F$791/100*$F$792*АТС!C332,2)</f>
        <v>51.41</v>
      </c>
      <c r="G1084" s="35">
        <f>ROUND($G$791/100*$G$792*АТС!C332,2)</f>
        <v>30.09</v>
      </c>
    </row>
    <row r="1085" spans="1:7" x14ac:dyDescent="0.25">
      <c r="A1085" s="236"/>
      <c r="B1085" s="122">
        <f t="shared" si="17"/>
        <v>42595.166669999999</v>
      </c>
      <c r="C1085" s="125">
        <v>4</v>
      </c>
      <c r="D1085" s="35">
        <f>ROUND($D$791/100*$D$792*АТС!$C333,2)</f>
        <v>80.569999999999993</v>
      </c>
      <c r="E1085" s="35">
        <f>ROUND($E$791/100*$E$792*АТС!C333,2)</f>
        <v>74.040000000000006</v>
      </c>
      <c r="F1085" s="35">
        <f>ROUND($F$791/100*$F$792*АТС!C333,2)</f>
        <v>50.42</v>
      </c>
      <c r="G1085" s="35">
        <f>ROUND($G$791/100*$G$792*АТС!C333,2)</f>
        <v>29.51</v>
      </c>
    </row>
    <row r="1086" spans="1:7" x14ac:dyDescent="0.25">
      <c r="A1086" s="236"/>
      <c r="B1086" s="124">
        <f t="shared" si="17"/>
        <v>42595.208330000001</v>
      </c>
      <c r="C1086" s="125">
        <v>5</v>
      </c>
      <c r="D1086" s="35">
        <f>ROUND($D$791/100*$D$792*АТС!$C334,2)</f>
        <v>79.89</v>
      </c>
      <c r="E1086" s="35">
        <f>ROUND($E$791/100*$E$792*АТС!C334,2)</f>
        <v>73.41</v>
      </c>
      <c r="F1086" s="35">
        <f>ROUND($F$791/100*$F$792*АТС!C334,2)</f>
        <v>49.99</v>
      </c>
      <c r="G1086" s="35">
        <f>ROUND($G$791/100*$G$792*АТС!C334,2)</f>
        <v>29.26</v>
      </c>
    </row>
    <row r="1087" spans="1:7" x14ac:dyDescent="0.25">
      <c r="A1087" s="236"/>
      <c r="B1087" s="122">
        <f t="shared" si="17"/>
        <v>42595.25</v>
      </c>
      <c r="C1087" s="125">
        <v>6</v>
      </c>
      <c r="D1087" s="35">
        <f>ROUND($D$791/100*$D$792*АТС!$C335,2)</f>
        <v>83.19</v>
      </c>
      <c r="E1087" s="35">
        <f>ROUND($E$791/100*$E$792*АТС!C335,2)</f>
        <v>76.45</v>
      </c>
      <c r="F1087" s="35">
        <f>ROUND($F$791/100*$F$792*АТС!C335,2)</f>
        <v>52.06</v>
      </c>
      <c r="G1087" s="35">
        <f>ROUND($G$791/100*$G$792*АТС!C335,2)</f>
        <v>30.47</v>
      </c>
    </row>
    <row r="1088" spans="1:7" x14ac:dyDescent="0.25">
      <c r="A1088" s="236"/>
      <c r="B1088" s="124">
        <f t="shared" si="17"/>
        <v>42595.291669999999</v>
      </c>
      <c r="C1088" s="125">
        <v>7</v>
      </c>
      <c r="D1088" s="35">
        <f>ROUND($D$791/100*$D$792*АТС!$C336,2)</f>
        <v>88.21</v>
      </c>
      <c r="E1088" s="35">
        <f>ROUND($E$791/100*$E$792*АТС!C336,2)</f>
        <v>81.06</v>
      </c>
      <c r="F1088" s="35">
        <f>ROUND($F$791/100*$F$792*АТС!C336,2)</f>
        <v>55.2</v>
      </c>
      <c r="G1088" s="35">
        <f>ROUND($G$791/100*$G$792*АТС!C336,2)</f>
        <v>32.31</v>
      </c>
    </row>
    <row r="1089" spans="1:7" x14ac:dyDescent="0.25">
      <c r="A1089" s="236"/>
      <c r="B1089" s="122">
        <f t="shared" si="17"/>
        <v>42595.333330000001</v>
      </c>
      <c r="C1089" s="125">
        <v>8</v>
      </c>
      <c r="D1089" s="35">
        <f>ROUND($D$791/100*$D$792*АТС!$C337,2)</f>
        <v>113.8</v>
      </c>
      <c r="E1089" s="35">
        <f>ROUND($E$791/100*$E$792*АТС!C337,2)</f>
        <v>104.58</v>
      </c>
      <c r="F1089" s="35">
        <f>ROUND($F$791/100*$F$792*АТС!C337,2)</f>
        <v>71.209999999999994</v>
      </c>
      <c r="G1089" s="35">
        <f>ROUND($G$791/100*$G$792*АТС!C337,2)</f>
        <v>41.69</v>
      </c>
    </row>
    <row r="1090" spans="1:7" x14ac:dyDescent="0.25">
      <c r="A1090" s="236"/>
      <c r="B1090" s="124">
        <f t="shared" si="17"/>
        <v>42595.375</v>
      </c>
      <c r="C1090" s="125">
        <v>9</v>
      </c>
      <c r="D1090" s="35">
        <f>ROUND($D$791/100*$D$792*АТС!$C338,2)</f>
        <v>95.79</v>
      </c>
      <c r="E1090" s="35">
        <f>ROUND($E$791/100*$E$792*АТС!C338,2)</f>
        <v>88.02</v>
      </c>
      <c r="F1090" s="35">
        <f>ROUND($F$791/100*$F$792*АТС!C338,2)</f>
        <v>59.94</v>
      </c>
      <c r="G1090" s="35">
        <f>ROUND($G$791/100*$G$792*АТС!C338,2)</f>
        <v>35.090000000000003</v>
      </c>
    </row>
    <row r="1091" spans="1:7" x14ac:dyDescent="0.25">
      <c r="A1091" s="236"/>
      <c r="B1091" s="122">
        <f t="shared" si="17"/>
        <v>42595.416669999999</v>
      </c>
      <c r="C1091" s="125">
        <v>10</v>
      </c>
      <c r="D1091" s="35">
        <f>ROUND($D$791/100*$D$792*АТС!$C339,2)</f>
        <v>105.8</v>
      </c>
      <c r="E1091" s="35">
        <f>ROUND($E$791/100*$E$792*АТС!C339,2)</f>
        <v>97.23</v>
      </c>
      <c r="F1091" s="35">
        <f>ROUND($F$791/100*$F$792*АТС!C339,2)</f>
        <v>66.209999999999994</v>
      </c>
      <c r="G1091" s="35">
        <f>ROUND($G$791/100*$G$792*АТС!C339,2)</f>
        <v>38.76</v>
      </c>
    </row>
    <row r="1092" spans="1:7" x14ac:dyDescent="0.25">
      <c r="A1092" s="236"/>
      <c r="B1092" s="124">
        <f t="shared" si="17"/>
        <v>42595.458330000001</v>
      </c>
      <c r="C1092" s="125">
        <v>11</v>
      </c>
      <c r="D1092" s="35">
        <f>ROUND($D$791/100*$D$792*АТС!$C340,2)</f>
        <v>108.57</v>
      </c>
      <c r="E1092" s="35">
        <f>ROUND($E$791/100*$E$792*АТС!C340,2)</f>
        <v>99.77</v>
      </c>
      <c r="F1092" s="35">
        <f>ROUND($F$791/100*$F$792*АТС!C340,2)</f>
        <v>67.94</v>
      </c>
      <c r="G1092" s="35">
        <f>ROUND($G$791/100*$G$792*АТС!C340,2)</f>
        <v>39.770000000000003</v>
      </c>
    </row>
    <row r="1093" spans="1:7" x14ac:dyDescent="0.25">
      <c r="A1093" s="236"/>
      <c r="B1093" s="122">
        <f t="shared" si="17"/>
        <v>42595.5</v>
      </c>
      <c r="C1093" s="125">
        <v>12</v>
      </c>
      <c r="D1093" s="35">
        <f>ROUND($D$791/100*$D$792*АТС!$C341,2)</f>
        <v>106.69</v>
      </c>
      <c r="E1093" s="35">
        <f>ROUND($E$791/100*$E$792*АТС!C341,2)</f>
        <v>98.05</v>
      </c>
      <c r="F1093" s="35">
        <f>ROUND($F$791/100*$F$792*АТС!C341,2)</f>
        <v>66.760000000000005</v>
      </c>
      <c r="G1093" s="35">
        <f>ROUND($G$791/100*$G$792*АТС!C341,2)</f>
        <v>39.08</v>
      </c>
    </row>
    <row r="1094" spans="1:7" x14ac:dyDescent="0.25">
      <c r="A1094" s="236"/>
      <c r="B1094" s="124">
        <f t="shared" si="17"/>
        <v>42595.541669999999</v>
      </c>
      <c r="C1094" s="125">
        <v>13</v>
      </c>
      <c r="D1094" s="35">
        <f>ROUND($D$791/100*$D$792*АТС!$C342,2)</f>
        <v>107.33</v>
      </c>
      <c r="E1094" s="35">
        <f>ROUND($E$791/100*$E$792*АТС!C342,2)</f>
        <v>98.63</v>
      </c>
      <c r="F1094" s="35">
        <f>ROUND($F$791/100*$F$792*АТС!C342,2)</f>
        <v>67.16</v>
      </c>
      <c r="G1094" s="35">
        <f>ROUND($G$791/100*$G$792*АТС!C342,2)</f>
        <v>39.32</v>
      </c>
    </row>
    <row r="1095" spans="1:7" x14ac:dyDescent="0.25">
      <c r="A1095" s="236"/>
      <c r="B1095" s="122">
        <f t="shared" si="17"/>
        <v>42595.583330000001</v>
      </c>
      <c r="C1095" s="125">
        <v>14</v>
      </c>
      <c r="D1095" s="35">
        <f>ROUND($D$791/100*$D$792*АТС!$C343,2)</f>
        <v>108.9</v>
      </c>
      <c r="E1095" s="35">
        <f>ROUND($E$791/100*$E$792*АТС!C343,2)</f>
        <v>100.08</v>
      </c>
      <c r="F1095" s="35">
        <f>ROUND($F$791/100*$F$792*АТС!C343,2)</f>
        <v>68.150000000000006</v>
      </c>
      <c r="G1095" s="35">
        <f>ROUND($G$791/100*$G$792*АТС!C343,2)</f>
        <v>39.89</v>
      </c>
    </row>
    <row r="1096" spans="1:7" x14ac:dyDescent="0.25">
      <c r="A1096" s="236"/>
      <c r="B1096" s="124">
        <f t="shared" si="17"/>
        <v>42595.625</v>
      </c>
      <c r="C1096" s="125">
        <v>15</v>
      </c>
      <c r="D1096" s="35">
        <f>ROUND($D$791/100*$D$792*АТС!$C344,2)</f>
        <v>108.26</v>
      </c>
      <c r="E1096" s="35">
        <f>ROUND($E$791/100*$E$792*АТС!C344,2)</f>
        <v>99.49</v>
      </c>
      <c r="F1096" s="35">
        <f>ROUND($F$791/100*$F$792*АТС!C344,2)</f>
        <v>67.739999999999995</v>
      </c>
      <c r="G1096" s="35">
        <f>ROUND($G$791/100*$G$792*АТС!C344,2)</f>
        <v>39.659999999999997</v>
      </c>
    </row>
    <row r="1097" spans="1:7" x14ac:dyDescent="0.25">
      <c r="A1097" s="236"/>
      <c r="B1097" s="122">
        <f t="shared" si="17"/>
        <v>42595.666669999999</v>
      </c>
      <c r="C1097" s="125">
        <v>16</v>
      </c>
      <c r="D1097" s="35">
        <f>ROUND($D$791/100*$D$792*АТС!$C345,2)</f>
        <v>105.28</v>
      </c>
      <c r="E1097" s="35">
        <f>ROUND($E$791/100*$E$792*АТС!C345,2)</f>
        <v>96.74</v>
      </c>
      <c r="F1097" s="35">
        <f>ROUND($F$791/100*$F$792*АТС!C345,2)</f>
        <v>65.88</v>
      </c>
      <c r="G1097" s="35">
        <f>ROUND($G$791/100*$G$792*АТС!C345,2)</f>
        <v>38.56</v>
      </c>
    </row>
    <row r="1098" spans="1:7" x14ac:dyDescent="0.25">
      <c r="A1098" s="236"/>
      <c r="B1098" s="124">
        <f t="shared" si="17"/>
        <v>42595.708330000001</v>
      </c>
      <c r="C1098" s="125">
        <v>17</v>
      </c>
      <c r="D1098" s="35">
        <f>ROUND($D$791/100*$D$792*АТС!$C346,2)</f>
        <v>105.54</v>
      </c>
      <c r="E1098" s="35">
        <f>ROUND($E$791/100*$E$792*АТС!C346,2)</f>
        <v>96.99</v>
      </c>
      <c r="F1098" s="35">
        <f>ROUND($F$791/100*$F$792*АТС!C346,2)</f>
        <v>66.040000000000006</v>
      </c>
      <c r="G1098" s="35">
        <f>ROUND($G$791/100*$G$792*АТС!C346,2)</f>
        <v>38.659999999999997</v>
      </c>
    </row>
    <row r="1099" spans="1:7" x14ac:dyDescent="0.25">
      <c r="A1099" s="236"/>
      <c r="B1099" s="122">
        <f t="shared" si="17"/>
        <v>42595.75</v>
      </c>
      <c r="C1099" s="125">
        <v>18</v>
      </c>
      <c r="D1099" s="35">
        <f>ROUND($D$791/100*$D$792*АТС!$C347,2)</f>
        <v>105.45</v>
      </c>
      <c r="E1099" s="35">
        <f>ROUND($E$791/100*$E$792*АТС!C347,2)</f>
        <v>96.9</v>
      </c>
      <c r="F1099" s="35">
        <f>ROUND($F$791/100*$F$792*АТС!C347,2)</f>
        <v>65.989999999999995</v>
      </c>
      <c r="G1099" s="35">
        <f>ROUND($G$791/100*$G$792*АТС!C347,2)</f>
        <v>38.630000000000003</v>
      </c>
    </row>
    <row r="1100" spans="1:7" x14ac:dyDescent="0.25">
      <c r="A1100" s="236"/>
      <c r="B1100" s="124">
        <f t="shared" si="17"/>
        <v>42595.791669999999</v>
      </c>
      <c r="C1100" s="125">
        <v>19</v>
      </c>
      <c r="D1100" s="35">
        <f>ROUND($D$791/100*$D$792*АТС!$C348,2)</f>
        <v>107.94</v>
      </c>
      <c r="E1100" s="35">
        <f>ROUND($E$791/100*$E$792*АТС!C348,2)</f>
        <v>99.2</v>
      </c>
      <c r="F1100" s="35">
        <f>ROUND($F$791/100*$F$792*АТС!C348,2)</f>
        <v>67.55</v>
      </c>
      <c r="G1100" s="35">
        <f>ROUND($G$791/100*$G$792*АТС!C348,2)</f>
        <v>39.54</v>
      </c>
    </row>
    <row r="1101" spans="1:7" x14ac:dyDescent="0.25">
      <c r="A1101" s="236"/>
      <c r="B1101" s="122">
        <f t="shared" si="17"/>
        <v>42595.833330000001</v>
      </c>
      <c r="C1101" s="125">
        <v>20</v>
      </c>
      <c r="D1101" s="35">
        <f>ROUND($D$791/100*$D$792*АТС!$C349,2)</f>
        <v>118.36</v>
      </c>
      <c r="E1101" s="35">
        <f>ROUND($E$791/100*$E$792*АТС!C349,2)</f>
        <v>108.76</v>
      </c>
      <c r="F1101" s="35">
        <f>ROUND($F$791/100*$F$792*АТС!C349,2)</f>
        <v>74.06</v>
      </c>
      <c r="G1101" s="35">
        <f>ROUND($G$791/100*$G$792*АТС!C349,2)</f>
        <v>43.36</v>
      </c>
    </row>
    <row r="1102" spans="1:7" x14ac:dyDescent="0.25">
      <c r="A1102" s="236"/>
      <c r="B1102" s="124">
        <f t="shared" si="17"/>
        <v>42595.875</v>
      </c>
      <c r="C1102" s="125">
        <v>21</v>
      </c>
      <c r="D1102" s="35">
        <f>ROUND($D$791/100*$D$792*АТС!$C350,2)</f>
        <v>115.67</v>
      </c>
      <c r="E1102" s="35">
        <f>ROUND($E$791/100*$E$792*АТС!C350,2)</f>
        <v>106.29</v>
      </c>
      <c r="F1102" s="35">
        <f>ROUND($F$791/100*$F$792*АТС!C350,2)</f>
        <v>72.38</v>
      </c>
      <c r="G1102" s="35">
        <f>ROUND($G$791/100*$G$792*АТС!C350,2)</f>
        <v>42.37</v>
      </c>
    </row>
    <row r="1103" spans="1:7" x14ac:dyDescent="0.25">
      <c r="A1103" s="236"/>
      <c r="B1103" s="122">
        <f t="shared" si="17"/>
        <v>42595.916669999999</v>
      </c>
      <c r="C1103" s="125">
        <v>22</v>
      </c>
      <c r="D1103" s="35">
        <f>ROUND($D$791/100*$D$792*АТС!$C351,2)</f>
        <v>108.38</v>
      </c>
      <c r="E1103" s="35">
        <f>ROUND($E$791/100*$E$792*АТС!C351,2)</f>
        <v>99.6</v>
      </c>
      <c r="F1103" s="35">
        <f>ROUND($F$791/100*$F$792*АТС!C351,2)</f>
        <v>67.819999999999993</v>
      </c>
      <c r="G1103" s="35">
        <f>ROUND($G$791/100*$G$792*АТС!C351,2)</f>
        <v>39.700000000000003</v>
      </c>
    </row>
    <row r="1104" spans="1:7" x14ac:dyDescent="0.25">
      <c r="A1104" s="236"/>
      <c r="B1104" s="124">
        <f t="shared" si="17"/>
        <v>42595.958330000001</v>
      </c>
      <c r="C1104" s="125">
        <v>23</v>
      </c>
      <c r="D1104" s="35">
        <f>ROUND($D$791/100*$D$792*АТС!$C352,2)</f>
        <v>87.68</v>
      </c>
      <c r="E1104" s="35">
        <f>ROUND($E$791/100*$E$792*АТС!C352,2)</f>
        <v>80.569999999999993</v>
      </c>
      <c r="F1104" s="35">
        <f>ROUND($F$791/100*$F$792*АТС!C352,2)</f>
        <v>54.86</v>
      </c>
      <c r="G1104" s="35">
        <f>ROUND($G$791/100*$G$792*АТС!C352,2)</f>
        <v>32.119999999999997</v>
      </c>
    </row>
    <row r="1105" spans="1:7" x14ac:dyDescent="0.25">
      <c r="A1105" s="236"/>
      <c r="B1105" s="122">
        <f t="shared" si="17"/>
        <v>42596</v>
      </c>
      <c r="C1105" s="125">
        <v>0</v>
      </c>
      <c r="D1105" s="35">
        <f>ROUND($D$791/100*$D$792*АТС!$C353,2)</f>
        <v>100.08</v>
      </c>
      <c r="E1105" s="35">
        <f>ROUND($E$791/100*$E$792*АТС!C353,2)</f>
        <v>91.97</v>
      </c>
      <c r="F1105" s="35">
        <f>ROUND($F$791/100*$F$792*АТС!C353,2)</f>
        <v>62.63</v>
      </c>
      <c r="G1105" s="35">
        <f>ROUND($G$791/100*$G$792*АТС!C353,2)</f>
        <v>36.659999999999997</v>
      </c>
    </row>
    <row r="1106" spans="1:7" x14ac:dyDescent="0.25">
      <c r="A1106" s="236"/>
      <c r="B1106" s="124">
        <f t="shared" si="17"/>
        <v>42596.041669999999</v>
      </c>
      <c r="C1106" s="125">
        <v>1</v>
      </c>
      <c r="D1106" s="35">
        <f>ROUND($D$791/100*$D$792*АТС!$C354,2)</f>
        <v>88.02</v>
      </c>
      <c r="E1106" s="35">
        <f>ROUND($E$791/100*$E$792*АТС!C354,2)</f>
        <v>80.89</v>
      </c>
      <c r="F1106" s="35">
        <f>ROUND($F$791/100*$F$792*АТС!C354,2)</f>
        <v>55.08</v>
      </c>
      <c r="G1106" s="35">
        <f>ROUND($G$791/100*$G$792*АТС!C354,2)</f>
        <v>32.24</v>
      </c>
    </row>
    <row r="1107" spans="1:7" x14ac:dyDescent="0.25">
      <c r="A1107" s="236"/>
      <c r="B1107" s="122">
        <f t="shared" si="17"/>
        <v>42596.083330000001</v>
      </c>
      <c r="C1107" s="125">
        <v>2</v>
      </c>
      <c r="D1107" s="35">
        <f>ROUND($D$791/100*$D$792*АТС!$C355,2)</f>
        <v>84.71</v>
      </c>
      <c r="E1107" s="35">
        <f>ROUND($E$791/100*$E$792*АТС!C355,2)</f>
        <v>77.84</v>
      </c>
      <c r="F1107" s="35">
        <f>ROUND($F$791/100*$F$792*АТС!C355,2)</f>
        <v>53</v>
      </c>
      <c r="G1107" s="35">
        <f>ROUND($G$791/100*$G$792*АТС!C355,2)</f>
        <v>31.03</v>
      </c>
    </row>
    <row r="1108" spans="1:7" x14ac:dyDescent="0.25">
      <c r="A1108" s="236"/>
      <c r="B1108" s="124">
        <f t="shared" si="17"/>
        <v>42596.125</v>
      </c>
      <c r="C1108" s="125">
        <v>3</v>
      </c>
      <c r="D1108" s="35">
        <f>ROUND($D$791/100*$D$792*АТС!$C356,2)</f>
        <v>80.86</v>
      </c>
      <c r="E1108" s="35">
        <f>ROUND($E$791/100*$E$792*АТС!C356,2)</f>
        <v>74.31</v>
      </c>
      <c r="F1108" s="35">
        <f>ROUND($F$791/100*$F$792*АТС!C356,2)</f>
        <v>50.6</v>
      </c>
      <c r="G1108" s="35">
        <f>ROUND($G$791/100*$G$792*АТС!C356,2)</f>
        <v>29.62</v>
      </c>
    </row>
    <row r="1109" spans="1:7" x14ac:dyDescent="0.25">
      <c r="A1109" s="236"/>
      <c r="B1109" s="122">
        <f t="shared" si="17"/>
        <v>42596.166669999999</v>
      </c>
      <c r="C1109" s="125">
        <v>4</v>
      </c>
      <c r="D1109" s="35">
        <f>ROUND($D$791/100*$D$792*АТС!$C357,2)</f>
        <v>79.77</v>
      </c>
      <c r="E1109" s="35">
        <f>ROUND($E$791/100*$E$792*АТС!C357,2)</f>
        <v>73.31</v>
      </c>
      <c r="F1109" s="35">
        <f>ROUND($F$791/100*$F$792*АТС!C357,2)</f>
        <v>49.92</v>
      </c>
      <c r="G1109" s="35">
        <f>ROUND($G$791/100*$G$792*АТС!C357,2)</f>
        <v>29.22</v>
      </c>
    </row>
    <row r="1110" spans="1:7" x14ac:dyDescent="0.25">
      <c r="A1110" s="236"/>
      <c r="B1110" s="124">
        <f t="shared" si="17"/>
        <v>42596.208330000001</v>
      </c>
      <c r="C1110" s="125">
        <v>5</v>
      </c>
      <c r="D1110" s="35">
        <f>ROUND($D$791/100*$D$792*АТС!$C358,2)</f>
        <v>78.89</v>
      </c>
      <c r="E1110" s="35">
        <f>ROUND($E$791/100*$E$792*АТС!C358,2)</f>
        <v>72.5</v>
      </c>
      <c r="F1110" s="35">
        <f>ROUND($F$791/100*$F$792*АТС!C358,2)</f>
        <v>49.36</v>
      </c>
      <c r="G1110" s="35">
        <f>ROUND($G$791/100*$G$792*АТС!C358,2)</f>
        <v>28.9</v>
      </c>
    </row>
    <row r="1111" spans="1:7" x14ac:dyDescent="0.25">
      <c r="A1111" s="236"/>
      <c r="B1111" s="122">
        <f t="shared" si="17"/>
        <v>42596.25</v>
      </c>
      <c r="C1111" s="125">
        <v>6</v>
      </c>
      <c r="D1111" s="35">
        <f>ROUND($D$791/100*$D$792*АТС!$C359,2)</f>
        <v>82.27</v>
      </c>
      <c r="E1111" s="35">
        <f>ROUND($E$791/100*$E$792*АТС!C359,2)</f>
        <v>75.599999999999994</v>
      </c>
      <c r="F1111" s="35">
        <f>ROUND($F$791/100*$F$792*АТС!C359,2)</f>
        <v>51.48</v>
      </c>
      <c r="G1111" s="35">
        <f>ROUND($G$791/100*$G$792*АТС!C359,2)</f>
        <v>30.14</v>
      </c>
    </row>
    <row r="1112" spans="1:7" x14ac:dyDescent="0.25">
      <c r="A1112" s="236"/>
      <c r="B1112" s="124">
        <f t="shared" si="17"/>
        <v>42596.291669999999</v>
      </c>
      <c r="C1112" s="125">
        <v>7</v>
      </c>
      <c r="D1112" s="35">
        <f>ROUND($D$791/100*$D$792*АТС!$C360,2)</f>
        <v>86.23</v>
      </c>
      <c r="E1112" s="35">
        <f>ROUND($E$791/100*$E$792*АТС!C360,2)</f>
        <v>79.239999999999995</v>
      </c>
      <c r="F1112" s="35">
        <f>ROUND($F$791/100*$F$792*АТС!C360,2)</f>
        <v>53.96</v>
      </c>
      <c r="G1112" s="35">
        <f>ROUND($G$791/100*$G$792*АТС!C360,2)</f>
        <v>31.59</v>
      </c>
    </row>
    <row r="1113" spans="1:7" x14ac:dyDescent="0.25">
      <c r="A1113" s="236"/>
      <c r="B1113" s="122">
        <f t="shared" si="17"/>
        <v>42596.333330000001</v>
      </c>
      <c r="C1113" s="125">
        <v>8</v>
      </c>
      <c r="D1113" s="35">
        <f>ROUND($D$791/100*$D$792*АТС!$C361,2)</f>
        <v>102.02</v>
      </c>
      <c r="E1113" s="35">
        <f>ROUND($E$791/100*$E$792*АТС!C361,2)</f>
        <v>93.75</v>
      </c>
      <c r="F1113" s="35">
        <f>ROUND($F$791/100*$F$792*АТС!C361,2)</f>
        <v>63.84</v>
      </c>
      <c r="G1113" s="35">
        <f>ROUND($G$791/100*$G$792*АТС!C361,2)</f>
        <v>37.369999999999997</v>
      </c>
    </row>
    <row r="1114" spans="1:7" x14ac:dyDescent="0.25">
      <c r="A1114" s="236"/>
      <c r="B1114" s="124">
        <f t="shared" si="17"/>
        <v>42596.375</v>
      </c>
      <c r="C1114" s="125">
        <v>9</v>
      </c>
      <c r="D1114" s="35">
        <f>ROUND($D$791/100*$D$792*АТС!$C362,2)</f>
        <v>82.99</v>
      </c>
      <c r="E1114" s="35">
        <f>ROUND($E$791/100*$E$792*АТС!C362,2)</f>
        <v>76.260000000000005</v>
      </c>
      <c r="F1114" s="35">
        <f>ROUND($F$791/100*$F$792*АТС!C362,2)</f>
        <v>51.93</v>
      </c>
      <c r="G1114" s="35">
        <f>ROUND($G$791/100*$G$792*АТС!C362,2)</f>
        <v>30.4</v>
      </c>
    </row>
    <row r="1115" spans="1:7" x14ac:dyDescent="0.25">
      <c r="A1115" s="236"/>
      <c r="B1115" s="122">
        <f t="shared" si="17"/>
        <v>42596.416669999999</v>
      </c>
      <c r="C1115" s="125">
        <v>10</v>
      </c>
      <c r="D1115" s="35">
        <f>ROUND($D$791/100*$D$792*АТС!$C363,2)</f>
        <v>93.89</v>
      </c>
      <c r="E1115" s="35">
        <f>ROUND($E$791/100*$E$792*АТС!C363,2)</f>
        <v>86.28</v>
      </c>
      <c r="F1115" s="35">
        <f>ROUND($F$791/100*$F$792*АТС!C363,2)</f>
        <v>58.75</v>
      </c>
      <c r="G1115" s="35">
        <f>ROUND($G$791/100*$G$792*АТС!C363,2)</f>
        <v>34.39</v>
      </c>
    </row>
    <row r="1116" spans="1:7" x14ac:dyDescent="0.25">
      <c r="A1116" s="236"/>
      <c r="B1116" s="124">
        <f t="shared" si="17"/>
        <v>42596.458330000001</v>
      </c>
      <c r="C1116" s="125">
        <v>11</v>
      </c>
      <c r="D1116" s="35">
        <f>ROUND($D$791/100*$D$792*АТС!$C364,2)</f>
        <v>97.88</v>
      </c>
      <c r="E1116" s="35">
        <f>ROUND($E$791/100*$E$792*АТС!C364,2)</f>
        <v>89.94</v>
      </c>
      <c r="F1116" s="35">
        <f>ROUND($F$791/100*$F$792*АТС!C364,2)</f>
        <v>61.25</v>
      </c>
      <c r="G1116" s="35">
        <f>ROUND($G$791/100*$G$792*АТС!C364,2)</f>
        <v>35.85</v>
      </c>
    </row>
    <row r="1117" spans="1:7" x14ac:dyDescent="0.25">
      <c r="A1117" s="236"/>
      <c r="B1117" s="122">
        <f t="shared" si="17"/>
        <v>42596.5</v>
      </c>
      <c r="C1117" s="125">
        <v>12</v>
      </c>
      <c r="D1117" s="35">
        <f>ROUND($D$791/100*$D$792*АТС!$C365,2)</f>
        <v>99</v>
      </c>
      <c r="E1117" s="35">
        <f>ROUND($E$791/100*$E$792*АТС!C365,2)</f>
        <v>90.98</v>
      </c>
      <c r="F1117" s="35">
        <f>ROUND($F$791/100*$F$792*АТС!C365,2)</f>
        <v>61.95</v>
      </c>
      <c r="G1117" s="35">
        <f>ROUND($G$791/100*$G$792*АТС!C365,2)</f>
        <v>36.270000000000003</v>
      </c>
    </row>
    <row r="1118" spans="1:7" x14ac:dyDescent="0.25">
      <c r="A1118" s="236"/>
      <c r="B1118" s="124">
        <f t="shared" si="17"/>
        <v>42596.541669999999</v>
      </c>
      <c r="C1118" s="125">
        <v>13</v>
      </c>
      <c r="D1118" s="35">
        <f>ROUND($D$791/100*$D$792*АТС!$C366,2)</f>
        <v>96.94</v>
      </c>
      <c r="E1118" s="35">
        <f>ROUND($E$791/100*$E$792*АТС!C366,2)</f>
        <v>89.09</v>
      </c>
      <c r="F1118" s="35">
        <f>ROUND($F$791/100*$F$792*АТС!C366,2)</f>
        <v>60.66</v>
      </c>
      <c r="G1118" s="35">
        <f>ROUND($G$791/100*$G$792*АТС!C366,2)</f>
        <v>35.51</v>
      </c>
    </row>
    <row r="1119" spans="1:7" x14ac:dyDescent="0.25">
      <c r="A1119" s="236"/>
      <c r="B1119" s="122">
        <f t="shared" si="17"/>
        <v>42596.583330000001</v>
      </c>
      <c r="C1119" s="125">
        <v>14</v>
      </c>
      <c r="D1119" s="35">
        <f>ROUND($D$791/100*$D$792*АТС!$C367,2)</f>
        <v>96.95</v>
      </c>
      <c r="E1119" s="35">
        <f>ROUND($E$791/100*$E$792*АТС!C367,2)</f>
        <v>89.09</v>
      </c>
      <c r="F1119" s="35">
        <f>ROUND($F$791/100*$F$792*АТС!C367,2)</f>
        <v>60.66</v>
      </c>
      <c r="G1119" s="35">
        <f>ROUND($G$791/100*$G$792*АТС!C367,2)</f>
        <v>35.51</v>
      </c>
    </row>
    <row r="1120" spans="1:7" x14ac:dyDescent="0.25">
      <c r="A1120" s="236"/>
      <c r="B1120" s="124">
        <f t="shared" si="17"/>
        <v>42596.625</v>
      </c>
      <c r="C1120" s="125">
        <v>15</v>
      </c>
      <c r="D1120" s="35">
        <f>ROUND($D$791/100*$D$792*АТС!$C368,2)</f>
        <v>96.96</v>
      </c>
      <c r="E1120" s="35">
        <f>ROUND($E$791/100*$E$792*АТС!C368,2)</f>
        <v>89.1</v>
      </c>
      <c r="F1120" s="35">
        <f>ROUND($F$791/100*$F$792*АТС!C368,2)</f>
        <v>60.67</v>
      </c>
      <c r="G1120" s="35">
        <f>ROUND($G$791/100*$G$792*АТС!C368,2)</f>
        <v>35.520000000000003</v>
      </c>
    </row>
    <row r="1121" spans="1:7" x14ac:dyDescent="0.25">
      <c r="A1121" s="236"/>
      <c r="B1121" s="122">
        <f t="shared" si="17"/>
        <v>42596.666669999999</v>
      </c>
      <c r="C1121" s="125">
        <v>16</v>
      </c>
      <c r="D1121" s="35">
        <f>ROUND($D$791/100*$D$792*АТС!$C369,2)</f>
        <v>97.01</v>
      </c>
      <c r="E1121" s="35">
        <f>ROUND($E$791/100*$E$792*АТС!C369,2)</f>
        <v>89.15</v>
      </c>
      <c r="F1121" s="35">
        <f>ROUND($F$791/100*$F$792*АТС!C369,2)</f>
        <v>60.7</v>
      </c>
      <c r="G1121" s="35">
        <f>ROUND($G$791/100*$G$792*АТС!C369,2)</f>
        <v>35.53</v>
      </c>
    </row>
    <row r="1122" spans="1:7" x14ac:dyDescent="0.25">
      <c r="A1122" s="236"/>
      <c r="B1122" s="124">
        <f t="shared" si="17"/>
        <v>42596.708330000001</v>
      </c>
      <c r="C1122" s="125">
        <v>17</v>
      </c>
      <c r="D1122" s="35">
        <f>ROUND($D$791/100*$D$792*АТС!$C370,2)</f>
        <v>94.17</v>
      </c>
      <c r="E1122" s="35">
        <f>ROUND($E$791/100*$E$792*АТС!C370,2)</f>
        <v>86.54</v>
      </c>
      <c r="F1122" s="35">
        <f>ROUND($F$791/100*$F$792*АТС!C370,2)</f>
        <v>58.93</v>
      </c>
      <c r="G1122" s="35">
        <f>ROUND($G$791/100*$G$792*АТС!C370,2)</f>
        <v>34.5</v>
      </c>
    </row>
    <row r="1123" spans="1:7" x14ac:dyDescent="0.25">
      <c r="A1123" s="236"/>
      <c r="B1123" s="122">
        <f t="shared" si="17"/>
        <v>42596.75</v>
      </c>
      <c r="C1123" s="125">
        <v>18</v>
      </c>
      <c r="D1123" s="35">
        <f>ROUND($D$791/100*$D$792*АТС!$C371,2)</f>
        <v>94.99</v>
      </c>
      <c r="E1123" s="35">
        <f>ROUND($E$791/100*$E$792*АТС!C371,2)</f>
        <v>87.3</v>
      </c>
      <c r="F1123" s="35">
        <f>ROUND($F$791/100*$F$792*АТС!C371,2)</f>
        <v>59.44</v>
      </c>
      <c r="G1123" s="35">
        <f>ROUND($G$791/100*$G$792*АТС!C371,2)</f>
        <v>34.799999999999997</v>
      </c>
    </row>
    <row r="1124" spans="1:7" x14ac:dyDescent="0.25">
      <c r="A1124" s="236"/>
      <c r="B1124" s="124">
        <f t="shared" si="17"/>
        <v>42596.791669999999</v>
      </c>
      <c r="C1124" s="125">
        <v>19</v>
      </c>
      <c r="D1124" s="35">
        <f>ROUND($D$791/100*$D$792*АТС!$C372,2)</f>
        <v>105.92</v>
      </c>
      <c r="E1124" s="35">
        <f>ROUND($E$791/100*$E$792*АТС!C372,2)</f>
        <v>97.33</v>
      </c>
      <c r="F1124" s="35">
        <f>ROUND($F$791/100*$F$792*АТС!C372,2)</f>
        <v>66.28</v>
      </c>
      <c r="G1124" s="35">
        <f>ROUND($G$791/100*$G$792*АТС!C372,2)</f>
        <v>38.799999999999997</v>
      </c>
    </row>
    <row r="1125" spans="1:7" x14ac:dyDescent="0.25">
      <c r="A1125" s="236"/>
      <c r="B1125" s="122">
        <f t="shared" si="17"/>
        <v>42596.833330000001</v>
      </c>
      <c r="C1125" s="125">
        <v>20</v>
      </c>
      <c r="D1125" s="35">
        <f>ROUND($D$791/100*$D$792*АТС!$C373,2)</f>
        <v>118.35</v>
      </c>
      <c r="E1125" s="35">
        <f>ROUND($E$791/100*$E$792*АТС!C373,2)</f>
        <v>108.76</v>
      </c>
      <c r="F1125" s="35">
        <f>ROUND($F$791/100*$F$792*АТС!C373,2)</f>
        <v>74.06</v>
      </c>
      <c r="G1125" s="35">
        <f>ROUND($G$791/100*$G$792*АТС!C373,2)</f>
        <v>43.35</v>
      </c>
    </row>
    <row r="1126" spans="1:7" x14ac:dyDescent="0.25">
      <c r="A1126" s="236"/>
      <c r="B1126" s="124">
        <f t="shared" si="17"/>
        <v>42596.875</v>
      </c>
      <c r="C1126" s="125">
        <v>21</v>
      </c>
      <c r="D1126" s="35">
        <f>ROUND($D$791/100*$D$792*АТС!$C374,2)</f>
        <v>116.2</v>
      </c>
      <c r="E1126" s="35">
        <f>ROUND($E$791/100*$E$792*АТС!C374,2)</f>
        <v>106.79</v>
      </c>
      <c r="F1126" s="35">
        <f>ROUND($F$791/100*$F$792*АТС!C374,2)</f>
        <v>72.709999999999994</v>
      </c>
      <c r="G1126" s="35">
        <f>ROUND($G$791/100*$G$792*АТС!C374,2)</f>
        <v>42.57</v>
      </c>
    </row>
    <row r="1127" spans="1:7" x14ac:dyDescent="0.25">
      <c r="A1127" s="236"/>
      <c r="B1127" s="122">
        <f t="shared" si="17"/>
        <v>42596.916669999999</v>
      </c>
      <c r="C1127" s="125">
        <v>22</v>
      </c>
      <c r="D1127" s="35">
        <f>ROUND($D$791/100*$D$792*АТС!$C375,2)</f>
        <v>105.11</v>
      </c>
      <c r="E1127" s="35">
        <f>ROUND($E$791/100*$E$792*АТС!C375,2)</f>
        <v>96.59</v>
      </c>
      <c r="F1127" s="35">
        <f>ROUND($F$791/100*$F$792*АТС!C375,2)</f>
        <v>65.77</v>
      </c>
      <c r="G1127" s="35">
        <f>ROUND($G$791/100*$G$792*АТС!C375,2)</f>
        <v>38.5</v>
      </c>
    </row>
    <row r="1128" spans="1:7" x14ac:dyDescent="0.25">
      <c r="A1128" s="236"/>
      <c r="B1128" s="124">
        <f t="shared" si="17"/>
        <v>42596.958330000001</v>
      </c>
      <c r="C1128" s="125">
        <v>23</v>
      </c>
      <c r="D1128" s="35">
        <f>ROUND($D$791/100*$D$792*АТС!$C376,2)</f>
        <v>89.27</v>
      </c>
      <c r="E1128" s="35">
        <f>ROUND($E$791/100*$E$792*АТС!C376,2)</f>
        <v>82.04</v>
      </c>
      <c r="F1128" s="35">
        <f>ROUND($F$791/100*$F$792*АТС!C376,2)</f>
        <v>55.86</v>
      </c>
      <c r="G1128" s="35">
        <f>ROUND($G$791/100*$G$792*АТС!C376,2)</f>
        <v>32.700000000000003</v>
      </c>
    </row>
    <row r="1129" spans="1:7" x14ac:dyDescent="0.25">
      <c r="A1129" s="236"/>
      <c r="B1129" s="122">
        <f t="shared" si="17"/>
        <v>42597</v>
      </c>
      <c r="C1129" s="125">
        <v>0</v>
      </c>
      <c r="D1129" s="35">
        <f>ROUND($D$791/100*$D$792*АТС!$C377,2)</f>
        <v>94.73</v>
      </c>
      <c r="E1129" s="35">
        <f>ROUND($E$791/100*$E$792*АТС!C377,2)</f>
        <v>87.05</v>
      </c>
      <c r="F1129" s="35">
        <f>ROUND($F$791/100*$F$792*АТС!C377,2)</f>
        <v>59.28</v>
      </c>
      <c r="G1129" s="35">
        <f>ROUND($G$791/100*$G$792*АТС!C377,2)</f>
        <v>34.700000000000003</v>
      </c>
    </row>
    <row r="1130" spans="1:7" x14ac:dyDescent="0.25">
      <c r="A1130" s="236"/>
      <c r="B1130" s="124">
        <f t="shared" si="17"/>
        <v>42597.041669999999</v>
      </c>
      <c r="C1130" s="125">
        <v>1</v>
      </c>
      <c r="D1130" s="35">
        <f>ROUND($D$791/100*$D$792*АТС!$C378,2)</f>
        <v>86.19</v>
      </c>
      <c r="E1130" s="35">
        <f>ROUND($E$791/100*$E$792*АТС!C378,2)</f>
        <v>79.2</v>
      </c>
      <c r="F1130" s="35">
        <f>ROUND($F$791/100*$F$792*АТС!C378,2)</f>
        <v>53.93</v>
      </c>
      <c r="G1130" s="35">
        <f>ROUND($G$791/100*$G$792*АТС!C378,2)</f>
        <v>31.57</v>
      </c>
    </row>
    <row r="1131" spans="1:7" x14ac:dyDescent="0.25">
      <c r="A1131" s="236"/>
      <c r="B1131" s="122">
        <f t="shared" si="17"/>
        <v>42597.083330000001</v>
      </c>
      <c r="C1131" s="125">
        <v>2</v>
      </c>
      <c r="D1131" s="35">
        <f>ROUND($D$791/100*$D$792*АТС!$C379,2)</f>
        <v>82.72</v>
      </c>
      <c r="E1131" s="35">
        <f>ROUND($E$791/100*$E$792*АТС!C379,2)</f>
        <v>76.010000000000005</v>
      </c>
      <c r="F1131" s="35">
        <f>ROUND($F$791/100*$F$792*АТС!C379,2)</f>
        <v>51.76</v>
      </c>
      <c r="G1131" s="35">
        <f>ROUND($G$791/100*$G$792*АТС!C379,2)</f>
        <v>30.3</v>
      </c>
    </row>
    <row r="1132" spans="1:7" x14ac:dyDescent="0.25">
      <c r="A1132" s="236"/>
      <c r="B1132" s="124">
        <f t="shared" si="17"/>
        <v>42597.125</v>
      </c>
      <c r="C1132" s="125">
        <v>3</v>
      </c>
      <c r="D1132" s="35">
        <f>ROUND($D$791/100*$D$792*АТС!$C380,2)</f>
        <v>81.209999999999994</v>
      </c>
      <c r="E1132" s="35">
        <f>ROUND($E$791/100*$E$792*АТС!C380,2)</f>
        <v>74.63</v>
      </c>
      <c r="F1132" s="35">
        <f>ROUND($F$791/100*$F$792*АТС!C380,2)</f>
        <v>50.82</v>
      </c>
      <c r="G1132" s="35">
        <f>ROUND($G$791/100*$G$792*АТС!C380,2)</f>
        <v>29.75</v>
      </c>
    </row>
    <row r="1133" spans="1:7" x14ac:dyDescent="0.25">
      <c r="A1133" s="236"/>
      <c r="B1133" s="122">
        <f t="shared" si="17"/>
        <v>42597.166669999999</v>
      </c>
      <c r="C1133" s="125">
        <v>4</v>
      </c>
      <c r="D1133" s="35">
        <f>ROUND($D$791/100*$D$792*АТС!$C381,2)</f>
        <v>79.989999999999995</v>
      </c>
      <c r="E1133" s="35">
        <f>ROUND($E$791/100*$E$792*АТС!C381,2)</f>
        <v>73.510000000000005</v>
      </c>
      <c r="F1133" s="35">
        <f>ROUND($F$791/100*$F$792*АТС!C381,2)</f>
        <v>50.05</v>
      </c>
      <c r="G1133" s="35">
        <f>ROUND($G$791/100*$G$792*АТС!C381,2)</f>
        <v>29.3</v>
      </c>
    </row>
    <row r="1134" spans="1:7" x14ac:dyDescent="0.25">
      <c r="A1134" s="236"/>
      <c r="B1134" s="124">
        <f t="shared" si="17"/>
        <v>42597.208330000001</v>
      </c>
      <c r="C1134" s="125">
        <v>5</v>
      </c>
      <c r="D1134" s="35">
        <f>ROUND($D$791/100*$D$792*АТС!$C382,2)</f>
        <v>78.7</v>
      </c>
      <c r="E1134" s="35">
        <f>ROUND($E$791/100*$E$792*АТС!C382,2)</f>
        <v>72.319999999999993</v>
      </c>
      <c r="F1134" s="35">
        <f>ROUND($F$791/100*$F$792*АТС!C382,2)</f>
        <v>49.25</v>
      </c>
      <c r="G1134" s="35">
        <f>ROUND($G$791/100*$G$792*АТС!C382,2)</f>
        <v>28.83</v>
      </c>
    </row>
    <row r="1135" spans="1:7" x14ac:dyDescent="0.25">
      <c r="A1135" s="236"/>
      <c r="B1135" s="122">
        <f t="shared" si="17"/>
        <v>42597.25</v>
      </c>
      <c r="C1135" s="125">
        <v>6</v>
      </c>
      <c r="D1135" s="35">
        <f>ROUND($D$791/100*$D$792*АТС!$C383,2)</f>
        <v>82.07</v>
      </c>
      <c r="E1135" s="35">
        <f>ROUND($E$791/100*$E$792*АТС!C383,2)</f>
        <v>75.42</v>
      </c>
      <c r="F1135" s="35">
        <f>ROUND($F$791/100*$F$792*АТС!C383,2)</f>
        <v>51.35</v>
      </c>
      <c r="G1135" s="35">
        <f>ROUND($G$791/100*$G$792*АТС!C383,2)</f>
        <v>30.06</v>
      </c>
    </row>
    <row r="1136" spans="1:7" x14ac:dyDescent="0.25">
      <c r="A1136" s="236"/>
      <c r="B1136" s="124">
        <f t="shared" si="17"/>
        <v>42597.291669999999</v>
      </c>
      <c r="C1136" s="125">
        <v>7</v>
      </c>
      <c r="D1136" s="35">
        <f>ROUND($D$791/100*$D$792*АТС!$C384,2)</f>
        <v>95.11</v>
      </c>
      <c r="E1136" s="35">
        <f>ROUND($E$791/100*$E$792*АТС!C384,2)</f>
        <v>87.4</v>
      </c>
      <c r="F1136" s="35">
        <f>ROUND($F$791/100*$F$792*АТС!C384,2)</f>
        <v>59.51</v>
      </c>
      <c r="G1136" s="35">
        <f>ROUND($G$791/100*$G$792*АТС!C384,2)</f>
        <v>34.840000000000003</v>
      </c>
    </row>
    <row r="1137" spans="1:7" x14ac:dyDescent="0.25">
      <c r="A1137" s="236"/>
      <c r="B1137" s="122">
        <f t="shared" si="17"/>
        <v>42597.333330000001</v>
      </c>
      <c r="C1137" s="125">
        <v>8</v>
      </c>
      <c r="D1137" s="35">
        <f>ROUND($D$791/100*$D$792*АТС!$C385,2)</f>
        <v>78.069999999999993</v>
      </c>
      <c r="E1137" s="35">
        <f>ROUND($E$791/100*$E$792*АТС!C385,2)</f>
        <v>71.739999999999995</v>
      </c>
      <c r="F1137" s="35">
        <f>ROUND($F$791/100*$F$792*АТС!C385,2)</f>
        <v>48.85</v>
      </c>
      <c r="G1137" s="35">
        <f>ROUND($G$791/100*$G$792*АТС!C385,2)</f>
        <v>28.6</v>
      </c>
    </row>
    <row r="1138" spans="1:7" x14ac:dyDescent="0.25">
      <c r="A1138" s="236"/>
      <c r="B1138" s="124">
        <f t="shared" ref="B1138:B1201" si="18">B1114+1</f>
        <v>42597.375</v>
      </c>
      <c r="C1138" s="125">
        <v>9</v>
      </c>
      <c r="D1138" s="35">
        <f>ROUND($D$791/100*$D$792*АТС!$C386,2)</f>
        <v>103.4</v>
      </c>
      <c r="E1138" s="35">
        <f>ROUND($E$791/100*$E$792*АТС!C386,2)</f>
        <v>95.02</v>
      </c>
      <c r="F1138" s="35">
        <f>ROUND($F$791/100*$F$792*АТС!C386,2)</f>
        <v>64.7</v>
      </c>
      <c r="G1138" s="35">
        <f>ROUND($G$791/100*$G$792*АТС!C386,2)</f>
        <v>37.880000000000003</v>
      </c>
    </row>
    <row r="1139" spans="1:7" x14ac:dyDescent="0.25">
      <c r="A1139" s="236"/>
      <c r="B1139" s="122">
        <f t="shared" si="18"/>
        <v>42597.416669999999</v>
      </c>
      <c r="C1139" s="125">
        <v>10</v>
      </c>
      <c r="D1139" s="35">
        <f>ROUND($D$791/100*$D$792*АТС!$C387,2)</f>
        <v>113.6</v>
      </c>
      <c r="E1139" s="35">
        <f>ROUND($E$791/100*$E$792*АТС!C387,2)</f>
        <v>104.4</v>
      </c>
      <c r="F1139" s="35">
        <f>ROUND($F$791/100*$F$792*АТС!C387,2)</f>
        <v>71.09</v>
      </c>
      <c r="G1139" s="35">
        <f>ROUND($G$791/100*$G$792*АТС!C387,2)</f>
        <v>41.61</v>
      </c>
    </row>
    <row r="1140" spans="1:7" x14ac:dyDescent="0.25">
      <c r="A1140" s="236"/>
      <c r="B1140" s="124">
        <f t="shared" si="18"/>
        <v>42597.458330000001</v>
      </c>
      <c r="C1140" s="125">
        <v>11</v>
      </c>
      <c r="D1140" s="35">
        <f>ROUND($D$791/100*$D$792*АТС!$C388,2)</f>
        <v>117.58</v>
      </c>
      <c r="E1140" s="35">
        <f>ROUND($E$791/100*$E$792*АТС!C388,2)</f>
        <v>108.05</v>
      </c>
      <c r="F1140" s="35">
        <f>ROUND($F$791/100*$F$792*АТС!C388,2)</f>
        <v>73.569999999999993</v>
      </c>
      <c r="G1140" s="35">
        <f>ROUND($G$791/100*$G$792*АТС!C388,2)</f>
        <v>43.07</v>
      </c>
    </row>
    <row r="1141" spans="1:7" x14ac:dyDescent="0.25">
      <c r="A1141" s="236"/>
      <c r="B1141" s="122">
        <f t="shared" si="18"/>
        <v>42597.5</v>
      </c>
      <c r="C1141" s="125">
        <v>12</v>
      </c>
      <c r="D1141" s="35">
        <f>ROUND($D$791/100*$D$792*АТС!$C389,2)</f>
        <v>116.95</v>
      </c>
      <c r="E1141" s="35">
        <f>ROUND($E$791/100*$E$792*АТС!C389,2)</f>
        <v>107.48</v>
      </c>
      <c r="F1141" s="35">
        <f>ROUND($F$791/100*$F$792*АТС!C389,2)</f>
        <v>73.180000000000007</v>
      </c>
      <c r="G1141" s="35">
        <f>ROUND($G$791/100*$G$792*АТС!C389,2)</f>
        <v>42.84</v>
      </c>
    </row>
    <row r="1142" spans="1:7" x14ac:dyDescent="0.25">
      <c r="A1142" s="236"/>
      <c r="B1142" s="124">
        <f t="shared" si="18"/>
        <v>42597.541669999999</v>
      </c>
      <c r="C1142" s="125">
        <v>13</v>
      </c>
      <c r="D1142" s="35">
        <f>ROUND($D$791/100*$D$792*АТС!$C390,2)</f>
        <v>118.63</v>
      </c>
      <c r="E1142" s="35">
        <f>ROUND($E$791/100*$E$792*АТС!C390,2)</f>
        <v>109.01</v>
      </c>
      <c r="F1142" s="35">
        <f>ROUND($F$791/100*$F$792*АТС!C390,2)</f>
        <v>74.23</v>
      </c>
      <c r="G1142" s="35">
        <f>ROUND($G$791/100*$G$792*АТС!C390,2)</f>
        <v>43.45</v>
      </c>
    </row>
    <row r="1143" spans="1:7" x14ac:dyDescent="0.25">
      <c r="A1143" s="236"/>
      <c r="B1143" s="122">
        <f t="shared" si="18"/>
        <v>42597.583330000001</v>
      </c>
      <c r="C1143" s="125">
        <v>14</v>
      </c>
      <c r="D1143" s="35">
        <f>ROUND($D$791/100*$D$792*АТС!$C391,2)</f>
        <v>117.32</v>
      </c>
      <c r="E1143" s="35">
        <f>ROUND($E$791/100*$E$792*АТС!C391,2)</f>
        <v>107.81</v>
      </c>
      <c r="F1143" s="35">
        <f>ROUND($F$791/100*$F$792*АТС!C391,2)</f>
        <v>73.41</v>
      </c>
      <c r="G1143" s="35">
        <f>ROUND($G$791/100*$G$792*АТС!C391,2)</f>
        <v>42.98</v>
      </c>
    </row>
    <row r="1144" spans="1:7" x14ac:dyDescent="0.25">
      <c r="A1144" s="236"/>
      <c r="B1144" s="124">
        <f t="shared" si="18"/>
        <v>42597.625</v>
      </c>
      <c r="C1144" s="125">
        <v>15</v>
      </c>
      <c r="D1144" s="35">
        <f>ROUND($D$791/100*$D$792*АТС!$C392,2)</f>
        <v>117.32</v>
      </c>
      <c r="E1144" s="35">
        <f>ROUND($E$791/100*$E$792*АТС!C392,2)</f>
        <v>107.81</v>
      </c>
      <c r="F1144" s="35">
        <f>ROUND($F$791/100*$F$792*АТС!C392,2)</f>
        <v>73.41</v>
      </c>
      <c r="G1144" s="35">
        <f>ROUND($G$791/100*$G$792*АТС!C392,2)</f>
        <v>42.97</v>
      </c>
    </row>
    <row r="1145" spans="1:7" x14ac:dyDescent="0.25">
      <c r="A1145" s="236"/>
      <c r="B1145" s="122">
        <f t="shared" si="18"/>
        <v>42597.666669999999</v>
      </c>
      <c r="C1145" s="125">
        <v>16</v>
      </c>
      <c r="D1145" s="35">
        <f>ROUND($D$791/100*$D$792*АТС!$C393,2)</f>
        <v>105.16</v>
      </c>
      <c r="E1145" s="35">
        <f>ROUND($E$791/100*$E$792*АТС!C393,2)</f>
        <v>96.64</v>
      </c>
      <c r="F1145" s="35">
        <f>ROUND($F$791/100*$F$792*АТС!C393,2)</f>
        <v>65.8</v>
      </c>
      <c r="G1145" s="35">
        <f>ROUND($G$791/100*$G$792*АТС!C393,2)</f>
        <v>38.520000000000003</v>
      </c>
    </row>
    <row r="1146" spans="1:7" x14ac:dyDescent="0.25">
      <c r="A1146" s="236"/>
      <c r="B1146" s="124">
        <f t="shared" si="18"/>
        <v>42597.708330000001</v>
      </c>
      <c r="C1146" s="125">
        <v>17</v>
      </c>
      <c r="D1146" s="35">
        <f>ROUND($D$791/100*$D$792*АТС!$C394,2)</f>
        <v>102.13</v>
      </c>
      <c r="E1146" s="35">
        <f>ROUND($E$791/100*$E$792*АТС!C394,2)</f>
        <v>93.85</v>
      </c>
      <c r="F1146" s="35">
        <f>ROUND($F$791/100*$F$792*АТС!C394,2)</f>
        <v>63.91</v>
      </c>
      <c r="G1146" s="35">
        <f>ROUND($G$791/100*$G$792*АТС!C394,2)</f>
        <v>37.409999999999997</v>
      </c>
    </row>
    <row r="1147" spans="1:7" x14ac:dyDescent="0.25">
      <c r="A1147" s="236"/>
      <c r="B1147" s="122">
        <f t="shared" si="18"/>
        <v>42597.75</v>
      </c>
      <c r="C1147" s="125">
        <v>18</v>
      </c>
      <c r="D1147" s="35">
        <f>ROUND($D$791/100*$D$792*АТС!$C395,2)</f>
        <v>100.16</v>
      </c>
      <c r="E1147" s="35">
        <f>ROUND($E$791/100*$E$792*АТС!C395,2)</f>
        <v>92.05</v>
      </c>
      <c r="F1147" s="35">
        <f>ROUND($F$791/100*$F$792*АТС!C395,2)</f>
        <v>62.68</v>
      </c>
      <c r="G1147" s="35">
        <f>ROUND($G$791/100*$G$792*АТС!C395,2)</f>
        <v>36.69</v>
      </c>
    </row>
    <row r="1148" spans="1:7" x14ac:dyDescent="0.25">
      <c r="A1148" s="236"/>
      <c r="B1148" s="124">
        <f t="shared" si="18"/>
        <v>42597.791669999999</v>
      </c>
      <c r="C1148" s="125">
        <v>19</v>
      </c>
      <c r="D1148" s="35">
        <f>ROUND($D$791/100*$D$792*АТС!$C396,2)</f>
        <v>109.9</v>
      </c>
      <c r="E1148" s="35">
        <f>ROUND($E$791/100*$E$792*АТС!C396,2)</f>
        <v>101</v>
      </c>
      <c r="F1148" s="35">
        <f>ROUND($F$791/100*$F$792*АТС!C396,2)</f>
        <v>68.77</v>
      </c>
      <c r="G1148" s="35">
        <f>ROUND($G$791/100*$G$792*АТС!C396,2)</f>
        <v>40.26</v>
      </c>
    </row>
    <row r="1149" spans="1:7" x14ac:dyDescent="0.25">
      <c r="A1149" s="236"/>
      <c r="B1149" s="122">
        <f t="shared" si="18"/>
        <v>42597.833330000001</v>
      </c>
      <c r="C1149" s="125">
        <v>20</v>
      </c>
      <c r="D1149" s="35">
        <f>ROUND($D$791/100*$D$792*АТС!$C397,2)</f>
        <v>113.44</v>
      </c>
      <c r="E1149" s="35">
        <f>ROUND($E$791/100*$E$792*АТС!C397,2)</f>
        <v>104.25</v>
      </c>
      <c r="F1149" s="35">
        <f>ROUND($F$791/100*$F$792*АТС!C397,2)</f>
        <v>70.98</v>
      </c>
      <c r="G1149" s="35">
        <f>ROUND($G$791/100*$G$792*АТС!C397,2)</f>
        <v>41.55</v>
      </c>
    </row>
    <row r="1150" spans="1:7" x14ac:dyDescent="0.25">
      <c r="A1150" s="236"/>
      <c r="B1150" s="124">
        <f t="shared" si="18"/>
        <v>42597.875</v>
      </c>
      <c r="C1150" s="125">
        <v>21</v>
      </c>
      <c r="D1150" s="35">
        <f>ROUND($D$791/100*$D$792*АТС!$C398,2)</f>
        <v>106.28</v>
      </c>
      <c r="E1150" s="35">
        <f>ROUND($E$791/100*$E$792*АТС!C398,2)</f>
        <v>97.67</v>
      </c>
      <c r="F1150" s="35">
        <f>ROUND($F$791/100*$F$792*АТС!C398,2)</f>
        <v>66.510000000000005</v>
      </c>
      <c r="G1150" s="35">
        <f>ROUND($G$791/100*$G$792*АТС!C398,2)</f>
        <v>38.93</v>
      </c>
    </row>
    <row r="1151" spans="1:7" x14ac:dyDescent="0.25">
      <c r="A1151" s="236"/>
      <c r="B1151" s="122">
        <f t="shared" si="18"/>
        <v>42597.916669999999</v>
      </c>
      <c r="C1151" s="125">
        <v>22</v>
      </c>
      <c r="D1151" s="35">
        <f>ROUND($D$791/100*$D$792*АТС!$C399,2)</f>
        <v>92.16</v>
      </c>
      <c r="E1151" s="35">
        <f>ROUND($E$791/100*$E$792*АТС!C399,2)</f>
        <v>84.69</v>
      </c>
      <c r="F1151" s="35">
        <f>ROUND($F$791/100*$F$792*АТС!C399,2)</f>
        <v>57.67</v>
      </c>
      <c r="G1151" s="35">
        <f>ROUND($G$791/100*$G$792*АТС!C399,2)</f>
        <v>33.76</v>
      </c>
    </row>
    <row r="1152" spans="1:7" x14ac:dyDescent="0.25">
      <c r="A1152" s="236"/>
      <c r="B1152" s="124">
        <f t="shared" si="18"/>
        <v>42597.958330000001</v>
      </c>
      <c r="C1152" s="125">
        <v>23</v>
      </c>
      <c r="D1152" s="35">
        <f>ROUND($D$791/100*$D$792*АТС!$C400,2)</f>
        <v>106.53</v>
      </c>
      <c r="E1152" s="35">
        <f>ROUND($E$791/100*$E$792*АТС!C400,2)</f>
        <v>97.89</v>
      </c>
      <c r="F1152" s="35">
        <f>ROUND($F$791/100*$F$792*АТС!C400,2)</f>
        <v>66.66</v>
      </c>
      <c r="G1152" s="35">
        <f>ROUND($G$791/100*$G$792*АТС!C400,2)</f>
        <v>39.020000000000003</v>
      </c>
    </row>
    <row r="1153" spans="1:7" x14ac:dyDescent="0.25">
      <c r="A1153" s="236"/>
      <c r="B1153" s="122">
        <f t="shared" si="18"/>
        <v>42598</v>
      </c>
      <c r="C1153" s="125">
        <v>0</v>
      </c>
      <c r="D1153" s="35">
        <f>ROUND($D$791/100*$D$792*АТС!$C401,2)</f>
        <v>90.19</v>
      </c>
      <c r="E1153" s="35">
        <f>ROUND($E$791/100*$E$792*АТС!C401,2)</f>
        <v>82.88</v>
      </c>
      <c r="F1153" s="35">
        <f>ROUND($F$791/100*$F$792*АТС!C401,2)</f>
        <v>56.44</v>
      </c>
      <c r="G1153" s="35">
        <f>ROUND($G$791/100*$G$792*АТС!C401,2)</f>
        <v>33.04</v>
      </c>
    </row>
    <row r="1154" spans="1:7" x14ac:dyDescent="0.25">
      <c r="A1154" s="236"/>
      <c r="B1154" s="124">
        <f t="shared" si="18"/>
        <v>42598.041669999999</v>
      </c>
      <c r="C1154" s="125">
        <v>1</v>
      </c>
      <c r="D1154" s="35">
        <f>ROUND($D$791/100*$D$792*АТС!$C402,2)</f>
        <v>84.5</v>
      </c>
      <c r="E1154" s="35">
        <f>ROUND($E$791/100*$E$792*АТС!C402,2)</f>
        <v>77.650000000000006</v>
      </c>
      <c r="F1154" s="35">
        <f>ROUND($F$791/100*$F$792*АТС!C402,2)</f>
        <v>52.87</v>
      </c>
      <c r="G1154" s="35">
        <f>ROUND($G$791/100*$G$792*АТС!C402,2)</f>
        <v>30.95</v>
      </c>
    </row>
    <row r="1155" spans="1:7" x14ac:dyDescent="0.25">
      <c r="A1155" s="236"/>
      <c r="B1155" s="122">
        <f t="shared" si="18"/>
        <v>42598.083330000001</v>
      </c>
      <c r="C1155" s="125">
        <v>2</v>
      </c>
      <c r="D1155" s="35">
        <f>ROUND($D$791/100*$D$792*АТС!$C403,2)</f>
        <v>81.8</v>
      </c>
      <c r="E1155" s="35">
        <f>ROUND($E$791/100*$E$792*АТС!C403,2)</f>
        <v>75.17</v>
      </c>
      <c r="F1155" s="35">
        <f>ROUND($F$791/100*$F$792*АТС!C403,2)</f>
        <v>51.19</v>
      </c>
      <c r="G1155" s="35">
        <f>ROUND($G$791/100*$G$792*АТС!C403,2)</f>
        <v>29.97</v>
      </c>
    </row>
    <row r="1156" spans="1:7" x14ac:dyDescent="0.25">
      <c r="A1156" s="236"/>
      <c r="B1156" s="124">
        <f t="shared" si="18"/>
        <v>42598.125</v>
      </c>
      <c r="C1156" s="125">
        <v>3</v>
      </c>
      <c r="D1156" s="35">
        <f>ROUND($D$791/100*$D$792*АТС!$C404,2)</f>
        <v>81.25</v>
      </c>
      <c r="E1156" s="35">
        <f>ROUND($E$791/100*$E$792*АТС!C404,2)</f>
        <v>74.66</v>
      </c>
      <c r="F1156" s="35">
        <f>ROUND($F$791/100*$F$792*АТС!C404,2)</f>
        <v>50.84</v>
      </c>
      <c r="G1156" s="35">
        <f>ROUND($G$791/100*$G$792*АТС!C404,2)</f>
        <v>29.76</v>
      </c>
    </row>
    <row r="1157" spans="1:7" x14ac:dyDescent="0.25">
      <c r="A1157" s="236"/>
      <c r="B1157" s="122">
        <f t="shared" si="18"/>
        <v>42598.166669999999</v>
      </c>
      <c r="C1157" s="125">
        <v>4</v>
      </c>
      <c r="D1157" s="35">
        <f>ROUND($D$791/100*$D$792*АТС!$C405,2)</f>
        <v>80.14</v>
      </c>
      <c r="E1157" s="35">
        <f>ROUND($E$791/100*$E$792*АТС!C405,2)</f>
        <v>73.650000000000006</v>
      </c>
      <c r="F1157" s="35">
        <f>ROUND($F$791/100*$F$792*АТС!C405,2)</f>
        <v>50.15</v>
      </c>
      <c r="G1157" s="35">
        <f>ROUND($G$791/100*$G$792*АТС!C405,2)</f>
        <v>29.36</v>
      </c>
    </row>
    <row r="1158" spans="1:7" x14ac:dyDescent="0.25">
      <c r="A1158" s="236"/>
      <c r="B1158" s="124">
        <f t="shared" si="18"/>
        <v>42598.208330000001</v>
      </c>
      <c r="C1158" s="125">
        <v>5</v>
      </c>
      <c r="D1158" s="35">
        <f>ROUND($D$791/100*$D$792*АТС!$C406,2)</f>
        <v>79.010000000000005</v>
      </c>
      <c r="E1158" s="35">
        <f>ROUND($E$791/100*$E$792*АТС!C406,2)</f>
        <v>72.61</v>
      </c>
      <c r="F1158" s="35">
        <f>ROUND($F$791/100*$F$792*АТС!C406,2)</f>
        <v>49.44</v>
      </c>
      <c r="G1158" s="35">
        <f>ROUND($G$791/100*$G$792*АТС!C406,2)</f>
        <v>28.94</v>
      </c>
    </row>
    <row r="1159" spans="1:7" x14ac:dyDescent="0.25">
      <c r="A1159" s="236"/>
      <c r="B1159" s="122">
        <f t="shared" si="18"/>
        <v>42598.25</v>
      </c>
      <c r="C1159" s="125">
        <v>6</v>
      </c>
      <c r="D1159" s="35">
        <f>ROUND($D$791/100*$D$792*АТС!$C407,2)</f>
        <v>82.78</v>
      </c>
      <c r="E1159" s="35">
        <f>ROUND($E$791/100*$E$792*АТС!C407,2)</f>
        <v>76.069999999999993</v>
      </c>
      <c r="F1159" s="35">
        <f>ROUND($F$791/100*$F$792*АТС!C407,2)</f>
        <v>51.8</v>
      </c>
      <c r="G1159" s="35">
        <f>ROUND($G$791/100*$G$792*АТС!C407,2)</f>
        <v>30.32</v>
      </c>
    </row>
    <row r="1160" spans="1:7" x14ac:dyDescent="0.25">
      <c r="A1160" s="236"/>
      <c r="B1160" s="124">
        <f t="shared" si="18"/>
        <v>42598.291669999999</v>
      </c>
      <c r="C1160" s="125">
        <v>7</v>
      </c>
      <c r="D1160" s="35">
        <f>ROUND($D$791/100*$D$792*АТС!$C408,2)</f>
        <v>97.23</v>
      </c>
      <c r="E1160" s="35">
        <f>ROUND($E$791/100*$E$792*АТС!C408,2)</f>
        <v>89.35</v>
      </c>
      <c r="F1160" s="35">
        <f>ROUND($F$791/100*$F$792*АТС!C408,2)</f>
        <v>60.84</v>
      </c>
      <c r="G1160" s="35">
        <f>ROUND($G$791/100*$G$792*АТС!C408,2)</f>
        <v>35.619999999999997</v>
      </c>
    </row>
    <row r="1161" spans="1:7" x14ac:dyDescent="0.25">
      <c r="A1161" s="236"/>
      <c r="B1161" s="122">
        <f t="shared" si="18"/>
        <v>42598.333330000001</v>
      </c>
      <c r="C1161" s="125">
        <v>8</v>
      </c>
      <c r="D1161" s="35">
        <f>ROUND($D$791/100*$D$792*АТС!$C409,2)</f>
        <v>76.33</v>
      </c>
      <c r="E1161" s="35">
        <f>ROUND($E$791/100*$E$792*АТС!C409,2)</f>
        <v>70.150000000000006</v>
      </c>
      <c r="F1161" s="35">
        <f>ROUND($F$791/100*$F$792*АТС!C409,2)</f>
        <v>47.76</v>
      </c>
      <c r="G1161" s="35">
        <f>ROUND($G$791/100*$G$792*АТС!C409,2)</f>
        <v>27.96</v>
      </c>
    </row>
    <row r="1162" spans="1:7" x14ac:dyDescent="0.25">
      <c r="A1162" s="236"/>
      <c r="B1162" s="124">
        <f t="shared" si="18"/>
        <v>42598.375</v>
      </c>
      <c r="C1162" s="125">
        <v>9</v>
      </c>
      <c r="D1162" s="35">
        <f>ROUND($D$791/100*$D$792*АТС!$C410,2)</f>
        <v>99.72</v>
      </c>
      <c r="E1162" s="35">
        <f>ROUND($E$791/100*$E$792*АТС!C410,2)</f>
        <v>91.63</v>
      </c>
      <c r="F1162" s="35">
        <f>ROUND($F$791/100*$F$792*АТС!C410,2)</f>
        <v>62.4</v>
      </c>
      <c r="G1162" s="35">
        <f>ROUND($G$791/100*$G$792*АТС!C410,2)</f>
        <v>36.53</v>
      </c>
    </row>
    <row r="1163" spans="1:7" x14ac:dyDescent="0.25">
      <c r="A1163" s="236"/>
      <c r="B1163" s="122">
        <f t="shared" si="18"/>
        <v>42598.416669999999</v>
      </c>
      <c r="C1163" s="125">
        <v>10</v>
      </c>
      <c r="D1163" s="35">
        <f>ROUND($D$791/100*$D$792*АТС!$C411,2)</f>
        <v>106.1</v>
      </c>
      <c r="E1163" s="35">
        <f>ROUND($E$791/100*$E$792*АТС!C411,2)</f>
        <v>97.5</v>
      </c>
      <c r="F1163" s="35">
        <f>ROUND($F$791/100*$F$792*АТС!C411,2)</f>
        <v>66.39</v>
      </c>
      <c r="G1163" s="35">
        <f>ROUND($G$791/100*$G$792*АТС!C411,2)</f>
        <v>38.869999999999997</v>
      </c>
    </row>
    <row r="1164" spans="1:7" x14ac:dyDescent="0.25">
      <c r="A1164" s="236"/>
      <c r="B1164" s="124">
        <f t="shared" si="18"/>
        <v>42598.458330000001</v>
      </c>
      <c r="C1164" s="125">
        <v>11</v>
      </c>
      <c r="D1164" s="35">
        <f>ROUND($D$791/100*$D$792*АТС!$C412,2)</f>
        <v>111.63</v>
      </c>
      <c r="E1164" s="35">
        <f>ROUND($E$791/100*$E$792*АТС!C412,2)</f>
        <v>102.58</v>
      </c>
      <c r="F1164" s="35">
        <f>ROUND($F$791/100*$F$792*АТС!C412,2)</f>
        <v>69.849999999999994</v>
      </c>
      <c r="G1164" s="35">
        <f>ROUND($G$791/100*$G$792*АТС!C412,2)</f>
        <v>40.89</v>
      </c>
    </row>
    <row r="1165" spans="1:7" x14ac:dyDescent="0.25">
      <c r="A1165" s="236"/>
      <c r="B1165" s="122">
        <f t="shared" si="18"/>
        <v>42598.5</v>
      </c>
      <c r="C1165" s="125">
        <v>12</v>
      </c>
      <c r="D1165" s="35">
        <f>ROUND($D$791/100*$D$792*АТС!$C413,2)</f>
        <v>112.28</v>
      </c>
      <c r="E1165" s="35">
        <f>ROUND($E$791/100*$E$792*АТС!C413,2)</f>
        <v>103.18</v>
      </c>
      <c r="F1165" s="35">
        <f>ROUND($F$791/100*$F$792*АТС!C413,2)</f>
        <v>70.260000000000005</v>
      </c>
      <c r="G1165" s="35">
        <f>ROUND($G$791/100*$G$792*АТС!C413,2)</f>
        <v>41.13</v>
      </c>
    </row>
    <row r="1166" spans="1:7" x14ac:dyDescent="0.25">
      <c r="A1166" s="236"/>
      <c r="B1166" s="124">
        <f t="shared" si="18"/>
        <v>42598.541669999999</v>
      </c>
      <c r="C1166" s="125">
        <v>13</v>
      </c>
      <c r="D1166" s="35">
        <f>ROUND($D$791/100*$D$792*АТС!$C414,2)</f>
        <v>112.42</v>
      </c>
      <c r="E1166" s="35">
        <f>ROUND($E$791/100*$E$792*АТС!C414,2)</f>
        <v>103.31</v>
      </c>
      <c r="F1166" s="35">
        <f>ROUND($F$791/100*$F$792*АТС!C414,2)</f>
        <v>70.349999999999994</v>
      </c>
      <c r="G1166" s="35">
        <f>ROUND($G$791/100*$G$792*АТС!C414,2)</f>
        <v>41.18</v>
      </c>
    </row>
    <row r="1167" spans="1:7" x14ac:dyDescent="0.25">
      <c r="A1167" s="236"/>
      <c r="B1167" s="122">
        <f t="shared" si="18"/>
        <v>42598.583330000001</v>
      </c>
      <c r="C1167" s="125">
        <v>14</v>
      </c>
      <c r="D1167" s="35">
        <f>ROUND($D$791/100*$D$792*АТС!$C415,2)</f>
        <v>114.08</v>
      </c>
      <c r="E1167" s="35">
        <f>ROUND($E$791/100*$E$792*АТС!C415,2)</f>
        <v>104.84</v>
      </c>
      <c r="F1167" s="35">
        <f>ROUND($F$791/100*$F$792*АТС!C415,2)</f>
        <v>71.39</v>
      </c>
      <c r="G1167" s="35">
        <f>ROUND($G$791/100*$G$792*АТС!C415,2)</f>
        <v>41.79</v>
      </c>
    </row>
    <row r="1168" spans="1:7" x14ac:dyDescent="0.25">
      <c r="A1168" s="236"/>
      <c r="B1168" s="124">
        <f t="shared" si="18"/>
        <v>42598.625</v>
      </c>
      <c r="C1168" s="125">
        <v>15</v>
      </c>
      <c r="D1168" s="35">
        <f>ROUND($D$791/100*$D$792*АТС!$C416,2)</f>
        <v>114.13</v>
      </c>
      <c r="E1168" s="35">
        <f>ROUND($E$791/100*$E$792*АТС!C416,2)</f>
        <v>104.88</v>
      </c>
      <c r="F1168" s="35">
        <f>ROUND($F$791/100*$F$792*АТС!C416,2)</f>
        <v>71.42</v>
      </c>
      <c r="G1168" s="35">
        <f>ROUND($G$791/100*$G$792*АТС!C416,2)</f>
        <v>41.81</v>
      </c>
    </row>
    <row r="1169" spans="1:7" x14ac:dyDescent="0.25">
      <c r="A1169" s="236"/>
      <c r="B1169" s="122">
        <f t="shared" si="18"/>
        <v>42598.666669999999</v>
      </c>
      <c r="C1169" s="125">
        <v>16</v>
      </c>
      <c r="D1169" s="35">
        <f>ROUND($D$791/100*$D$792*АТС!$C417,2)</f>
        <v>101.99</v>
      </c>
      <c r="E1169" s="35">
        <f>ROUND($E$791/100*$E$792*АТС!C417,2)</f>
        <v>93.73</v>
      </c>
      <c r="F1169" s="35">
        <f>ROUND($F$791/100*$F$792*АТС!C417,2)</f>
        <v>63.82</v>
      </c>
      <c r="G1169" s="35">
        <f>ROUND($G$791/100*$G$792*АТС!C417,2)</f>
        <v>37.36</v>
      </c>
    </row>
    <row r="1170" spans="1:7" x14ac:dyDescent="0.25">
      <c r="A1170" s="236"/>
      <c r="B1170" s="124">
        <f t="shared" si="18"/>
        <v>42598.708330000001</v>
      </c>
      <c r="C1170" s="125">
        <v>17</v>
      </c>
      <c r="D1170" s="35">
        <f>ROUND($D$791/100*$D$792*АТС!$C418,2)</f>
        <v>99.57</v>
      </c>
      <c r="E1170" s="35">
        <f>ROUND($E$791/100*$E$792*АТС!C418,2)</f>
        <v>91.5</v>
      </c>
      <c r="F1170" s="35">
        <f>ROUND($F$791/100*$F$792*АТС!C418,2)</f>
        <v>62.3</v>
      </c>
      <c r="G1170" s="35">
        <f>ROUND($G$791/100*$G$792*АТС!C418,2)</f>
        <v>36.47</v>
      </c>
    </row>
    <row r="1171" spans="1:7" x14ac:dyDescent="0.25">
      <c r="A1171" s="236"/>
      <c r="B1171" s="122">
        <f t="shared" si="18"/>
        <v>42598.75</v>
      </c>
      <c r="C1171" s="125">
        <v>18</v>
      </c>
      <c r="D1171" s="35">
        <f>ROUND($D$791/100*$D$792*АТС!$C419,2)</f>
        <v>99.15</v>
      </c>
      <c r="E1171" s="35">
        <f>ROUND($E$791/100*$E$792*АТС!C419,2)</f>
        <v>91.11</v>
      </c>
      <c r="F1171" s="35">
        <f>ROUND($F$791/100*$F$792*АТС!C419,2)</f>
        <v>62.04</v>
      </c>
      <c r="G1171" s="35">
        <f>ROUND($G$791/100*$G$792*АТС!C419,2)</f>
        <v>36.32</v>
      </c>
    </row>
    <row r="1172" spans="1:7" x14ac:dyDescent="0.25">
      <c r="A1172" s="236"/>
      <c r="B1172" s="124">
        <f t="shared" si="18"/>
        <v>42598.791669999999</v>
      </c>
      <c r="C1172" s="125">
        <v>19</v>
      </c>
      <c r="D1172" s="35">
        <f>ROUND($D$791/100*$D$792*АТС!$C420,2)</f>
        <v>105.12</v>
      </c>
      <c r="E1172" s="35">
        <f>ROUND($E$791/100*$E$792*АТС!C420,2)</f>
        <v>96.6</v>
      </c>
      <c r="F1172" s="35">
        <f>ROUND($F$791/100*$F$792*АТС!C420,2)</f>
        <v>65.78</v>
      </c>
      <c r="G1172" s="35">
        <f>ROUND($G$791/100*$G$792*АТС!C420,2)</f>
        <v>38.51</v>
      </c>
    </row>
    <row r="1173" spans="1:7" x14ac:dyDescent="0.25">
      <c r="A1173" s="236"/>
      <c r="B1173" s="122">
        <f t="shared" si="18"/>
        <v>42598.833330000001</v>
      </c>
      <c r="C1173" s="125">
        <v>20</v>
      </c>
      <c r="D1173" s="35">
        <f>ROUND($D$791/100*$D$792*АТС!$C421,2)</f>
        <v>114.52</v>
      </c>
      <c r="E1173" s="35">
        <f>ROUND($E$791/100*$E$792*АТС!C421,2)</f>
        <v>105.23</v>
      </c>
      <c r="F1173" s="35">
        <f>ROUND($F$791/100*$F$792*АТС!C421,2)</f>
        <v>71.66</v>
      </c>
      <c r="G1173" s="35">
        <f>ROUND($G$791/100*$G$792*АТС!C421,2)</f>
        <v>41.95</v>
      </c>
    </row>
    <row r="1174" spans="1:7" x14ac:dyDescent="0.25">
      <c r="A1174" s="236"/>
      <c r="B1174" s="124">
        <f t="shared" si="18"/>
        <v>42598.875</v>
      </c>
      <c r="C1174" s="125">
        <v>21</v>
      </c>
      <c r="D1174" s="35">
        <f>ROUND($D$791/100*$D$792*АТС!$C422,2)</f>
        <v>108</v>
      </c>
      <c r="E1174" s="35">
        <f>ROUND($E$791/100*$E$792*АТС!C422,2)</f>
        <v>99.24</v>
      </c>
      <c r="F1174" s="35">
        <f>ROUND($F$791/100*$F$792*АТС!C422,2)</f>
        <v>67.58</v>
      </c>
      <c r="G1174" s="35">
        <f>ROUND($G$791/100*$G$792*АТС!C422,2)</f>
        <v>39.56</v>
      </c>
    </row>
    <row r="1175" spans="1:7" x14ac:dyDescent="0.25">
      <c r="A1175" s="236"/>
      <c r="B1175" s="122">
        <f t="shared" si="18"/>
        <v>42598.916669999999</v>
      </c>
      <c r="C1175" s="125">
        <v>22</v>
      </c>
      <c r="D1175" s="35">
        <f>ROUND($D$791/100*$D$792*АТС!$C423,2)</f>
        <v>97.36</v>
      </c>
      <c r="E1175" s="35">
        <f>ROUND($E$791/100*$E$792*АТС!C423,2)</f>
        <v>89.47</v>
      </c>
      <c r="F1175" s="35">
        <f>ROUND($F$791/100*$F$792*АТС!C423,2)</f>
        <v>60.92</v>
      </c>
      <c r="G1175" s="35">
        <f>ROUND($G$791/100*$G$792*АТС!C423,2)</f>
        <v>35.659999999999997</v>
      </c>
    </row>
    <row r="1176" spans="1:7" x14ac:dyDescent="0.25">
      <c r="A1176" s="236"/>
      <c r="B1176" s="124">
        <f t="shared" si="18"/>
        <v>42598.958330000001</v>
      </c>
      <c r="C1176" s="125">
        <v>23</v>
      </c>
      <c r="D1176" s="35">
        <f>ROUND($D$791/100*$D$792*АТС!$C424,2)</f>
        <v>107.26</v>
      </c>
      <c r="E1176" s="35">
        <f>ROUND($E$791/100*$E$792*АТС!C424,2)</f>
        <v>98.57</v>
      </c>
      <c r="F1176" s="35">
        <f>ROUND($F$791/100*$F$792*АТС!C424,2)</f>
        <v>67.12</v>
      </c>
      <c r="G1176" s="35">
        <f>ROUND($G$791/100*$G$792*АТС!C424,2)</f>
        <v>39.29</v>
      </c>
    </row>
    <row r="1177" spans="1:7" x14ac:dyDescent="0.25">
      <c r="A1177" s="236"/>
      <c r="B1177" s="122">
        <f t="shared" si="18"/>
        <v>42599</v>
      </c>
      <c r="C1177" s="125">
        <v>0</v>
      </c>
      <c r="D1177" s="35">
        <f>ROUND($D$791/100*$D$792*АТС!$C425,2)</f>
        <v>91.49</v>
      </c>
      <c r="E1177" s="35">
        <f>ROUND($E$791/100*$E$792*АТС!C425,2)</f>
        <v>84.07</v>
      </c>
      <c r="F1177" s="35">
        <f>ROUND($F$791/100*$F$792*АТС!C425,2)</f>
        <v>57.25</v>
      </c>
      <c r="G1177" s="35">
        <f>ROUND($G$791/100*$G$792*АТС!C425,2)</f>
        <v>33.51</v>
      </c>
    </row>
    <row r="1178" spans="1:7" x14ac:dyDescent="0.25">
      <c r="A1178" s="236"/>
      <c r="B1178" s="124">
        <f t="shared" si="18"/>
        <v>42599.041669999999</v>
      </c>
      <c r="C1178" s="125">
        <v>1</v>
      </c>
      <c r="D1178" s="35">
        <f>ROUND($D$791/100*$D$792*АТС!$C426,2)</f>
        <v>84.43</v>
      </c>
      <c r="E1178" s="35">
        <f>ROUND($E$791/100*$E$792*АТС!C426,2)</f>
        <v>77.59</v>
      </c>
      <c r="F1178" s="35">
        <f>ROUND($F$791/100*$F$792*АТС!C426,2)</f>
        <v>52.83</v>
      </c>
      <c r="G1178" s="35">
        <f>ROUND($G$791/100*$G$792*АТС!C426,2)</f>
        <v>30.93</v>
      </c>
    </row>
    <row r="1179" spans="1:7" x14ac:dyDescent="0.25">
      <c r="A1179" s="236"/>
      <c r="B1179" s="122">
        <f t="shared" si="18"/>
        <v>42599.083330000001</v>
      </c>
      <c r="C1179" s="125">
        <v>2</v>
      </c>
      <c r="D1179" s="35">
        <f>ROUND($D$791/100*$D$792*АТС!$C427,2)</f>
        <v>80.48</v>
      </c>
      <c r="E1179" s="35">
        <f>ROUND($E$791/100*$E$792*АТС!C427,2)</f>
        <v>73.959999999999994</v>
      </c>
      <c r="F1179" s="35">
        <f>ROUND($F$791/100*$F$792*АТС!C427,2)</f>
        <v>50.36</v>
      </c>
      <c r="G1179" s="35">
        <f>ROUND($G$791/100*$G$792*АТС!C427,2)</f>
        <v>29.48</v>
      </c>
    </row>
    <row r="1180" spans="1:7" x14ac:dyDescent="0.25">
      <c r="A1180" s="236"/>
      <c r="B1180" s="124">
        <f t="shared" si="18"/>
        <v>42599.125</v>
      </c>
      <c r="C1180" s="125">
        <v>3</v>
      </c>
      <c r="D1180" s="35">
        <f>ROUND($D$791/100*$D$792*АТС!$C428,2)</f>
        <v>79.13</v>
      </c>
      <c r="E1180" s="35">
        <f>ROUND($E$791/100*$E$792*АТС!C428,2)</f>
        <v>72.72</v>
      </c>
      <c r="F1180" s="35">
        <f>ROUND($F$791/100*$F$792*АТС!C428,2)</f>
        <v>49.52</v>
      </c>
      <c r="G1180" s="35">
        <f>ROUND($G$791/100*$G$792*АТС!C428,2)</f>
        <v>28.99</v>
      </c>
    </row>
    <row r="1181" spans="1:7" x14ac:dyDescent="0.25">
      <c r="A1181" s="236"/>
      <c r="B1181" s="122">
        <f t="shared" si="18"/>
        <v>42599.166669999999</v>
      </c>
      <c r="C1181" s="125">
        <v>4</v>
      </c>
      <c r="D1181" s="35">
        <f>ROUND($D$791/100*$D$792*АТС!$C429,2)</f>
        <v>78.709999999999994</v>
      </c>
      <c r="E1181" s="35">
        <f>ROUND($E$791/100*$E$792*АТС!C429,2)</f>
        <v>72.33</v>
      </c>
      <c r="F1181" s="35">
        <f>ROUND($F$791/100*$F$792*АТС!C429,2)</f>
        <v>49.25</v>
      </c>
      <c r="G1181" s="35">
        <f>ROUND($G$791/100*$G$792*АТС!C429,2)</f>
        <v>28.83</v>
      </c>
    </row>
    <row r="1182" spans="1:7" x14ac:dyDescent="0.25">
      <c r="A1182" s="236"/>
      <c r="B1182" s="124">
        <f t="shared" si="18"/>
        <v>42599.208330000001</v>
      </c>
      <c r="C1182" s="125">
        <v>5</v>
      </c>
      <c r="D1182" s="35">
        <f>ROUND($D$791/100*$D$792*АТС!$C430,2)</f>
        <v>77.08</v>
      </c>
      <c r="E1182" s="35">
        <f>ROUND($E$791/100*$E$792*АТС!C430,2)</f>
        <v>70.83</v>
      </c>
      <c r="F1182" s="35">
        <f>ROUND($F$791/100*$F$792*АТС!C430,2)</f>
        <v>48.23</v>
      </c>
      <c r="G1182" s="35">
        <f>ROUND($G$791/100*$G$792*АТС!C430,2)</f>
        <v>28.23</v>
      </c>
    </row>
    <row r="1183" spans="1:7" x14ac:dyDescent="0.25">
      <c r="A1183" s="236"/>
      <c r="B1183" s="122">
        <f t="shared" si="18"/>
        <v>42599.25</v>
      </c>
      <c r="C1183" s="125">
        <v>6</v>
      </c>
      <c r="D1183" s="35">
        <f>ROUND($D$791/100*$D$792*АТС!$C431,2)</f>
        <v>82.02</v>
      </c>
      <c r="E1183" s="35">
        <f>ROUND($E$791/100*$E$792*АТС!C431,2)</f>
        <v>75.38</v>
      </c>
      <c r="F1183" s="35">
        <f>ROUND($F$791/100*$F$792*АТС!C431,2)</f>
        <v>51.33</v>
      </c>
      <c r="G1183" s="35">
        <f>ROUND($G$791/100*$G$792*АТС!C431,2)</f>
        <v>30.05</v>
      </c>
    </row>
    <row r="1184" spans="1:7" x14ac:dyDescent="0.25">
      <c r="A1184" s="236"/>
      <c r="B1184" s="124">
        <f t="shared" si="18"/>
        <v>42599.291669999999</v>
      </c>
      <c r="C1184" s="125">
        <v>7</v>
      </c>
      <c r="D1184" s="35">
        <f>ROUND($D$791/100*$D$792*АТС!$C432,2)</f>
        <v>95.16</v>
      </c>
      <c r="E1184" s="35">
        <f>ROUND($E$791/100*$E$792*АТС!C432,2)</f>
        <v>87.45</v>
      </c>
      <c r="F1184" s="35">
        <f>ROUND($F$791/100*$F$792*АТС!C432,2)</f>
        <v>59.55</v>
      </c>
      <c r="G1184" s="35">
        <f>ROUND($G$791/100*$G$792*АТС!C432,2)</f>
        <v>34.86</v>
      </c>
    </row>
    <row r="1185" spans="1:7" x14ac:dyDescent="0.25">
      <c r="A1185" s="236"/>
      <c r="B1185" s="122">
        <f t="shared" si="18"/>
        <v>42599.333330000001</v>
      </c>
      <c r="C1185" s="125">
        <v>8</v>
      </c>
      <c r="D1185" s="35">
        <f>ROUND($D$791/100*$D$792*АТС!$C433,2)</f>
        <v>77.819999999999993</v>
      </c>
      <c r="E1185" s="35">
        <f>ROUND($E$791/100*$E$792*АТС!C433,2)</f>
        <v>71.510000000000005</v>
      </c>
      <c r="F1185" s="35">
        <f>ROUND($F$791/100*$F$792*АТС!C433,2)</f>
        <v>48.7</v>
      </c>
      <c r="G1185" s="35">
        <f>ROUND($G$791/100*$G$792*АТС!C433,2)</f>
        <v>28.51</v>
      </c>
    </row>
    <row r="1186" spans="1:7" x14ac:dyDescent="0.25">
      <c r="A1186" s="236"/>
      <c r="B1186" s="124">
        <f t="shared" si="18"/>
        <v>42599.375</v>
      </c>
      <c r="C1186" s="125">
        <v>9</v>
      </c>
      <c r="D1186" s="35">
        <f>ROUND($D$791/100*$D$792*АТС!$C434,2)</f>
        <v>106.09</v>
      </c>
      <c r="E1186" s="35">
        <f>ROUND($E$791/100*$E$792*АТС!C434,2)</f>
        <v>97.49</v>
      </c>
      <c r="F1186" s="35">
        <f>ROUND($F$791/100*$F$792*АТС!C434,2)</f>
        <v>66.38</v>
      </c>
      <c r="G1186" s="35">
        <f>ROUND($G$791/100*$G$792*АТС!C434,2)</f>
        <v>38.86</v>
      </c>
    </row>
    <row r="1187" spans="1:7" x14ac:dyDescent="0.25">
      <c r="A1187" s="236"/>
      <c r="B1187" s="122">
        <f t="shared" si="18"/>
        <v>42599.416669999999</v>
      </c>
      <c r="C1187" s="125">
        <v>10</v>
      </c>
      <c r="D1187" s="35">
        <f>ROUND($D$791/100*$D$792*АТС!$C435,2)</f>
        <v>115.87</v>
      </c>
      <c r="E1187" s="35">
        <f>ROUND($E$791/100*$E$792*АТС!C435,2)</f>
        <v>106.48</v>
      </c>
      <c r="F1187" s="35">
        <f>ROUND($F$791/100*$F$792*АТС!C435,2)</f>
        <v>72.510000000000005</v>
      </c>
      <c r="G1187" s="35">
        <f>ROUND($G$791/100*$G$792*АТС!C435,2)</f>
        <v>42.44</v>
      </c>
    </row>
    <row r="1188" spans="1:7" x14ac:dyDescent="0.25">
      <c r="A1188" s="236"/>
      <c r="B1188" s="124">
        <f t="shared" si="18"/>
        <v>42599.458330000001</v>
      </c>
      <c r="C1188" s="125">
        <v>11</v>
      </c>
      <c r="D1188" s="35">
        <f>ROUND($D$791/100*$D$792*АТС!$C436,2)</f>
        <v>116.51</v>
      </c>
      <c r="E1188" s="35">
        <f>ROUND($E$791/100*$E$792*АТС!C436,2)</f>
        <v>107.06</v>
      </c>
      <c r="F1188" s="35">
        <f>ROUND($F$791/100*$F$792*АТС!C436,2)</f>
        <v>72.900000000000006</v>
      </c>
      <c r="G1188" s="35">
        <f>ROUND($G$791/100*$G$792*АТС!C436,2)</f>
        <v>42.68</v>
      </c>
    </row>
    <row r="1189" spans="1:7" x14ac:dyDescent="0.25">
      <c r="A1189" s="236"/>
      <c r="B1189" s="122">
        <f t="shared" si="18"/>
        <v>42599.5</v>
      </c>
      <c r="C1189" s="125">
        <v>12</v>
      </c>
      <c r="D1189" s="35">
        <f>ROUND($D$791/100*$D$792*АТС!$C437,2)</f>
        <v>113.31</v>
      </c>
      <c r="E1189" s="35">
        <f>ROUND($E$791/100*$E$792*АТС!C437,2)</f>
        <v>104.13</v>
      </c>
      <c r="F1189" s="35">
        <f>ROUND($F$791/100*$F$792*АТС!C437,2)</f>
        <v>70.91</v>
      </c>
      <c r="G1189" s="35">
        <f>ROUND($G$791/100*$G$792*АТС!C437,2)</f>
        <v>41.51</v>
      </c>
    </row>
    <row r="1190" spans="1:7" x14ac:dyDescent="0.25">
      <c r="A1190" s="236"/>
      <c r="B1190" s="124">
        <f t="shared" si="18"/>
        <v>42599.541669999999</v>
      </c>
      <c r="C1190" s="125">
        <v>13</v>
      </c>
      <c r="D1190" s="35">
        <f>ROUND($D$791/100*$D$792*АТС!$C438,2)</f>
        <v>113.72</v>
      </c>
      <c r="E1190" s="35">
        <f>ROUND($E$791/100*$E$792*АТС!C438,2)</f>
        <v>104.5</v>
      </c>
      <c r="F1190" s="35">
        <f>ROUND($F$791/100*$F$792*АТС!C438,2)</f>
        <v>71.16</v>
      </c>
      <c r="G1190" s="35">
        <f>ROUND($G$791/100*$G$792*АТС!C438,2)</f>
        <v>41.66</v>
      </c>
    </row>
    <row r="1191" spans="1:7" x14ac:dyDescent="0.25">
      <c r="A1191" s="236"/>
      <c r="B1191" s="122">
        <f t="shared" si="18"/>
        <v>42599.583330000001</v>
      </c>
      <c r="C1191" s="125">
        <v>14</v>
      </c>
      <c r="D1191" s="35">
        <f>ROUND($D$791/100*$D$792*АТС!$C439,2)</f>
        <v>114</v>
      </c>
      <c r="E1191" s="35">
        <f>ROUND($E$791/100*$E$792*АТС!C439,2)</f>
        <v>104.76</v>
      </c>
      <c r="F1191" s="35">
        <f>ROUND($F$791/100*$F$792*АТС!C439,2)</f>
        <v>71.33</v>
      </c>
      <c r="G1191" s="35">
        <f>ROUND($G$791/100*$G$792*АТС!C439,2)</f>
        <v>41.76</v>
      </c>
    </row>
    <row r="1192" spans="1:7" x14ac:dyDescent="0.25">
      <c r="A1192" s="236"/>
      <c r="B1192" s="124">
        <f t="shared" si="18"/>
        <v>42599.625</v>
      </c>
      <c r="C1192" s="125">
        <v>15</v>
      </c>
      <c r="D1192" s="35">
        <f>ROUND($D$791/100*$D$792*АТС!$C440,2)</f>
        <v>113.77</v>
      </c>
      <c r="E1192" s="35">
        <f>ROUND($E$791/100*$E$792*АТС!C440,2)</f>
        <v>104.55</v>
      </c>
      <c r="F1192" s="35">
        <f>ROUND($F$791/100*$F$792*АТС!C440,2)</f>
        <v>71.19</v>
      </c>
      <c r="G1192" s="35">
        <f>ROUND($G$791/100*$G$792*АТС!C440,2)</f>
        <v>41.68</v>
      </c>
    </row>
    <row r="1193" spans="1:7" x14ac:dyDescent="0.25">
      <c r="A1193" s="236"/>
      <c r="B1193" s="122">
        <f t="shared" si="18"/>
        <v>42599.666669999999</v>
      </c>
      <c r="C1193" s="125">
        <v>16</v>
      </c>
      <c r="D1193" s="35">
        <f>ROUND($D$791/100*$D$792*АТС!$C441,2)</f>
        <v>102.11</v>
      </c>
      <c r="E1193" s="35">
        <f>ROUND($E$791/100*$E$792*АТС!C441,2)</f>
        <v>93.83</v>
      </c>
      <c r="F1193" s="35">
        <f>ROUND($F$791/100*$F$792*АТС!C441,2)</f>
        <v>63.89</v>
      </c>
      <c r="G1193" s="35">
        <f>ROUND($G$791/100*$G$792*АТС!C441,2)</f>
        <v>37.4</v>
      </c>
    </row>
    <row r="1194" spans="1:7" x14ac:dyDescent="0.25">
      <c r="A1194" s="236"/>
      <c r="B1194" s="124">
        <f t="shared" si="18"/>
        <v>42599.708330000001</v>
      </c>
      <c r="C1194" s="125">
        <v>17</v>
      </c>
      <c r="D1194" s="35">
        <f>ROUND($D$791/100*$D$792*АТС!$C442,2)</f>
        <v>96.68</v>
      </c>
      <c r="E1194" s="35">
        <f>ROUND($E$791/100*$E$792*АТС!C442,2)</f>
        <v>88.84</v>
      </c>
      <c r="F1194" s="35">
        <f>ROUND($F$791/100*$F$792*АТС!C442,2)</f>
        <v>60.49</v>
      </c>
      <c r="G1194" s="35">
        <f>ROUND($G$791/100*$G$792*АТС!C442,2)</f>
        <v>35.409999999999997</v>
      </c>
    </row>
    <row r="1195" spans="1:7" x14ac:dyDescent="0.25">
      <c r="A1195" s="236"/>
      <c r="B1195" s="122">
        <f t="shared" si="18"/>
        <v>42599.75</v>
      </c>
      <c r="C1195" s="125">
        <v>18</v>
      </c>
      <c r="D1195" s="35">
        <f>ROUND($D$791/100*$D$792*АТС!$C443,2)</f>
        <v>90.3</v>
      </c>
      <c r="E1195" s="35">
        <f>ROUND($E$791/100*$E$792*АТС!C443,2)</f>
        <v>82.98</v>
      </c>
      <c r="F1195" s="35">
        <f>ROUND($F$791/100*$F$792*АТС!C443,2)</f>
        <v>56.5</v>
      </c>
      <c r="G1195" s="35">
        <f>ROUND($G$791/100*$G$792*АТС!C443,2)</f>
        <v>33.08</v>
      </c>
    </row>
    <row r="1196" spans="1:7" x14ac:dyDescent="0.25">
      <c r="A1196" s="236"/>
      <c r="B1196" s="124">
        <f t="shared" si="18"/>
        <v>42599.791669999999</v>
      </c>
      <c r="C1196" s="125">
        <v>19</v>
      </c>
      <c r="D1196" s="35">
        <f>ROUND($D$791/100*$D$792*АТС!$C444,2)</f>
        <v>104.15</v>
      </c>
      <c r="E1196" s="35">
        <f>ROUND($E$791/100*$E$792*АТС!C444,2)</f>
        <v>95.71</v>
      </c>
      <c r="F1196" s="35">
        <f>ROUND($F$791/100*$F$792*АТС!C444,2)</f>
        <v>65.17</v>
      </c>
      <c r="G1196" s="35">
        <f>ROUND($G$791/100*$G$792*АТС!C444,2)</f>
        <v>38.15</v>
      </c>
    </row>
    <row r="1197" spans="1:7" x14ac:dyDescent="0.25">
      <c r="A1197" s="236"/>
      <c r="B1197" s="122">
        <f t="shared" si="18"/>
        <v>42599.833330000001</v>
      </c>
      <c r="C1197" s="125">
        <v>20</v>
      </c>
      <c r="D1197" s="35">
        <f>ROUND($D$791/100*$D$792*АТС!$C445,2)</f>
        <v>112.35</v>
      </c>
      <c r="E1197" s="35">
        <f>ROUND($E$791/100*$E$792*АТС!C445,2)</f>
        <v>103.25</v>
      </c>
      <c r="F1197" s="35">
        <f>ROUND($F$791/100*$F$792*АТС!C445,2)</f>
        <v>70.31</v>
      </c>
      <c r="G1197" s="35">
        <f>ROUND($G$791/100*$G$792*АТС!C445,2)</f>
        <v>41.16</v>
      </c>
    </row>
    <row r="1198" spans="1:7" x14ac:dyDescent="0.25">
      <c r="A1198" s="236"/>
      <c r="B1198" s="124">
        <f t="shared" si="18"/>
        <v>42599.875</v>
      </c>
      <c r="C1198" s="125">
        <v>21</v>
      </c>
      <c r="D1198" s="35">
        <f>ROUND($D$791/100*$D$792*АТС!$C446,2)</f>
        <v>107.47</v>
      </c>
      <c r="E1198" s="35">
        <f>ROUND($E$791/100*$E$792*АТС!C446,2)</f>
        <v>98.76</v>
      </c>
      <c r="F1198" s="35">
        <f>ROUND($F$791/100*$F$792*АТС!C446,2)</f>
        <v>67.25</v>
      </c>
      <c r="G1198" s="35">
        <f>ROUND($G$791/100*$G$792*АТС!C446,2)</f>
        <v>39.369999999999997</v>
      </c>
    </row>
    <row r="1199" spans="1:7" x14ac:dyDescent="0.25">
      <c r="A1199" s="236"/>
      <c r="B1199" s="122">
        <f t="shared" si="18"/>
        <v>42599.916669999999</v>
      </c>
      <c r="C1199" s="125">
        <v>22</v>
      </c>
      <c r="D1199" s="35">
        <f>ROUND($D$791/100*$D$792*АТС!$C447,2)</f>
        <v>95.6</v>
      </c>
      <c r="E1199" s="35">
        <f>ROUND($E$791/100*$E$792*АТС!C447,2)</f>
        <v>87.85</v>
      </c>
      <c r="F1199" s="35">
        <f>ROUND($F$791/100*$F$792*АТС!C447,2)</f>
        <v>59.82</v>
      </c>
      <c r="G1199" s="35">
        <f>ROUND($G$791/100*$G$792*АТС!C447,2)</f>
        <v>35.020000000000003</v>
      </c>
    </row>
    <row r="1200" spans="1:7" x14ac:dyDescent="0.25">
      <c r="A1200" s="236"/>
      <c r="B1200" s="124">
        <f t="shared" si="18"/>
        <v>42599.958330000001</v>
      </c>
      <c r="C1200" s="125">
        <v>23</v>
      </c>
      <c r="D1200" s="35">
        <f>ROUND($D$791/100*$D$792*АТС!$C448,2)</f>
        <v>103.57</v>
      </c>
      <c r="E1200" s="35">
        <f>ROUND($E$791/100*$E$792*АТС!C448,2)</f>
        <v>95.17</v>
      </c>
      <c r="F1200" s="35">
        <f>ROUND($F$791/100*$F$792*АТС!C448,2)</f>
        <v>64.81</v>
      </c>
      <c r="G1200" s="35">
        <f>ROUND($G$791/100*$G$792*АТС!C448,2)</f>
        <v>37.94</v>
      </c>
    </row>
    <row r="1201" spans="1:7" x14ac:dyDescent="0.25">
      <c r="A1201" s="236"/>
      <c r="B1201" s="122">
        <f t="shared" si="18"/>
        <v>42600</v>
      </c>
      <c r="C1201" s="125">
        <v>0</v>
      </c>
      <c r="D1201" s="35">
        <f>ROUND($D$791/100*$D$792*АТС!$C449,2)</f>
        <v>93.04</v>
      </c>
      <c r="E1201" s="35">
        <f>ROUND($E$791/100*$E$792*АТС!C449,2)</f>
        <v>85.5</v>
      </c>
      <c r="F1201" s="35">
        <f>ROUND($F$791/100*$F$792*АТС!C449,2)</f>
        <v>58.22</v>
      </c>
      <c r="G1201" s="35">
        <f>ROUND($G$791/100*$G$792*АТС!C449,2)</f>
        <v>34.08</v>
      </c>
    </row>
    <row r="1202" spans="1:7" x14ac:dyDescent="0.25">
      <c r="A1202" s="236"/>
      <c r="B1202" s="124">
        <f t="shared" ref="B1202:B1265" si="19">B1178+1</f>
        <v>42600.041669999999</v>
      </c>
      <c r="C1202" s="125">
        <v>1</v>
      </c>
      <c r="D1202" s="35">
        <f>ROUND($D$791/100*$D$792*АТС!$C450,2)</f>
        <v>83.7</v>
      </c>
      <c r="E1202" s="35">
        <f>ROUND($E$791/100*$E$792*АТС!C450,2)</f>
        <v>76.92</v>
      </c>
      <c r="F1202" s="35">
        <f>ROUND($F$791/100*$F$792*АТС!C450,2)</f>
        <v>52.38</v>
      </c>
      <c r="G1202" s="35">
        <f>ROUND($G$791/100*$G$792*АТС!C450,2)</f>
        <v>30.66</v>
      </c>
    </row>
    <row r="1203" spans="1:7" x14ac:dyDescent="0.25">
      <c r="A1203" s="236"/>
      <c r="B1203" s="122">
        <f t="shared" si="19"/>
        <v>42600.083330000001</v>
      </c>
      <c r="C1203" s="125">
        <v>2</v>
      </c>
      <c r="D1203" s="35">
        <f>ROUND($D$791/100*$D$792*АТС!$C451,2)</f>
        <v>81.2</v>
      </c>
      <c r="E1203" s="35">
        <f>ROUND($E$791/100*$E$792*АТС!C451,2)</f>
        <v>74.61</v>
      </c>
      <c r="F1203" s="35">
        <f>ROUND($F$791/100*$F$792*АТС!C451,2)</f>
        <v>50.81</v>
      </c>
      <c r="G1203" s="35">
        <f>ROUND($G$791/100*$G$792*АТС!C451,2)</f>
        <v>29.74</v>
      </c>
    </row>
    <row r="1204" spans="1:7" x14ac:dyDescent="0.25">
      <c r="A1204" s="236"/>
      <c r="B1204" s="124">
        <f t="shared" si="19"/>
        <v>42600.125</v>
      </c>
      <c r="C1204" s="125">
        <v>3</v>
      </c>
      <c r="D1204" s="35">
        <f>ROUND($D$791/100*$D$792*АТС!$C452,2)</f>
        <v>80.459999999999994</v>
      </c>
      <c r="E1204" s="35">
        <f>ROUND($E$791/100*$E$792*АТС!C452,2)</f>
        <v>73.94</v>
      </c>
      <c r="F1204" s="35">
        <f>ROUND($F$791/100*$F$792*АТС!C452,2)</f>
        <v>50.35</v>
      </c>
      <c r="G1204" s="35">
        <f>ROUND($G$791/100*$G$792*АТС!C452,2)</f>
        <v>29.47</v>
      </c>
    </row>
    <row r="1205" spans="1:7" x14ac:dyDescent="0.25">
      <c r="A1205" s="236"/>
      <c r="B1205" s="122">
        <f t="shared" si="19"/>
        <v>42600.166669999999</v>
      </c>
      <c r="C1205" s="125">
        <v>4</v>
      </c>
      <c r="D1205" s="35">
        <f>ROUND($D$791/100*$D$792*АТС!$C453,2)</f>
        <v>79.790000000000006</v>
      </c>
      <c r="E1205" s="35">
        <f>ROUND($E$791/100*$E$792*АТС!C453,2)</f>
        <v>73.319999999999993</v>
      </c>
      <c r="F1205" s="35">
        <f>ROUND($F$791/100*$F$792*АТС!C453,2)</f>
        <v>49.93</v>
      </c>
      <c r="G1205" s="35">
        <f>ROUND($G$791/100*$G$792*АТС!C453,2)</f>
        <v>29.23</v>
      </c>
    </row>
    <row r="1206" spans="1:7" x14ac:dyDescent="0.25">
      <c r="A1206" s="236"/>
      <c r="B1206" s="124">
        <f t="shared" si="19"/>
        <v>42600.208330000001</v>
      </c>
      <c r="C1206" s="125">
        <v>5</v>
      </c>
      <c r="D1206" s="35">
        <f>ROUND($D$791/100*$D$792*АТС!$C454,2)</f>
        <v>77.7</v>
      </c>
      <c r="E1206" s="35">
        <f>ROUND($E$791/100*$E$792*АТС!C454,2)</f>
        <v>71.400000000000006</v>
      </c>
      <c r="F1206" s="35">
        <f>ROUND($F$791/100*$F$792*АТС!C454,2)</f>
        <v>48.62</v>
      </c>
      <c r="G1206" s="35">
        <f>ROUND($G$791/100*$G$792*АТС!C454,2)</f>
        <v>28.46</v>
      </c>
    </row>
    <row r="1207" spans="1:7" x14ac:dyDescent="0.25">
      <c r="A1207" s="236"/>
      <c r="B1207" s="122">
        <f t="shared" si="19"/>
        <v>42600.25</v>
      </c>
      <c r="C1207" s="125">
        <v>6</v>
      </c>
      <c r="D1207" s="35">
        <f>ROUND($D$791/100*$D$792*АТС!$C455,2)</f>
        <v>82.05</v>
      </c>
      <c r="E1207" s="35">
        <f>ROUND($E$791/100*$E$792*АТС!C455,2)</f>
        <v>75.400000000000006</v>
      </c>
      <c r="F1207" s="35">
        <f>ROUND($F$791/100*$F$792*АТС!C455,2)</f>
        <v>51.34</v>
      </c>
      <c r="G1207" s="35">
        <f>ROUND($G$791/100*$G$792*АТС!C455,2)</f>
        <v>30.05</v>
      </c>
    </row>
    <row r="1208" spans="1:7" x14ac:dyDescent="0.25">
      <c r="A1208" s="236"/>
      <c r="B1208" s="124">
        <f t="shared" si="19"/>
        <v>42600.291669999999</v>
      </c>
      <c r="C1208" s="125">
        <v>7</v>
      </c>
      <c r="D1208" s="35">
        <f>ROUND($D$791/100*$D$792*АТС!$C456,2)</f>
        <v>96.13</v>
      </c>
      <c r="E1208" s="35">
        <f>ROUND($E$791/100*$E$792*АТС!C456,2)</f>
        <v>88.34</v>
      </c>
      <c r="F1208" s="35">
        <f>ROUND($F$791/100*$F$792*АТС!C456,2)</f>
        <v>60.15</v>
      </c>
      <c r="G1208" s="35">
        <f>ROUND($G$791/100*$G$792*АТС!C456,2)</f>
        <v>35.21</v>
      </c>
    </row>
    <row r="1209" spans="1:7" x14ac:dyDescent="0.25">
      <c r="A1209" s="236"/>
      <c r="B1209" s="122">
        <f t="shared" si="19"/>
        <v>42600.333330000001</v>
      </c>
      <c r="C1209" s="125">
        <v>8</v>
      </c>
      <c r="D1209" s="35">
        <f>ROUND($D$791/100*$D$792*АТС!$C457,2)</f>
        <v>77.08</v>
      </c>
      <c r="E1209" s="35">
        <f>ROUND($E$791/100*$E$792*АТС!C457,2)</f>
        <v>70.83</v>
      </c>
      <c r="F1209" s="35">
        <f>ROUND($F$791/100*$F$792*АТС!C457,2)</f>
        <v>48.23</v>
      </c>
      <c r="G1209" s="35">
        <f>ROUND($G$791/100*$G$792*АТС!C457,2)</f>
        <v>28.23</v>
      </c>
    </row>
    <row r="1210" spans="1:7" x14ac:dyDescent="0.25">
      <c r="A1210" s="236"/>
      <c r="B1210" s="124">
        <f t="shared" si="19"/>
        <v>42600.375</v>
      </c>
      <c r="C1210" s="125">
        <v>9</v>
      </c>
      <c r="D1210" s="35">
        <f>ROUND($D$791/100*$D$792*АТС!$C458,2)</f>
        <v>98.28</v>
      </c>
      <c r="E1210" s="35">
        <f>ROUND($E$791/100*$E$792*АТС!C458,2)</f>
        <v>90.31</v>
      </c>
      <c r="F1210" s="35">
        <f>ROUND($F$791/100*$F$792*АТС!C458,2)</f>
        <v>61.5</v>
      </c>
      <c r="G1210" s="35">
        <f>ROUND($G$791/100*$G$792*АТС!C458,2)</f>
        <v>36</v>
      </c>
    </row>
    <row r="1211" spans="1:7" x14ac:dyDescent="0.25">
      <c r="A1211" s="236"/>
      <c r="B1211" s="122">
        <f t="shared" si="19"/>
        <v>42600.416669999999</v>
      </c>
      <c r="C1211" s="125">
        <v>10</v>
      </c>
      <c r="D1211" s="35">
        <f>ROUND($D$791/100*$D$792*АТС!$C459,2)</f>
        <v>106.34</v>
      </c>
      <c r="E1211" s="35">
        <f>ROUND($E$791/100*$E$792*АТС!C459,2)</f>
        <v>97.72</v>
      </c>
      <c r="F1211" s="35">
        <f>ROUND($F$791/100*$F$792*АТС!C459,2)</f>
        <v>66.540000000000006</v>
      </c>
      <c r="G1211" s="35">
        <f>ROUND($G$791/100*$G$792*АТС!C459,2)</f>
        <v>38.950000000000003</v>
      </c>
    </row>
    <row r="1212" spans="1:7" x14ac:dyDescent="0.25">
      <c r="A1212" s="236"/>
      <c r="B1212" s="124">
        <f t="shared" si="19"/>
        <v>42600.458330000001</v>
      </c>
      <c r="C1212" s="125">
        <v>11</v>
      </c>
      <c r="D1212" s="35">
        <f>ROUND($D$791/100*$D$792*АТС!$C460,2)</f>
        <v>106.66</v>
      </c>
      <c r="E1212" s="35">
        <f>ROUND($E$791/100*$E$792*АТС!C460,2)</f>
        <v>98.01</v>
      </c>
      <c r="F1212" s="35">
        <f>ROUND($F$791/100*$F$792*АТС!C460,2)</f>
        <v>66.739999999999995</v>
      </c>
      <c r="G1212" s="35">
        <f>ROUND($G$791/100*$G$792*АТС!C460,2)</f>
        <v>39.07</v>
      </c>
    </row>
    <row r="1213" spans="1:7" x14ac:dyDescent="0.25">
      <c r="A1213" s="236"/>
      <c r="B1213" s="122">
        <f t="shared" si="19"/>
        <v>42600.5</v>
      </c>
      <c r="C1213" s="125">
        <v>12</v>
      </c>
      <c r="D1213" s="35">
        <f>ROUND($D$791/100*$D$792*АТС!$C461,2)</f>
        <v>104.74</v>
      </c>
      <c r="E1213" s="35">
        <f>ROUND($E$791/100*$E$792*АТС!C461,2)</f>
        <v>96.25</v>
      </c>
      <c r="F1213" s="35">
        <f>ROUND($F$791/100*$F$792*АТС!C461,2)</f>
        <v>65.540000000000006</v>
      </c>
      <c r="G1213" s="35">
        <f>ROUND($G$791/100*$G$792*АТС!C461,2)</f>
        <v>38.369999999999997</v>
      </c>
    </row>
    <row r="1214" spans="1:7" x14ac:dyDescent="0.25">
      <c r="A1214" s="236"/>
      <c r="B1214" s="124">
        <f t="shared" si="19"/>
        <v>42600.541669999999</v>
      </c>
      <c r="C1214" s="125">
        <v>13</v>
      </c>
      <c r="D1214" s="35">
        <f>ROUND($D$791/100*$D$792*АТС!$C462,2)</f>
        <v>104.9</v>
      </c>
      <c r="E1214" s="35">
        <f>ROUND($E$791/100*$E$792*АТС!C462,2)</f>
        <v>96.4</v>
      </c>
      <c r="F1214" s="35">
        <f>ROUND($F$791/100*$F$792*АТС!C462,2)</f>
        <v>65.64</v>
      </c>
      <c r="G1214" s="35">
        <f>ROUND($G$791/100*$G$792*АТС!C462,2)</f>
        <v>38.43</v>
      </c>
    </row>
    <row r="1215" spans="1:7" x14ac:dyDescent="0.25">
      <c r="A1215" s="236"/>
      <c r="B1215" s="122">
        <f t="shared" si="19"/>
        <v>42600.583330000001</v>
      </c>
      <c r="C1215" s="125">
        <v>14</v>
      </c>
      <c r="D1215" s="35">
        <f>ROUND($D$791/100*$D$792*АТС!$C463,2)</f>
        <v>104.92</v>
      </c>
      <c r="E1215" s="35">
        <f>ROUND($E$791/100*$E$792*АТС!C463,2)</f>
        <v>96.41</v>
      </c>
      <c r="F1215" s="35">
        <f>ROUND($F$791/100*$F$792*АТС!C463,2)</f>
        <v>65.650000000000006</v>
      </c>
      <c r="G1215" s="35">
        <f>ROUND($G$791/100*$G$792*АТС!C463,2)</f>
        <v>38.43</v>
      </c>
    </row>
    <row r="1216" spans="1:7" x14ac:dyDescent="0.25">
      <c r="A1216" s="236"/>
      <c r="B1216" s="124">
        <f t="shared" si="19"/>
        <v>42600.625</v>
      </c>
      <c r="C1216" s="125">
        <v>15</v>
      </c>
      <c r="D1216" s="35">
        <f>ROUND($D$791/100*$D$792*АТС!$C464,2)</f>
        <v>104.99</v>
      </c>
      <c r="E1216" s="35">
        <f>ROUND($E$791/100*$E$792*АТС!C464,2)</f>
        <v>96.48</v>
      </c>
      <c r="F1216" s="35">
        <f>ROUND($F$791/100*$F$792*АТС!C464,2)</f>
        <v>65.7</v>
      </c>
      <c r="G1216" s="35">
        <f>ROUND($G$791/100*$G$792*АТС!C464,2)</f>
        <v>38.46</v>
      </c>
    </row>
    <row r="1217" spans="1:7" x14ac:dyDescent="0.25">
      <c r="A1217" s="236"/>
      <c r="B1217" s="122">
        <f t="shared" si="19"/>
        <v>42600.666669999999</v>
      </c>
      <c r="C1217" s="125">
        <v>16</v>
      </c>
      <c r="D1217" s="35">
        <f>ROUND($D$791/100*$D$792*АТС!$C465,2)</f>
        <v>94.5</v>
      </c>
      <c r="E1217" s="35">
        <f>ROUND($E$791/100*$E$792*АТС!C465,2)</f>
        <v>86.84</v>
      </c>
      <c r="F1217" s="35">
        <f>ROUND($F$791/100*$F$792*АТС!C465,2)</f>
        <v>59.13</v>
      </c>
      <c r="G1217" s="35">
        <f>ROUND($G$791/100*$G$792*АТС!C465,2)</f>
        <v>34.619999999999997</v>
      </c>
    </row>
    <row r="1218" spans="1:7" x14ac:dyDescent="0.25">
      <c r="A1218" s="236"/>
      <c r="B1218" s="124">
        <f t="shared" si="19"/>
        <v>42600.708330000001</v>
      </c>
      <c r="C1218" s="125">
        <v>17</v>
      </c>
      <c r="D1218" s="35">
        <f>ROUND($D$791/100*$D$792*АТС!$C466,2)</f>
        <v>85.81</v>
      </c>
      <c r="E1218" s="35">
        <f>ROUND($E$791/100*$E$792*АТС!C466,2)</f>
        <v>78.849999999999994</v>
      </c>
      <c r="F1218" s="35">
        <f>ROUND($F$791/100*$F$792*АТС!C466,2)</f>
        <v>53.69</v>
      </c>
      <c r="G1218" s="35">
        <f>ROUND($G$791/100*$G$792*АТС!C466,2)</f>
        <v>31.43</v>
      </c>
    </row>
    <row r="1219" spans="1:7" x14ac:dyDescent="0.25">
      <c r="A1219" s="236"/>
      <c r="B1219" s="122">
        <f t="shared" si="19"/>
        <v>42600.75</v>
      </c>
      <c r="C1219" s="125">
        <v>18</v>
      </c>
      <c r="D1219" s="35">
        <f>ROUND($D$791/100*$D$792*АТС!$C467,2)</f>
        <v>91.16</v>
      </c>
      <c r="E1219" s="35">
        <f>ROUND($E$791/100*$E$792*АТС!C467,2)</f>
        <v>83.77</v>
      </c>
      <c r="F1219" s="35">
        <f>ROUND($F$791/100*$F$792*АТС!C467,2)</f>
        <v>57.04</v>
      </c>
      <c r="G1219" s="35">
        <f>ROUND($G$791/100*$G$792*АТС!C467,2)</f>
        <v>33.39</v>
      </c>
    </row>
    <row r="1220" spans="1:7" x14ac:dyDescent="0.25">
      <c r="A1220" s="236"/>
      <c r="B1220" s="124">
        <f t="shared" si="19"/>
        <v>42600.791669999999</v>
      </c>
      <c r="C1220" s="125">
        <v>19</v>
      </c>
      <c r="D1220" s="35">
        <f>ROUND($D$791/100*$D$792*АТС!$C468,2)</f>
        <v>106.35</v>
      </c>
      <c r="E1220" s="35">
        <f>ROUND($E$791/100*$E$792*АТС!C468,2)</f>
        <v>97.73</v>
      </c>
      <c r="F1220" s="35">
        <f>ROUND($F$791/100*$F$792*АТС!C468,2)</f>
        <v>66.55</v>
      </c>
      <c r="G1220" s="35">
        <f>ROUND($G$791/100*$G$792*АТС!C468,2)</f>
        <v>38.96</v>
      </c>
    </row>
    <row r="1221" spans="1:7" x14ac:dyDescent="0.25">
      <c r="A1221" s="236"/>
      <c r="B1221" s="122">
        <f t="shared" si="19"/>
        <v>42600.833330000001</v>
      </c>
      <c r="C1221" s="125">
        <v>20</v>
      </c>
      <c r="D1221" s="35">
        <f>ROUND($D$791/100*$D$792*АТС!$C469,2)</f>
        <v>111.19</v>
      </c>
      <c r="E1221" s="35">
        <f>ROUND($E$791/100*$E$792*АТС!C469,2)</f>
        <v>102.18</v>
      </c>
      <c r="F1221" s="35">
        <f>ROUND($F$791/100*$F$792*АТС!C469,2)</f>
        <v>69.58</v>
      </c>
      <c r="G1221" s="35">
        <f>ROUND($G$791/100*$G$792*АТС!C469,2)</f>
        <v>40.729999999999997</v>
      </c>
    </row>
    <row r="1222" spans="1:7" x14ac:dyDescent="0.25">
      <c r="A1222" s="236"/>
      <c r="B1222" s="124">
        <f t="shared" si="19"/>
        <v>42600.875</v>
      </c>
      <c r="C1222" s="125">
        <v>21</v>
      </c>
      <c r="D1222" s="35">
        <f>ROUND($D$791/100*$D$792*АТС!$C470,2)</f>
        <v>107.26</v>
      </c>
      <c r="E1222" s="35">
        <f>ROUND($E$791/100*$E$792*АТС!C470,2)</f>
        <v>98.57</v>
      </c>
      <c r="F1222" s="35">
        <f>ROUND($F$791/100*$F$792*АТС!C470,2)</f>
        <v>67.12</v>
      </c>
      <c r="G1222" s="35">
        <f>ROUND($G$791/100*$G$792*АТС!C470,2)</f>
        <v>39.29</v>
      </c>
    </row>
    <row r="1223" spans="1:7" x14ac:dyDescent="0.25">
      <c r="A1223" s="236"/>
      <c r="B1223" s="122">
        <f t="shared" si="19"/>
        <v>42600.916669999999</v>
      </c>
      <c r="C1223" s="125">
        <v>22</v>
      </c>
      <c r="D1223" s="35">
        <f>ROUND($D$791/100*$D$792*АТС!$C471,2)</f>
        <v>92.52</v>
      </c>
      <c r="E1223" s="35">
        <f>ROUND($E$791/100*$E$792*АТС!C471,2)</f>
        <v>85.02</v>
      </c>
      <c r="F1223" s="35">
        <f>ROUND($F$791/100*$F$792*АТС!C471,2)</f>
        <v>57.89</v>
      </c>
      <c r="G1223" s="35">
        <f>ROUND($G$791/100*$G$792*АТС!C471,2)</f>
        <v>33.89</v>
      </c>
    </row>
    <row r="1224" spans="1:7" x14ac:dyDescent="0.25">
      <c r="A1224" s="236"/>
      <c r="B1224" s="124">
        <f t="shared" si="19"/>
        <v>42600.958330000001</v>
      </c>
      <c r="C1224" s="125">
        <v>23</v>
      </c>
      <c r="D1224" s="35">
        <f>ROUND($D$791/100*$D$792*АТС!$C472,2)</f>
        <v>109.35</v>
      </c>
      <c r="E1224" s="35">
        <f>ROUND($E$791/100*$E$792*АТС!C472,2)</f>
        <v>100.48</v>
      </c>
      <c r="F1224" s="35">
        <f>ROUND($F$791/100*$F$792*АТС!C472,2)</f>
        <v>68.42</v>
      </c>
      <c r="G1224" s="35">
        <f>ROUND($G$791/100*$G$792*АТС!C472,2)</f>
        <v>40.049999999999997</v>
      </c>
    </row>
    <row r="1225" spans="1:7" x14ac:dyDescent="0.25">
      <c r="A1225" s="236"/>
      <c r="B1225" s="122">
        <f t="shared" si="19"/>
        <v>42601</v>
      </c>
      <c r="C1225" s="125">
        <v>0</v>
      </c>
      <c r="D1225" s="35">
        <f>ROUND($D$791/100*$D$792*АТС!$C473,2)</f>
        <v>94.44</v>
      </c>
      <c r="E1225" s="35">
        <f>ROUND($E$791/100*$E$792*АТС!C473,2)</f>
        <v>86.79</v>
      </c>
      <c r="F1225" s="35">
        <f>ROUND($F$791/100*$F$792*АТС!C473,2)</f>
        <v>59.1</v>
      </c>
      <c r="G1225" s="35">
        <f>ROUND($G$791/100*$G$792*АТС!C473,2)</f>
        <v>34.6</v>
      </c>
    </row>
    <row r="1226" spans="1:7" x14ac:dyDescent="0.25">
      <c r="A1226" s="236"/>
      <c r="B1226" s="124">
        <f t="shared" si="19"/>
        <v>42601.041669999999</v>
      </c>
      <c r="C1226" s="125">
        <v>1</v>
      </c>
      <c r="D1226" s="35">
        <f>ROUND($D$791/100*$D$792*АТС!$C474,2)</f>
        <v>84.72</v>
      </c>
      <c r="E1226" s="35">
        <f>ROUND($E$791/100*$E$792*АТС!C474,2)</f>
        <v>77.849999999999994</v>
      </c>
      <c r="F1226" s="35">
        <f>ROUND($F$791/100*$F$792*АТС!C474,2)</f>
        <v>53.01</v>
      </c>
      <c r="G1226" s="35">
        <f>ROUND($G$791/100*$G$792*АТС!C474,2)</f>
        <v>31.03</v>
      </c>
    </row>
    <row r="1227" spans="1:7" x14ac:dyDescent="0.25">
      <c r="A1227" s="236"/>
      <c r="B1227" s="122">
        <f t="shared" si="19"/>
        <v>42601.083330000001</v>
      </c>
      <c r="C1227" s="125">
        <v>2</v>
      </c>
      <c r="D1227" s="35">
        <f>ROUND($D$791/100*$D$792*АТС!$C475,2)</f>
        <v>81.510000000000005</v>
      </c>
      <c r="E1227" s="35">
        <f>ROUND($E$791/100*$E$792*АТС!C475,2)</f>
        <v>74.900000000000006</v>
      </c>
      <c r="F1227" s="35">
        <f>ROUND($F$791/100*$F$792*АТС!C475,2)</f>
        <v>51</v>
      </c>
      <c r="G1227" s="35">
        <f>ROUND($G$791/100*$G$792*АТС!C475,2)</f>
        <v>29.86</v>
      </c>
    </row>
    <row r="1228" spans="1:7" x14ac:dyDescent="0.25">
      <c r="A1228" s="236"/>
      <c r="B1228" s="124">
        <f t="shared" si="19"/>
        <v>42601.125</v>
      </c>
      <c r="C1228" s="125">
        <v>3</v>
      </c>
      <c r="D1228" s="35">
        <f>ROUND($D$791/100*$D$792*АТС!$C476,2)</f>
        <v>80.55</v>
      </c>
      <c r="E1228" s="35">
        <f>ROUND($E$791/100*$E$792*АТС!C476,2)</f>
        <v>74.03</v>
      </c>
      <c r="F1228" s="35">
        <f>ROUND($F$791/100*$F$792*АТС!C476,2)</f>
        <v>50.41</v>
      </c>
      <c r="G1228" s="35">
        <f>ROUND($G$791/100*$G$792*АТС!C476,2)</f>
        <v>29.51</v>
      </c>
    </row>
    <row r="1229" spans="1:7" x14ac:dyDescent="0.25">
      <c r="A1229" s="236"/>
      <c r="B1229" s="122">
        <f t="shared" si="19"/>
        <v>42601.166669999999</v>
      </c>
      <c r="C1229" s="125">
        <v>4</v>
      </c>
      <c r="D1229" s="35">
        <f>ROUND($D$791/100*$D$792*АТС!$C477,2)</f>
        <v>80.349999999999994</v>
      </c>
      <c r="E1229" s="35">
        <f>ROUND($E$791/100*$E$792*АТС!C477,2)</f>
        <v>73.84</v>
      </c>
      <c r="F1229" s="35">
        <f>ROUND($F$791/100*$F$792*АТС!C477,2)</f>
        <v>50.28</v>
      </c>
      <c r="G1229" s="35">
        <f>ROUND($G$791/100*$G$792*АТС!C477,2)</f>
        <v>29.43</v>
      </c>
    </row>
    <row r="1230" spans="1:7" x14ac:dyDescent="0.25">
      <c r="A1230" s="236"/>
      <c r="B1230" s="124">
        <f t="shared" si="19"/>
        <v>42601.208330000001</v>
      </c>
      <c r="C1230" s="125">
        <v>5</v>
      </c>
      <c r="D1230" s="35">
        <f>ROUND($D$791/100*$D$792*АТС!$C478,2)</f>
        <v>79.5</v>
      </c>
      <c r="E1230" s="35">
        <f>ROUND($E$791/100*$E$792*АТС!C478,2)</f>
        <v>73.06</v>
      </c>
      <c r="F1230" s="35">
        <f>ROUND($F$791/100*$F$792*АТС!C478,2)</f>
        <v>49.75</v>
      </c>
      <c r="G1230" s="35">
        <f>ROUND($G$791/100*$G$792*АТС!C478,2)</f>
        <v>29.12</v>
      </c>
    </row>
    <row r="1231" spans="1:7" x14ac:dyDescent="0.25">
      <c r="A1231" s="236"/>
      <c r="B1231" s="122">
        <f t="shared" si="19"/>
        <v>42601.25</v>
      </c>
      <c r="C1231" s="125">
        <v>6</v>
      </c>
      <c r="D1231" s="35">
        <f>ROUND($D$791/100*$D$792*АТС!$C479,2)</f>
        <v>83.54</v>
      </c>
      <c r="E1231" s="35">
        <f>ROUND($E$791/100*$E$792*АТС!C479,2)</f>
        <v>76.77</v>
      </c>
      <c r="F1231" s="35">
        <f>ROUND($F$791/100*$F$792*АТС!C479,2)</f>
        <v>52.27</v>
      </c>
      <c r="G1231" s="35">
        <f>ROUND($G$791/100*$G$792*АТС!C479,2)</f>
        <v>30.6</v>
      </c>
    </row>
    <row r="1232" spans="1:7" x14ac:dyDescent="0.25">
      <c r="A1232" s="236"/>
      <c r="B1232" s="124">
        <f t="shared" si="19"/>
        <v>42601.291669999999</v>
      </c>
      <c r="C1232" s="125">
        <v>7</v>
      </c>
      <c r="D1232" s="35">
        <f>ROUND($D$791/100*$D$792*АТС!$C480,2)</f>
        <v>97.74</v>
      </c>
      <c r="E1232" s="35">
        <f>ROUND($E$791/100*$E$792*АТС!C480,2)</f>
        <v>89.81</v>
      </c>
      <c r="F1232" s="35">
        <f>ROUND($F$791/100*$F$792*АТС!C480,2)</f>
        <v>61.16</v>
      </c>
      <c r="G1232" s="35">
        <f>ROUND($G$791/100*$G$792*АТС!C480,2)</f>
        <v>35.799999999999997</v>
      </c>
    </row>
    <row r="1233" spans="1:7" x14ac:dyDescent="0.25">
      <c r="A1233" s="236"/>
      <c r="B1233" s="122">
        <f t="shared" si="19"/>
        <v>42601.333330000001</v>
      </c>
      <c r="C1233" s="125">
        <v>8</v>
      </c>
      <c r="D1233" s="35">
        <f>ROUND($D$791/100*$D$792*АТС!$C481,2)</f>
        <v>77.95</v>
      </c>
      <c r="E1233" s="35">
        <f>ROUND($E$791/100*$E$792*АТС!C481,2)</f>
        <v>71.63</v>
      </c>
      <c r="F1233" s="35">
        <f>ROUND($F$791/100*$F$792*АТС!C481,2)</f>
        <v>48.78</v>
      </c>
      <c r="G1233" s="35">
        <f>ROUND($G$791/100*$G$792*АТС!C481,2)</f>
        <v>28.55</v>
      </c>
    </row>
    <row r="1234" spans="1:7" x14ac:dyDescent="0.25">
      <c r="A1234" s="236"/>
      <c r="B1234" s="124">
        <f t="shared" si="19"/>
        <v>42601.375</v>
      </c>
      <c r="C1234" s="125">
        <v>9</v>
      </c>
      <c r="D1234" s="35">
        <f>ROUND($D$791/100*$D$792*АТС!$C482,2)</f>
        <v>103.96</v>
      </c>
      <c r="E1234" s="35">
        <f>ROUND($E$791/100*$E$792*АТС!C482,2)</f>
        <v>95.53</v>
      </c>
      <c r="F1234" s="35">
        <f>ROUND($F$791/100*$F$792*АТС!C482,2)</f>
        <v>65.05</v>
      </c>
      <c r="G1234" s="35">
        <f>ROUND($G$791/100*$G$792*АТС!C482,2)</f>
        <v>38.08</v>
      </c>
    </row>
    <row r="1235" spans="1:7" x14ac:dyDescent="0.25">
      <c r="A1235" s="236"/>
      <c r="B1235" s="122">
        <f t="shared" si="19"/>
        <v>42601.416669999999</v>
      </c>
      <c r="C1235" s="125">
        <v>10</v>
      </c>
      <c r="D1235" s="35">
        <f>ROUND($D$791/100*$D$792*АТС!$C483,2)</f>
        <v>109.31</v>
      </c>
      <c r="E1235" s="35">
        <f>ROUND($E$791/100*$E$792*АТС!C483,2)</f>
        <v>100.45</v>
      </c>
      <c r="F1235" s="35">
        <f>ROUND($F$791/100*$F$792*АТС!C483,2)</f>
        <v>68.400000000000006</v>
      </c>
      <c r="G1235" s="35">
        <f>ROUND($G$791/100*$G$792*АТС!C483,2)</f>
        <v>40.04</v>
      </c>
    </row>
    <row r="1236" spans="1:7" x14ac:dyDescent="0.25">
      <c r="A1236" s="236"/>
      <c r="B1236" s="124">
        <f t="shared" si="19"/>
        <v>42601.458330000001</v>
      </c>
      <c r="C1236" s="125">
        <v>11</v>
      </c>
      <c r="D1236" s="35">
        <f>ROUND($D$791/100*$D$792*АТС!$C484,2)</f>
        <v>119.93</v>
      </c>
      <c r="E1236" s="35">
        <f>ROUND($E$791/100*$E$792*АТС!C484,2)</f>
        <v>110.21</v>
      </c>
      <c r="F1236" s="35">
        <f>ROUND($F$791/100*$F$792*АТС!C484,2)</f>
        <v>75.05</v>
      </c>
      <c r="G1236" s="35">
        <f>ROUND($G$791/100*$G$792*АТС!C484,2)</f>
        <v>43.93</v>
      </c>
    </row>
    <row r="1237" spans="1:7" x14ac:dyDescent="0.25">
      <c r="A1237" s="236"/>
      <c r="B1237" s="122">
        <f t="shared" si="19"/>
        <v>42601.5</v>
      </c>
      <c r="C1237" s="125">
        <v>12</v>
      </c>
      <c r="D1237" s="35">
        <f>ROUND($D$791/100*$D$792*АТС!$C485,2)</f>
        <v>119.94</v>
      </c>
      <c r="E1237" s="35">
        <f>ROUND($E$791/100*$E$792*АТС!C485,2)</f>
        <v>110.21</v>
      </c>
      <c r="F1237" s="35">
        <f>ROUND($F$791/100*$F$792*АТС!C485,2)</f>
        <v>75.05</v>
      </c>
      <c r="G1237" s="35">
        <f>ROUND($G$791/100*$G$792*АТС!C485,2)</f>
        <v>43.93</v>
      </c>
    </row>
    <row r="1238" spans="1:7" x14ac:dyDescent="0.25">
      <c r="A1238" s="236"/>
      <c r="B1238" s="124">
        <f t="shared" si="19"/>
        <v>42601.541669999999</v>
      </c>
      <c r="C1238" s="125">
        <v>13</v>
      </c>
      <c r="D1238" s="35">
        <f>ROUND($D$791/100*$D$792*АТС!$C486,2)</f>
        <v>120.1</v>
      </c>
      <c r="E1238" s="35">
        <f>ROUND($E$791/100*$E$792*АТС!C486,2)</f>
        <v>110.37</v>
      </c>
      <c r="F1238" s="35">
        <f>ROUND($F$791/100*$F$792*АТС!C486,2)</f>
        <v>75.150000000000006</v>
      </c>
      <c r="G1238" s="35">
        <f>ROUND($G$791/100*$G$792*АТС!C486,2)</f>
        <v>43.99</v>
      </c>
    </row>
    <row r="1239" spans="1:7" x14ac:dyDescent="0.25">
      <c r="A1239" s="236"/>
      <c r="B1239" s="122">
        <f t="shared" si="19"/>
        <v>42601.583330000001</v>
      </c>
      <c r="C1239" s="125">
        <v>14</v>
      </c>
      <c r="D1239" s="35">
        <f>ROUND($D$791/100*$D$792*АТС!$C487,2)</f>
        <v>120.21</v>
      </c>
      <c r="E1239" s="35">
        <f>ROUND($E$791/100*$E$792*АТС!C487,2)</f>
        <v>110.47</v>
      </c>
      <c r="F1239" s="35">
        <f>ROUND($F$791/100*$F$792*АТС!C487,2)</f>
        <v>75.22</v>
      </c>
      <c r="G1239" s="35">
        <f>ROUND($G$791/100*$G$792*АТС!C487,2)</f>
        <v>44.04</v>
      </c>
    </row>
    <row r="1240" spans="1:7" x14ac:dyDescent="0.25">
      <c r="A1240" s="236"/>
      <c r="B1240" s="124">
        <f t="shared" si="19"/>
        <v>42601.625</v>
      </c>
      <c r="C1240" s="125">
        <v>15</v>
      </c>
      <c r="D1240" s="35">
        <f>ROUND($D$791/100*$D$792*АТС!$C488,2)</f>
        <v>120.08</v>
      </c>
      <c r="E1240" s="35">
        <f>ROUND($E$791/100*$E$792*АТС!C488,2)</f>
        <v>110.35</v>
      </c>
      <c r="F1240" s="35">
        <f>ROUND($F$791/100*$F$792*АТС!C488,2)</f>
        <v>75.14</v>
      </c>
      <c r="G1240" s="35">
        <f>ROUND($G$791/100*$G$792*АТС!C488,2)</f>
        <v>43.99</v>
      </c>
    </row>
    <row r="1241" spans="1:7" x14ac:dyDescent="0.25">
      <c r="A1241" s="236"/>
      <c r="B1241" s="122">
        <f t="shared" si="19"/>
        <v>42601.666669999999</v>
      </c>
      <c r="C1241" s="125">
        <v>16</v>
      </c>
      <c r="D1241" s="35">
        <f>ROUND($D$791/100*$D$792*АТС!$C489,2)</f>
        <v>107.22</v>
      </c>
      <c r="E1241" s="35">
        <f>ROUND($E$791/100*$E$792*АТС!C489,2)</f>
        <v>98.53</v>
      </c>
      <c r="F1241" s="35">
        <f>ROUND($F$791/100*$F$792*АТС!C489,2)</f>
        <v>67.09</v>
      </c>
      <c r="G1241" s="35">
        <f>ROUND($G$791/100*$G$792*АТС!C489,2)</f>
        <v>39.28</v>
      </c>
    </row>
    <row r="1242" spans="1:7" x14ac:dyDescent="0.25">
      <c r="A1242" s="236"/>
      <c r="B1242" s="124">
        <f t="shared" si="19"/>
        <v>42601.708330000001</v>
      </c>
      <c r="C1242" s="125">
        <v>17</v>
      </c>
      <c r="D1242" s="35">
        <f>ROUND($D$791/100*$D$792*АТС!$C490,2)</f>
        <v>102.5</v>
      </c>
      <c r="E1242" s="35">
        <f>ROUND($E$791/100*$E$792*АТС!C490,2)</f>
        <v>94.2</v>
      </c>
      <c r="F1242" s="35">
        <f>ROUND($F$791/100*$F$792*АТС!C490,2)</f>
        <v>64.14</v>
      </c>
      <c r="G1242" s="35">
        <f>ROUND($G$791/100*$G$792*АТС!C490,2)</f>
        <v>37.549999999999997</v>
      </c>
    </row>
    <row r="1243" spans="1:7" x14ac:dyDescent="0.25">
      <c r="A1243" s="236"/>
      <c r="B1243" s="122">
        <f t="shared" si="19"/>
        <v>42601.75</v>
      </c>
      <c r="C1243" s="125">
        <v>18</v>
      </c>
      <c r="D1243" s="35">
        <f>ROUND($D$791/100*$D$792*АТС!$C491,2)</f>
        <v>97.9</v>
      </c>
      <c r="E1243" s="35">
        <f>ROUND($E$791/100*$E$792*АТС!C491,2)</f>
        <v>89.96</v>
      </c>
      <c r="F1243" s="35">
        <f>ROUND($F$791/100*$F$792*АТС!C491,2)</f>
        <v>61.26</v>
      </c>
      <c r="G1243" s="35">
        <f>ROUND($G$791/100*$G$792*АТС!C491,2)</f>
        <v>35.86</v>
      </c>
    </row>
    <row r="1244" spans="1:7" x14ac:dyDescent="0.25">
      <c r="A1244" s="236"/>
      <c r="B1244" s="124">
        <f t="shared" si="19"/>
        <v>42601.791669999999</v>
      </c>
      <c r="C1244" s="125">
        <v>19</v>
      </c>
      <c r="D1244" s="35">
        <f>ROUND($D$791/100*$D$792*АТС!$C492,2)</f>
        <v>113.43</v>
      </c>
      <c r="E1244" s="35">
        <f>ROUND($E$791/100*$E$792*АТС!C492,2)</f>
        <v>104.23</v>
      </c>
      <c r="F1244" s="35">
        <f>ROUND($F$791/100*$F$792*АТС!C492,2)</f>
        <v>70.98</v>
      </c>
      <c r="G1244" s="35">
        <f>ROUND($G$791/100*$G$792*АТС!C492,2)</f>
        <v>41.55</v>
      </c>
    </row>
    <row r="1245" spans="1:7" x14ac:dyDescent="0.25">
      <c r="A1245" s="236"/>
      <c r="B1245" s="122">
        <f t="shared" si="19"/>
        <v>42601.833330000001</v>
      </c>
      <c r="C1245" s="125">
        <v>20</v>
      </c>
      <c r="D1245" s="35">
        <f>ROUND($D$791/100*$D$792*АТС!$C493,2)</f>
        <v>123.29</v>
      </c>
      <c r="E1245" s="35">
        <f>ROUND($E$791/100*$E$792*АТС!C493,2)</f>
        <v>113.3</v>
      </c>
      <c r="F1245" s="35">
        <f>ROUND($F$791/100*$F$792*АТС!C493,2)</f>
        <v>77.150000000000006</v>
      </c>
      <c r="G1245" s="35">
        <f>ROUND($G$791/100*$G$792*АТС!C493,2)</f>
        <v>45.16</v>
      </c>
    </row>
    <row r="1246" spans="1:7" x14ac:dyDescent="0.25">
      <c r="A1246" s="236"/>
      <c r="B1246" s="124">
        <f t="shared" si="19"/>
        <v>42601.875</v>
      </c>
      <c r="C1246" s="125">
        <v>21</v>
      </c>
      <c r="D1246" s="35">
        <f>ROUND($D$791/100*$D$792*АТС!$C494,2)</f>
        <v>117.54</v>
      </c>
      <c r="E1246" s="35">
        <f>ROUND($E$791/100*$E$792*АТС!C494,2)</f>
        <v>108.01</v>
      </c>
      <c r="F1246" s="35">
        <f>ROUND($F$791/100*$F$792*АТС!C494,2)</f>
        <v>73.55</v>
      </c>
      <c r="G1246" s="35">
        <f>ROUND($G$791/100*$G$792*АТС!C494,2)</f>
        <v>43.06</v>
      </c>
    </row>
    <row r="1247" spans="1:7" x14ac:dyDescent="0.25">
      <c r="A1247" s="236"/>
      <c r="B1247" s="122">
        <f t="shared" si="19"/>
        <v>42601.916669999999</v>
      </c>
      <c r="C1247" s="125">
        <v>22</v>
      </c>
      <c r="D1247" s="35">
        <f>ROUND($D$791/100*$D$792*АТС!$C495,2)</f>
        <v>100.86</v>
      </c>
      <c r="E1247" s="35">
        <f>ROUND($E$791/100*$E$792*АТС!C495,2)</f>
        <v>92.68</v>
      </c>
      <c r="F1247" s="35">
        <f>ROUND($F$791/100*$F$792*АТС!C495,2)</f>
        <v>63.11</v>
      </c>
      <c r="G1247" s="35">
        <f>ROUND($G$791/100*$G$792*АТС!C495,2)</f>
        <v>36.950000000000003</v>
      </c>
    </row>
    <row r="1248" spans="1:7" x14ac:dyDescent="0.25">
      <c r="A1248" s="236"/>
      <c r="B1248" s="124">
        <f t="shared" si="19"/>
        <v>42601.958330000001</v>
      </c>
      <c r="C1248" s="125">
        <v>23</v>
      </c>
      <c r="D1248" s="35">
        <f>ROUND($D$791/100*$D$792*АТС!$C496,2)</f>
        <v>115.71</v>
      </c>
      <c r="E1248" s="35">
        <f>ROUND($E$791/100*$E$792*АТС!C496,2)</f>
        <v>106.33</v>
      </c>
      <c r="F1248" s="35">
        <f>ROUND($F$791/100*$F$792*АТС!C496,2)</f>
        <v>72.400000000000006</v>
      </c>
      <c r="G1248" s="35">
        <f>ROUND($G$791/100*$G$792*АТС!C496,2)</f>
        <v>42.39</v>
      </c>
    </row>
    <row r="1249" spans="1:7" x14ac:dyDescent="0.25">
      <c r="A1249" s="236"/>
      <c r="B1249" s="122">
        <f t="shared" si="19"/>
        <v>42602</v>
      </c>
      <c r="C1249" s="125">
        <v>0</v>
      </c>
      <c r="D1249" s="35">
        <f>ROUND($D$791/100*$D$792*АТС!$C497,2)</f>
        <v>107.41</v>
      </c>
      <c r="E1249" s="35">
        <f>ROUND($E$791/100*$E$792*АТС!C497,2)</f>
        <v>98.71</v>
      </c>
      <c r="F1249" s="35">
        <f>ROUND($F$791/100*$F$792*АТС!C497,2)</f>
        <v>67.209999999999994</v>
      </c>
      <c r="G1249" s="35">
        <f>ROUND($G$791/100*$G$792*АТС!C497,2)</f>
        <v>39.35</v>
      </c>
    </row>
    <row r="1250" spans="1:7" x14ac:dyDescent="0.25">
      <c r="A1250" s="236"/>
      <c r="B1250" s="124">
        <f t="shared" si="19"/>
        <v>42602.041669999999</v>
      </c>
      <c r="C1250" s="125">
        <v>1</v>
      </c>
      <c r="D1250" s="35">
        <f>ROUND($D$791/100*$D$792*АТС!$C498,2)</f>
        <v>96.2</v>
      </c>
      <c r="E1250" s="35">
        <f>ROUND($E$791/100*$E$792*АТС!C498,2)</f>
        <v>88.4</v>
      </c>
      <c r="F1250" s="35">
        <f>ROUND($F$791/100*$F$792*АТС!C498,2)</f>
        <v>60.19</v>
      </c>
      <c r="G1250" s="35">
        <f>ROUND($G$791/100*$G$792*АТС!C498,2)</f>
        <v>35.24</v>
      </c>
    </row>
    <row r="1251" spans="1:7" x14ac:dyDescent="0.25">
      <c r="A1251" s="236"/>
      <c r="B1251" s="122">
        <f t="shared" si="19"/>
        <v>42602.083330000001</v>
      </c>
      <c r="C1251" s="125">
        <v>2</v>
      </c>
      <c r="D1251" s="35">
        <f>ROUND($D$791/100*$D$792*АТС!$C499,2)</f>
        <v>89.74</v>
      </c>
      <c r="E1251" s="35">
        <f>ROUND($E$791/100*$E$792*АТС!C499,2)</f>
        <v>82.47</v>
      </c>
      <c r="F1251" s="35">
        <f>ROUND($F$791/100*$F$792*АТС!C499,2)</f>
        <v>56.16</v>
      </c>
      <c r="G1251" s="35">
        <f>ROUND($G$791/100*$G$792*АТС!C499,2)</f>
        <v>32.869999999999997</v>
      </c>
    </row>
    <row r="1252" spans="1:7" x14ac:dyDescent="0.25">
      <c r="A1252" s="236"/>
      <c r="B1252" s="124">
        <f t="shared" si="19"/>
        <v>42602.125</v>
      </c>
      <c r="C1252" s="125">
        <v>3</v>
      </c>
      <c r="D1252" s="35">
        <f>ROUND($D$791/100*$D$792*АТС!$C500,2)</f>
        <v>88.45</v>
      </c>
      <c r="E1252" s="35">
        <f>ROUND($E$791/100*$E$792*АТС!C500,2)</f>
        <v>81.28</v>
      </c>
      <c r="F1252" s="35">
        <f>ROUND($F$791/100*$F$792*АТС!C500,2)</f>
        <v>55.35</v>
      </c>
      <c r="G1252" s="35">
        <f>ROUND($G$791/100*$G$792*АТС!C500,2)</f>
        <v>32.4</v>
      </c>
    </row>
    <row r="1253" spans="1:7" x14ac:dyDescent="0.25">
      <c r="A1253" s="236"/>
      <c r="B1253" s="122">
        <f t="shared" si="19"/>
        <v>42602.166669999999</v>
      </c>
      <c r="C1253" s="125">
        <v>4</v>
      </c>
      <c r="D1253" s="35">
        <f>ROUND($D$791/100*$D$792*АТС!$C501,2)</f>
        <v>86.5</v>
      </c>
      <c r="E1253" s="35">
        <f>ROUND($E$791/100*$E$792*АТС!C501,2)</f>
        <v>79.489999999999995</v>
      </c>
      <c r="F1253" s="35">
        <f>ROUND($F$791/100*$F$792*АТС!C501,2)</f>
        <v>54.13</v>
      </c>
      <c r="G1253" s="35">
        <f>ROUND($G$791/100*$G$792*АТС!C501,2)</f>
        <v>31.69</v>
      </c>
    </row>
    <row r="1254" spans="1:7" x14ac:dyDescent="0.25">
      <c r="A1254" s="236"/>
      <c r="B1254" s="124">
        <f t="shared" si="19"/>
        <v>42602.208330000001</v>
      </c>
      <c r="C1254" s="125">
        <v>5</v>
      </c>
      <c r="D1254" s="35">
        <f>ROUND($D$791/100*$D$792*АТС!$C502,2)</f>
        <v>84.05</v>
      </c>
      <c r="E1254" s="35">
        <f>ROUND($E$791/100*$E$792*АТС!C502,2)</f>
        <v>77.239999999999995</v>
      </c>
      <c r="F1254" s="35">
        <f>ROUND($F$791/100*$F$792*АТС!C502,2)</f>
        <v>52.59</v>
      </c>
      <c r="G1254" s="35">
        <f>ROUND($G$791/100*$G$792*АТС!C502,2)</f>
        <v>30.79</v>
      </c>
    </row>
    <row r="1255" spans="1:7" x14ac:dyDescent="0.25">
      <c r="A1255" s="236"/>
      <c r="B1255" s="122">
        <f t="shared" si="19"/>
        <v>42602.25</v>
      </c>
      <c r="C1255" s="125">
        <v>6</v>
      </c>
      <c r="D1255" s="35">
        <f>ROUND($D$791/100*$D$792*АТС!$C503,2)</f>
        <v>88.11</v>
      </c>
      <c r="E1255" s="35">
        <f>ROUND($E$791/100*$E$792*АТС!C503,2)</f>
        <v>80.97</v>
      </c>
      <c r="F1255" s="35">
        <f>ROUND($F$791/100*$F$792*АТС!C503,2)</f>
        <v>55.13</v>
      </c>
      <c r="G1255" s="35">
        <f>ROUND($G$791/100*$G$792*АТС!C503,2)</f>
        <v>32.28</v>
      </c>
    </row>
    <row r="1256" spans="1:7" x14ac:dyDescent="0.25">
      <c r="A1256" s="236"/>
      <c r="B1256" s="124">
        <f t="shared" si="19"/>
        <v>42602.291669999999</v>
      </c>
      <c r="C1256" s="125">
        <v>7</v>
      </c>
      <c r="D1256" s="35">
        <f>ROUND($D$791/100*$D$792*АТС!$C504,2)</f>
        <v>100.22</v>
      </c>
      <c r="E1256" s="35">
        <f>ROUND($E$791/100*$E$792*АТС!C504,2)</f>
        <v>92.1</v>
      </c>
      <c r="F1256" s="35">
        <f>ROUND($F$791/100*$F$792*АТС!C504,2)</f>
        <v>62.71</v>
      </c>
      <c r="G1256" s="35">
        <f>ROUND($G$791/100*$G$792*АТС!C504,2)</f>
        <v>36.71</v>
      </c>
    </row>
    <row r="1257" spans="1:7" x14ac:dyDescent="0.25">
      <c r="A1257" s="236"/>
      <c r="B1257" s="122">
        <f t="shared" si="19"/>
        <v>42602.333330000001</v>
      </c>
      <c r="C1257" s="125">
        <v>8</v>
      </c>
      <c r="D1257" s="35">
        <f>ROUND($D$791/100*$D$792*АТС!$C505,2)</f>
        <v>118.8</v>
      </c>
      <c r="E1257" s="35">
        <f>ROUND($E$791/100*$E$792*АТС!C505,2)</f>
        <v>109.18</v>
      </c>
      <c r="F1257" s="35">
        <f>ROUND($F$791/100*$F$792*АТС!C505,2)</f>
        <v>74.34</v>
      </c>
      <c r="G1257" s="35">
        <f>ROUND($G$791/100*$G$792*АТС!C505,2)</f>
        <v>43.52</v>
      </c>
    </row>
    <row r="1258" spans="1:7" x14ac:dyDescent="0.25">
      <c r="A1258" s="236"/>
      <c r="B1258" s="124">
        <f t="shared" si="19"/>
        <v>42602.375</v>
      </c>
      <c r="C1258" s="125">
        <v>9</v>
      </c>
      <c r="D1258" s="35">
        <f>ROUND($D$791/100*$D$792*АТС!$C506,2)</f>
        <v>103</v>
      </c>
      <c r="E1258" s="35">
        <f>ROUND($E$791/100*$E$792*АТС!C506,2)</f>
        <v>94.65</v>
      </c>
      <c r="F1258" s="35">
        <f>ROUND($F$791/100*$F$792*АТС!C506,2)</f>
        <v>64.45</v>
      </c>
      <c r="G1258" s="35">
        <f>ROUND($G$791/100*$G$792*АТС!C506,2)</f>
        <v>37.729999999999997</v>
      </c>
    </row>
    <row r="1259" spans="1:7" x14ac:dyDescent="0.25">
      <c r="A1259" s="236"/>
      <c r="B1259" s="122">
        <f t="shared" si="19"/>
        <v>42602.416669999999</v>
      </c>
      <c r="C1259" s="125">
        <v>10</v>
      </c>
      <c r="D1259" s="35">
        <f>ROUND($D$791/100*$D$792*АТС!$C507,2)</f>
        <v>128.4</v>
      </c>
      <c r="E1259" s="35">
        <f>ROUND($E$791/100*$E$792*АТС!C507,2)</f>
        <v>117.99</v>
      </c>
      <c r="F1259" s="35">
        <f>ROUND($F$791/100*$F$792*АТС!C507,2)</f>
        <v>80.34</v>
      </c>
      <c r="G1259" s="35">
        <f>ROUND($G$791/100*$G$792*АТС!C507,2)</f>
        <v>47.03</v>
      </c>
    </row>
    <row r="1260" spans="1:7" x14ac:dyDescent="0.25">
      <c r="A1260" s="236"/>
      <c r="B1260" s="124">
        <f t="shared" si="19"/>
        <v>42602.458330000001</v>
      </c>
      <c r="C1260" s="125">
        <v>11</v>
      </c>
      <c r="D1260" s="35">
        <f>ROUND($D$791/100*$D$792*АТС!$C508,2)</f>
        <v>128.11000000000001</v>
      </c>
      <c r="E1260" s="35">
        <f>ROUND($E$791/100*$E$792*АТС!C508,2)</f>
        <v>117.73</v>
      </c>
      <c r="F1260" s="35">
        <f>ROUND($F$791/100*$F$792*АТС!C508,2)</f>
        <v>80.16</v>
      </c>
      <c r="G1260" s="35">
        <f>ROUND($G$791/100*$G$792*АТС!C508,2)</f>
        <v>46.93</v>
      </c>
    </row>
    <row r="1261" spans="1:7" x14ac:dyDescent="0.25">
      <c r="A1261" s="236"/>
      <c r="B1261" s="122">
        <f t="shared" si="19"/>
        <v>42602.5</v>
      </c>
      <c r="C1261" s="125">
        <v>12</v>
      </c>
      <c r="D1261" s="35">
        <f>ROUND($D$791/100*$D$792*АТС!$C509,2)</f>
        <v>130.03</v>
      </c>
      <c r="E1261" s="35">
        <f>ROUND($E$791/100*$E$792*АТС!C509,2)</f>
        <v>119.49</v>
      </c>
      <c r="F1261" s="35">
        <f>ROUND($F$791/100*$F$792*АТС!C509,2)</f>
        <v>81.36</v>
      </c>
      <c r="G1261" s="35">
        <f>ROUND($G$791/100*$G$792*АТС!C509,2)</f>
        <v>47.63</v>
      </c>
    </row>
    <row r="1262" spans="1:7" x14ac:dyDescent="0.25">
      <c r="A1262" s="236"/>
      <c r="B1262" s="124">
        <f t="shared" si="19"/>
        <v>42602.541669999999</v>
      </c>
      <c r="C1262" s="125">
        <v>13</v>
      </c>
      <c r="D1262" s="35">
        <f>ROUND($D$791/100*$D$792*АТС!$C510,2)</f>
        <v>126.97</v>
      </c>
      <c r="E1262" s="35">
        <f>ROUND($E$791/100*$E$792*АТС!C510,2)</f>
        <v>116.68</v>
      </c>
      <c r="F1262" s="35">
        <f>ROUND($F$791/100*$F$792*АТС!C510,2)</f>
        <v>79.45</v>
      </c>
      <c r="G1262" s="35">
        <f>ROUND($G$791/100*$G$792*АТС!C510,2)</f>
        <v>46.51</v>
      </c>
    </row>
    <row r="1263" spans="1:7" x14ac:dyDescent="0.25">
      <c r="A1263" s="236"/>
      <c r="B1263" s="122">
        <f t="shared" si="19"/>
        <v>42602.583330000001</v>
      </c>
      <c r="C1263" s="125">
        <v>14</v>
      </c>
      <c r="D1263" s="35">
        <f>ROUND($D$791/100*$D$792*АТС!$C511,2)</f>
        <v>129.94999999999999</v>
      </c>
      <c r="E1263" s="35">
        <f>ROUND($E$791/100*$E$792*АТС!C511,2)</f>
        <v>119.42</v>
      </c>
      <c r="F1263" s="35">
        <f>ROUND($F$791/100*$F$792*АТС!C511,2)</f>
        <v>81.319999999999993</v>
      </c>
      <c r="G1263" s="35">
        <f>ROUND($G$791/100*$G$792*АТС!C511,2)</f>
        <v>47.6</v>
      </c>
    </row>
    <row r="1264" spans="1:7" x14ac:dyDescent="0.25">
      <c r="A1264" s="236"/>
      <c r="B1264" s="124">
        <f t="shared" si="19"/>
        <v>42602.625</v>
      </c>
      <c r="C1264" s="125">
        <v>15</v>
      </c>
      <c r="D1264" s="35">
        <f>ROUND($D$791/100*$D$792*АТС!$C512,2)</f>
        <v>129.21</v>
      </c>
      <c r="E1264" s="35">
        <f>ROUND($E$791/100*$E$792*АТС!C512,2)</f>
        <v>118.74</v>
      </c>
      <c r="F1264" s="35">
        <f>ROUND($F$791/100*$F$792*АТС!C512,2)</f>
        <v>80.849999999999994</v>
      </c>
      <c r="G1264" s="35">
        <f>ROUND($G$791/100*$G$792*АТС!C512,2)</f>
        <v>47.33</v>
      </c>
    </row>
    <row r="1265" spans="1:7" x14ac:dyDescent="0.25">
      <c r="A1265" s="236"/>
      <c r="B1265" s="122">
        <f t="shared" si="19"/>
        <v>42602.666669999999</v>
      </c>
      <c r="C1265" s="125">
        <v>16</v>
      </c>
      <c r="D1265" s="35">
        <f>ROUND($D$791/100*$D$792*АТС!$C513,2)</f>
        <v>126.22</v>
      </c>
      <c r="E1265" s="35">
        <f>ROUND($E$791/100*$E$792*АТС!C513,2)</f>
        <v>115.99</v>
      </c>
      <c r="F1265" s="35">
        <f>ROUND($F$791/100*$F$792*АТС!C513,2)</f>
        <v>78.98</v>
      </c>
      <c r="G1265" s="35">
        <f>ROUND($G$791/100*$G$792*АТС!C513,2)</f>
        <v>46.23</v>
      </c>
    </row>
    <row r="1266" spans="1:7" x14ac:dyDescent="0.25">
      <c r="A1266" s="236"/>
      <c r="B1266" s="124">
        <f t="shared" ref="B1266:B1329" si="20">B1242+1</f>
        <v>42602.708330000001</v>
      </c>
      <c r="C1266" s="125">
        <v>17</v>
      </c>
      <c r="D1266" s="35">
        <f>ROUND($D$791/100*$D$792*АТС!$C514,2)</f>
        <v>121.88</v>
      </c>
      <c r="E1266" s="35">
        <f>ROUND($E$791/100*$E$792*АТС!C514,2)</f>
        <v>112</v>
      </c>
      <c r="F1266" s="35">
        <f>ROUND($F$791/100*$F$792*АТС!C514,2)</f>
        <v>76.260000000000005</v>
      </c>
      <c r="G1266" s="35">
        <f>ROUND($G$791/100*$G$792*АТС!C514,2)</f>
        <v>44.65</v>
      </c>
    </row>
    <row r="1267" spans="1:7" x14ac:dyDescent="0.25">
      <c r="A1267" s="236"/>
      <c r="B1267" s="122">
        <f t="shared" si="20"/>
        <v>42602.75</v>
      </c>
      <c r="C1267" s="125">
        <v>18</v>
      </c>
      <c r="D1267" s="35">
        <f>ROUND($D$791/100*$D$792*АТС!$C515,2)</f>
        <v>125.81</v>
      </c>
      <c r="E1267" s="35">
        <f>ROUND($E$791/100*$E$792*АТС!C515,2)</f>
        <v>115.62</v>
      </c>
      <c r="F1267" s="35">
        <f>ROUND($F$791/100*$F$792*АТС!C515,2)</f>
        <v>78.73</v>
      </c>
      <c r="G1267" s="35">
        <f>ROUND($G$791/100*$G$792*АТС!C515,2)</f>
        <v>46.09</v>
      </c>
    </row>
    <row r="1268" spans="1:7" x14ac:dyDescent="0.25">
      <c r="A1268" s="236"/>
      <c r="B1268" s="124">
        <f t="shared" si="20"/>
        <v>42602.791669999999</v>
      </c>
      <c r="C1268" s="125">
        <v>19</v>
      </c>
      <c r="D1268" s="35">
        <f>ROUND($D$791/100*$D$792*АТС!$C516,2)</f>
        <v>141.87</v>
      </c>
      <c r="E1268" s="35">
        <f>ROUND($E$791/100*$E$792*АТС!C516,2)</f>
        <v>130.37</v>
      </c>
      <c r="F1268" s="35">
        <f>ROUND($F$791/100*$F$792*АТС!C516,2)</f>
        <v>88.77</v>
      </c>
      <c r="G1268" s="35">
        <f>ROUND($G$791/100*$G$792*АТС!C516,2)</f>
        <v>51.97</v>
      </c>
    </row>
    <row r="1269" spans="1:7" x14ac:dyDescent="0.25">
      <c r="A1269" s="236"/>
      <c r="B1269" s="122">
        <f t="shared" si="20"/>
        <v>42602.833330000001</v>
      </c>
      <c r="C1269" s="125">
        <v>20</v>
      </c>
      <c r="D1269" s="35">
        <f>ROUND($D$791/100*$D$792*АТС!$C517,2)</f>
        <v>160.06</v>
      </c>
      <c r="E1269" s="35">
        <f>ROUND($E$791/100*$E$792*АТС!C517,2)</f>
        <v>147.09</v>
      </c>
      <c r="F1269" s="35">
        <f>ROUND($F$791/100*$F$792*АТС!C517,2)</f>
        <v>100.16</v>
      </c>
      <c r="G1269" s="35">
        <f>ROUND($G$791/100*$G$792*АТС!C517,2)</f>
        <v>58.63</v>
      </c>
    </row>
    <row r="1270" spans="1:7" x14ac:dyDescent="0.25">
      <c r="A1270" s="236"/>
      <c r="B1270" s="124">
        <f t="shared" si="20"/>
        <v>42602.875</v>
      </c>
      <c r="C1270" s="125">
        <v>21</v>
      </c>
      <c r="D1270" s="35">
        <f>ROUND($D$791/100*$D$792*АТС!$C518,2)</f>
        <v>149.43</v>
      </c>
      <c r="E1270" s="35">
        <f>ROUND($E$791/100*$E$792*АТС!C518,2)</f>
        <v>137.32</v>
      </c>
      <c r="F1270" s="35">
        <f>ROUND($F$791/100*$F$792*АТС!C518,2)</f>
        <v>93.51</v>
      </c>
      <c r="G1270" s="35">
        <f>ROUND($G$791/100*$G$792*АТС!C518,2)</f>
        <v>54.74</v>
      </c>
    </row>
    <row r="1271" spans="1:7" x14ac:dyDescent="0.25">
      <c r="A1271" s="236"/>
      <c r="B1271" s="122">
        <f t="shared" si="20"/>
        <v>42602.916669999999</v>
      </c>
      <c r="C1271" s="125">
        <v>22</v>
      </c>
      <c r="D1271" s="35">
        <f>ROUND($D$791/100*$D$792*АТС!$C519,2)</f>
        <v>115.35</v>
      </c>
      <c r="E1271" s="35">
        <f>ROUND($E$791/100*$E$792*АТС!C519,2)</f>
        <v>106</v>
      </c>
      <c r="F1271" s="35">
        <f>ROUND($F$791/100*$F$792*АТС!C519,2)</f>
        <v>72.180000000000007</v>
      </c>
      <c r="G1271" s="35">
        <f>ROUND($G$791/100*$G$792*АТС!C519,2)</f>
        <v>42.25</v>
      </c>
    </row>
    <row r="1272" spans="1:7" x14ac:dyDescent="0.25">
      <c r="A1272" s="236"/>
      <c r="B1272" s="124">
        <f t="shared" si="20"/>
        <v>42602.958330000001</v>
      </c>
      <c r="C1272" s="125">
        <v>23</v>
      </c>
      <c r="D1272" s="35">
        <f>ROUND($D$791/100*$D$792*АТС!$C520,2)</f>
        <v>85.97</v>
      </c>
      <c r="E1272" s="35">
        <f>ROUND($E$791/100*$E$792*АТС!C520,2)</f>
        <v>79</v>
      </c>
      <c r="F1272" s="35">
        <f>ROUND($F$791/100*$F$792*АТС!C520,2)</f>
        <v>53.8</v>
      </c>
      <c r="G1272" s="35">
        <f>ROUND($G$791/100*$G$792*АТС!C520,2)</f>
        <v>31.49</v>
      </c>
    </row>
    <row r="1273" spans="1:7" x14ac:dyDescent="0.25">
      <c r="A1273" s="236"/>
      <c r="B1273" s="122">
        <f t="shared" si="20"/>
        <v>42603</v>
      </c>
      <c r="C1273" s="125">
        <v>0</v>
      </c>
      <c r="D1273" s="35">
        <f>ROUND($D$791/100*$D$792*АТС!$C521,2)</f>
        <v>106.3</v>
      </c>
      <c r="E1273" s="35">
        <f>ROUND($E$791/100*$E$792*АТС!C521,2)</f>
        <v>97.68</v>
      </c>
      <c r="F1273" s="35">
        <f>ROUND($F$791/100*$F$792*АТС!C521,2)</f>
        <v>66.510000000000005</v>
      </c>
      <c r="G1273" s="35">
        <f>ROUND($G$791/100*$G$792*АТС!C521,2)</f>
        <v>38.94</v>
      </c>
    </row>
    <row r="1274" spans="1:7" x14ac:dyDescent="0.25">
      <c r="A1274" s="236"/>
      <c r="B1274" s="124">
        <f t="shared" si="20"/>
        <v>42603.041669999999</v>
      </c>
      <c r="C1274" s="125">
        <v>1</v>
      </c>
      <c r="D1274" s="35">
        <f>ROUND($D$791/100*$D$792*АТС!$C522,2)</f>
        <v>95.84</v>
      </c>
      <c r="E1274" s="35">
        <f>ROUND($E$791/100*$E$792*АТС!C522,2)</f>
        <v>88.07</v>
      </c>
      <c r="F1274" s="35">
        <f>ROUND($F$791/100*$F$792*АТС!C522,2)</f>
        <v>59.97</v>
      </c>
      <c r="G1274" s="35">
        <f>ROUND($G$791/100*$G$792*АТС!C522,2)</f>
        <v>35.11</v>
      </c>
    </row>
    <row r="1275" spans="1:7" x14ac:dyDescent="0.25">
      <c r="A1275" s="236"/>
      <c r="B1275" s="122">
        <f t="shared" si="20"/>
        <v>42603.083330000001</v>
      </c>
      <c r="C1275" s="125">
        <v>2</v>
      </c>
      <c r="D1275" s="35">
        <f>ROUND($D$791/100*$D$792*АТС!$C523,2)</f>
        <v>88.94</v>
      </c>
      <c r="E1275" s="35">
        <f>ROUND($E$791/100*$E$792*АТС!C523,2)</f>
        <v>81.73</v>
      </c>
      <c r="F1275" s="35">
        <f>ROUND($F$791/100*$F$792*АТС!C523,2)</f>
        <v>55.65</v>
      </c>
      <c r="G1275" s="35">
        <f>ROUND($G$791/100*$G$792*АТС!C523,2)</f>
        <v>32.58</v>
      </c>
    </row>
    <row r="1276" spans="1:7" x14ac:dyDescent="0.25">
      <c r="A1276" s="236"/>
      <c r="B1276" s="124">
        <f t="shared" si="20"/>
        <v>42603.125</v>
      </c>
      <c r="C1276" s="125">
        <v>3</v>
      </c>
      <c r="D1276" s="35">
        <f>ROUND($D$791/100*$D$792*АТС!$C524,2)</f>
        <v>86.52</v>
      </c>
      <c r="E1276" s="35">
        <f>ROUND($E$791/100*$E$792*АТС!C524,2)</f>
        <v>79.5</v>
      </c>
      <c r="F1276" s="35">
        <f>ROUND($F$791/100*$F$792*АТС!C524,2)</f>
        <v>54.14</v>
      </c>
      <c r="G1276" s="35">
        <f>ROUND($G$791/100*$G$792*АТС!C524,2)</f>
        <v>31.69</v>
      </c>
    </row>
    <row r="1277" spans="1:7" x14ac:dyDescent="0.25">
      <c r="A1277" s="236"/>
      <c r="B1277" s="122">
        <f t="shared" si="20"/>
        <v>42603.166669999999</v>
      </c>
      <c r="C1277" s="125">
        <v>4</v>
      </c>
      <c r="D1277" s="35">
        <f>ROUND($D$791/100*$D$792*АТС!$C525,2)</f>
        <v>84.86</v>
      </c>
      <c r="E1277" s="35">
        <f>ROUND($E$791/100*$E$792*АТС!C525,2)</f>
        <v>77.989999999999995</v>
      </c>
      <c r="F1277" s="35">
        <f>ROUND($F$791/100*$F$792*АТС!C525,2)</f>
        <v>53.1</v>
      </c>
      <c r="G1277" s="35">
        <f>ROUND($G$791/100*$G$792*АТС!C525,2)</f>
        <v>31.09</v>
      </c>
    </row>
    <row r="1278" spans="1:7" x14ac:dyDescent="0.25">
      <c r="A1278" s="236"/>
      <c r="B1278" s="124">
        <f t="shared" si="20"/>
        <v>42603.208330000001</v>
      </c>
      <c r="C1278" s="125">
        <v>5</v>
      </c>
      <c r="D1278" s="35">
        <f>ROUND($D$791/100*$D$792*АТС!$C526,2)</f>
        <v>83.22</v>
      </c>
      <c r="E1278" s="35">
        <f>ROUND($E$791/100*$E$792*АТС!C526,2)</f>
        <v>76.48</v>
      </c>
      <c r="F1278" s="35">
        <f>ROUND($F$791/100*$F$792*АТС!C526,2)</f>
        <v>52.08</v>
      </c>
      <c r="G1278" s="35">
        <f>ROUND($G$791/100*$G$792*АТС!C526,2)</f>
        <v>30.48</v>
      </c>
    </row>
    <row r="1279" spans="1:7" x14ac:dyDescent="0.25">
      <c r="A1279" s="236"/>
      <c r="B1279" s="122">
        <f t="shared" si="20"/>
        <v>42603.25</v>
      </c>
      <c r="C1279" s="125">
        <v>6</v>
      </c>
      <c r="D1279" s="35">
        <f>ROUND($D$791/100*$D$792*АТС!$C527,2)</f>
        <v>85.73</v>
      </c>
      <c r="E1279" s="35">
        <f>ROUND($E$791/100*$E$792*АТС!C527,2)</f>
        <v>78.78</v>
      </c>
      <c r="F1279" s="35">
        <f>ROUND($F$791/100*$F$792*АТС!C527,2)</f>
        <v>53.64</v>
      </c>
      <c r="G1279" s="35">
        <f>ROUND($G$791/100*$G$792*АТС!C527,2)</f>
        <v>31.4</v>
      </c>
    </row>
    <row r="1280" spans="1:7" x14ac:dyDescent="0.25">
      <c r="A1280" s="236"/>
      <c r="B1280" s="124">
        <f t="shared" si="20"/>
        <v>42603.291669999999</v>
      </c>
      <c r="C1280" s="125">
        <v>7</v>
      </c>
      <c r="D1280" s="35">
        <f>ROUND($D$791/100*$D$792*АТС!$C528,2)</f>
        <v>92.19</v>
      </c>
      <c r="E1280" s="35">
        <f>ROUND($E$791/100*$E$792*АТС!C528,2)</f>
        <v>84.72</v>
      </c>
      <c r="F1280" s="35">
        <f>ROUND($F$791/100*$F$792*АТС!C528,2)</f>
        <v>57.69</v>
      </c>
      <c r="G1280" s="35">
        <f>ROUND($G$791/100*$G$792*АТС!C528,2)</f>
        <v>33.770000000000003</v>
      </c>
    </row>
    <row r="1281" spans="1:7" x14ac:dyDescent="0.25">
      <c r="A1281" s="236"/>
      <c r="B1281" s="122">
        <f t="shared" si="20"/>
        <v>42603.333330000001</v>
      </c>
      <c r="C1281" s="125">
        <v>8</v>
      </c>
      <c r="D1281" s="35">
        <f>ROUND($D$791/100*$D$792*АТС!$C529,2)</f>
        <v>114.5</v>
      </c>
      <c r="E1281" s="35">
        <f>ROUND($E$791/100*$E$792*АТС!C529,2)</f>
        <v>105.22</v>
      </c>
      <c r="F1281" s="35">
        <f>ROUND($F$791/100*$F$792*АТС!C529,2)</f>
        <v>71.650000000000006</v>
      </c>
      <c r="G1281" s="35">
        <f>ROUND($G$791/100*$G$792*АТС!C529,2)</f>
        <v>41.94</v>
      </c>
    </row>
    <row r="1282" spans="1:7" x14ac:dyDescent="0.25">
      <c r="A1282" s="236"/>
      <c r="B1282" s="124">
        <f t="shared" si="20"/>
        <v>42603.375</v>
      </c>
      <c r="C1282" s="125">
        <v>9</v>
      </c>
      <c r="D1282" s="35">
        <f>ROUND($D$791/100*$D$792*АТС!$C530,2)</f>
        <v>97.1</v>
      </c>
      <c r="E1282" s="35">
        <f>ROUND($E$791/100*$E$792*АТС!C530,2)</f>
        <v>89.23</v>
      </c>
      <c r="F1282" s="35">
        <f>ROUND($F$791/100*$F$792*АТС!C530,2)</f>
        <v>60.76</v>
      </c>
      <c r="G1282" s="35">
        <f>ROUND($G$791/100*$G$792*АТС!C530,2)</f>
        <v>35.57</v>
      </c>
    </row>
    <row r="1283" spans="1:7" x14ac:dyDescent="0.25">
      <c r="A1283" s="236"/>
      <c r="B1283" s="122">
        <f t="shared" si="20"/>
        <v>42603.416669999999</v>
      </c>
      <c r="C1283" s="125">
        <v>10</v>
      </c>
      <c r="D1283" s="35">
        <f>ROUND($D$791/100*$D$792*АТС!$C531,2)</f>
        <v>110.49</v>
      </c>
      <c r="E1283" s="35">
        <f>ROUND($E$791/100*$E$792*АТС!C531,2)</f>
        <v>101.53</v>
      </c>
      <c r="F1283" s="35">
        <f>ROUND($F$791/100*$F$792*АТС!C531,2)</f>
        <v>69.14</v>
      </c>
      <c r="G1283" s="35">
        <f>ROUND($G$791/100*$G$792*АТС!C531,2)</f>
        <v>40.47</v>
      </c>
    </row>
    <row r="1284" spans="1:7" x14ac:dyDescent="0.25">
      <c r="A1284" s="236"/>
      <c r="B1284" s="124">
        <f t="shared" si="20"/>
        <v>42603.458330000001</v>
      </c>
      <c r="C1284" s="125">
        <v>11</v>
      </c>
      <c r="D1284" s="35">
        <f>ROUND($D$791/100*$D$792*АТС!$C532,2)</f>
        <v>114.94</v>
      </c>
      <c r="E1284" s="35">
        <f>ROUND($E$791/100*$E$792*АТС!C532,2)</f>
        <v>105.62</v>
      </c>
      <c r="F1284" s="35">
        <f>ROUND($F$791/100*$F$792*АТС!C532,2)</f>
        <v>71.92</v>
      </c>
      <c r="G1284" s="35">
        <f>ROUND($G$791/100*$G$792*АТС!C532,2)</f>
        <v>42.1</v>
      </c>
    </row>
    <row r="1285" spans="1:7" x14ac:dyDescent="0.25">
      <c r="A1285" s="236"/>
      <c r="B1285" s="122">
        <f t="shared" si="20"/>
        <v>42603.5</v>
      </c>
      <c r="C1285" s="125">
        <v>12</v>
      </c>
      <c r="D1285" s="35">
        <f>ROUND($D$791/100*$D$792*АТС!$C533,2)</f>
        <v>114.99</v>
      </c>
      <c r="E1285" s="35">
        <f>ROUND($E$791/100*$E$792*АТС!C533,2)</f>
        <v>105.67</v>
      </c>
      <c r="F1285" s="35">
        <f>ROUND($F$791/100*$F$792*АТС!C533,2)</f>
        <v>71.959999999999994</v>
      </c>
      <c r="G1285" s="35">
        <f>ROUND($G$791/100*$G$792*АТС!C533,2)</f>
        <v>42.12</v>
      </c>
    </row>
    <row r="1286" spans="1:7" x14ac:dyDescent="0.25">
      <c r="A1286" s="236"/>
      <c r="B1286" s="124">
        <f t="shared" si="20"/>
        <v>42603.541669999999</v>
      </c>
      <c r="C1286" s="125">
        <v>13</v>
      </c>
      <c r="D1286" s="35">
        <f>ROUND($D$791/100*$D$792*АТС!$C534,2)</f>
        <v>112.82</v>
      </c>
      <c r="E1286" s="35">
        <f>ROUND($E$791/100*$E$792*АТС!C534,2)</f>
        <v>103.68</v>
      </c>
      <c r="F1286" s="35">
        <f>ROUND($F$791/100*$F$792*АТС!C534,2)</f>
        <v>70.599999999999994</v>
      </c>
      <c r="G1286" s="35">
        <f>ROUND($G$791/100*$G$792*АТС!C534,2)</f>
        <v>41.33</v>
      </c>
    </row>
    <row r="1287" spans="1:7" x14ac:dyDescent="0.25">
      <c r="A1287" s="236"/>
      <c r="B1287" s="122">
        <f t="shared" si="20"/>
        <v>42603.583330000001</v>
      </c>
      <c r="C1287" s="125">
        <v>14</v>
      </c>
      <c r="D1287" s="35">
        <f>ROUND($D$791/100*$D$792*АТС!$C535,2)</f>
        <v>110.95</v>
      </c>
      <c r="E1287" s="35">
        <f>ROUND($E$791/100*$E$792*АТС!C535,2)</f>
        <v>101.95</v>
      </c>
      <c r="F1287" s="35">
        <f>ROUND($F$791/100*$F$792*АТС!C535,2)</f>
        <v>69.42</v>
      </c>
      <c r="G1287" s="35">
        <f>ROUND($G$791/100*$G$792*АТС!C535,2)</f>
        <v>40.64</v>
      </c>
    </row>
    <row r="1288" spans="1:7" x14ac:dyDescent="0.25">
      <c r="A1288" s="236"/>
      <c r="B1288" s="124">
        <f t="shared" si="20"/>
        <v>42603.625</v>
      </c>
      <c r="C1288" s="125">
        <v>15</v>
      </c>
      <c r="D1288" s="35">
        <f>ROUND($D$791/100*$D$792*АТС!$C536,2)</f>
        <v>109.62</v>
      </c>
      <c r="E1288" s="35">
        <f>ROUND($E$791/100*$E$792*АТС!C536,2)</f>
        <v>100.74</v>
      </c>
      <c r="F1288" s="35">
        <f>ROUND($F$791/100*$F$792*АТС!C536,2)</f>
        <v>68.59</v>
      </c>
      <c r="G1288" s="35">
        <f>ROUND($G$791/100*$G$792*АТС!C536,2)</f>
        <v>40.159999999999997</v>
      </c>
    </row>
    <row r="1289" spans="1:7" x14ac:dyDescent="0.25">
      <c r="A1289" s="236"/>
      <c r="B1289" s="122">
        <f t="shared" si="20"/>
        <v>42603.666669999999</v>
      </c>
      <c r="C1289" s="125">
        <v>16</v>
      </c>
      <c r="D1289" s="35">
        <f>ROUND($D$791/100*$D$792*АТС!$C537,2)</f>
        <v>109.27</v>
      </c>
      <c r="E1289" s="35">
        <f>ROUND($E$791/100*$E$792*АТС!C537,2)</f>
        <v>100.42</v>
      </c>
      <c r="F1289" s="35">
        <f>ROUND($F$791/100*$F$792*АТС!C537,2)</f>
        <v>68.38</v>
      </c>
      <c r="G1289" s="35">
        <f>ROUND($G$791/100*$G$792*АТС!C537,2)</f>
        <v>40.03</v>
      </c>
    </row>
    <row r="1290" spans="1:7" x14ac:dyDescent="0.25">
      <c r="A1290" s="236"/>
      <c r="B1290" s="124">
        <f t="shared" si="20"/>
        <v>42603.708330000001</v>
      </c>
      <c r="C1290" s="125">
        <v>17</v>
      </c>
      <c r="D1290" s="35">
        <f>ROUND($D$791/100*$D$792*АТС!$C538,2)</f>
        <v>108.64</v>
      </c>
      <c r="E1290" s="35">
        <f>ROUND($E$791/100*$E$792*АТС!C538,2)</f>
        <v>99.83</v>
      </c>
      <c r="F1290" s="35">
        <f>ROUND($F$791/100*$F$792*АТС!C538,2)</f>
        <v>67.98</v>
      </c>
      <c r="G1290" s="35">
        <f>ROUND($G$791/100*$G$792*АТС!C538,2)</f>
        <v>39.79</v>
      </c>
    </row>
    <row r="1291" spans="1:7" x14ac:dyDescent="0.25">
      <c r="A1291" s="236"/>
      <c r="B1291" s="122">
        <f t="shared" si="20"/>
        <v>42603.75</v>
      </c>
      <c r="C1291" s="125">
        <v>18</v>
      </c>
      <c r="D1291" s="35">
        <f>ROUND($D$791/100*$D$792*АТС!$C539,2)</f>
        <v>110.07</v>
      </c>
      <c r="E1291" s="35">
        <f>ROUND($E$791/100*$E$792*АТС!C539,2)</f>
        <v>101.15</v>
      </c>
      <c r="F1291" s="35">
        <f>ROUND($F$791/100*$F$792*АТС!C539,2)</f>
        <v>68.88</v>
      </c>
      <c r="G1291" s="35">
        <f>ROUND($G$791/100*$G$792*АТС!C539,2)</f>
        <v>40.32</v>
      </c>
    </row>
    <row r="1292" spans="1:7" x14ac:dyDescent="0.25">
      <c r="A1292" s="236"/>
      <c r="B1292" s="124">
        <f t="shared" si="20"/>
        <v>42603.791669999999</v>
      </c>
      <c r="C1292" s="125">
        <v>19</v>
      </c>
      <c r="D1292" s="35">
        <f>ROUND($D$791/100*$D$792*АТС!$C540,2)</f>
        <v>122.47</v>
      </c>
      <c r="E1292" s="35">
        <f>ROUND($E$791/100*$E$792*АТС!C540,2)</f>
        <v>112.54</v>
      </c>
      <c r="F1292" s="35">
        <f>ROUND($F$791/100*$F$792*АТС!C540,2)</f>
        <v>76.63</v>
      </c>
      <c r="G1292" s="35">
        <f>ROUND($G$791/100*$G$792*АТС!C540,2)</f>
        <v>44.86</v>
      </c>
    </row>
    <row r="1293" spans="1:7" x14ac:dyDescent="0.25">
      <c r="A1293" s="236"/>
      <c r="B1293" s="122">
        <f t="shared" si="20"/>
        <v>42603.833330000001</v>
      </c>
      <c r="C1293" s="125">
        <v>20</v>
      </c>
      <c r="D1293" s="35">
        <f>ROUND($D$791/100*$D$792*АТС!$C541,2)</f>
        <v>132.19999999999999</v>
      </c>
      <c r="E1293" s="35">
        <f>ROUND($E$791/100*$E$792*АТС!C541,2)</f>
        <v>121.48</v>
      </c>
      <c r="F1293" s="35">
        <f>ROUND($F$791/100*$F$792*АТС!C541,2)</f>
        <v>82.72</v>
      </c>
      <c r="G1293" s="35">
        <f>ROUND($G$791/100*$G$792*АТС!C541,2)</f>
        <v>48.43</v>
      </c>
    </row>
    <row r="1294" spans="1:7" x14ac:dyDescent="0.25">
      <c r="A1294" s="236"/>
      <c r="B1294" s="124">
        <f t="shared" si="20"/>
        <v>42603.875</v>
      </c>
      <c r="C1294" s="125">
        <v>21</v>
      </c>
      <c r="D1294" s="35">
        <f>ROUND($D$791/100*$D$792*АТС!$C542,2)</f>
        <v>126.16</v>
      </c>
      <c r="E1294" s="35">
        <f>ROUND($E$791/100*$E$792*АТС!C542,2)</f>
        <v>115.94</v>
      </c>
      <c r="F1294" s="35">
        <f>ROUND($F$791/100*$F$792*АТС!C542,2)</f>
        <v>78.95</v>
      </c>
      <c r="G1294" s="35">
        <f>ROUND($G$791/100*$G$792*АТС!C542,2)</f>
        <v>46.21</v>
      </c>
    </row>
    <row r="1295" spans="1:7" x14ac:dyDescent="0.25">
      <c r="A1295" s="236"/>
      <c r="B1295" s="122">
        <f t="shared" si="20"/>
        <v>42603.916669999999</v>
      </c>
      <c r="C1295" s="125">
        <v>22</v>
      </c>
      <c r="D1295" s="35">
        <f>ROUND($D$791/100*$D$792*АТС!$C543,2)</f>
        <v>107.58</v>
      </c>
      <c r="E1295" s="35">
        <f>ROUND($E$791/100*$E$792*АТС!C543,2)</f>
        <v>98.86</v>
      </c>
      <c r="F1295" s="35">
        <f>ROUND($F$791/100*$F$792*АТС!C543,2)</f>
        <v>67.319999999999993</v>
      </c>
      <c r="G1295" s="35">
        <f>ROUND($G$791/100*$G$792*АТС!C543,2)</f>
        <v>39.409999999999997</v>
      </c>
    </row>
    <row r="1296" spans="1:7" x14ac:dyDescent="0.25">
      <c r="A1296" s="236"/>
      <c r="B1296" s="124">
        <f t="shared" si="20"/>
        <v>42603.958330000001</v>
      </c>
      <c r="C1296" s="125">
        <v>23</v>
      </c>
      <c r="D1296" s="35">
        <f>ROUND($D$791/100*$D$792*АТС!$C544,2)</f>
        <v>84.78</v>
      </c>
      <c r="E1296" s="35">
        <f>ROUND($E$791/100*$E$792*АТС!C544,2)</f>
        <v>77.91</v>
      </c>
      <c r="F1296" s="35">
        <f>ROUND($F$791/100*$F$792*АТС!C544,2)</f>
        <v>53.05</v>
      </c>
      <c r="G1296" s="35">
        <f>ROUND($G$791/100*$G$792*АТС!C544,2)</f>
        <v>31.05</v>
      </c>
    </row>
    <row r="1297" spans="1:7" x14ac:dyDescent="0.25">
      <c r="A1297" s="236"/>
      <c r="B1297" s="122">
        <f t="shared" si="20"/>
        <v>42604</v>
      </c>
      <c r="C1297" s="125">
        <v>0</v>
      </c>
      <c r="D1297" s="35">
        <f>ROUND($D$791/100*$D$792*АТС!$C545,2)</f>
        <v>97.51</v>
      </c>
      <c r="E1297" s="35">
        <f>ROUND($E$791/100*$E$792*АТС!C545,2)</f>
        <v>89.61</v>
      </c>
      <c r="F1297" s="35">
        <f>ROUND($F$791/100*$F$792*АТС!C545,2)</f>
        <v>61.02</v>
      </c>
      <c r="G1297" s="35">
        <f>ROUND($G$791/100*$G$792*АТС!C545,2)</f>
        <v>35.72</v>
      </c>
    </row>
    <row r="1298" spans="1:7" x14ac:dyDescent="0.25">
      <c r="A1298" s="236"/>
      <c r="B1298" s="124">
        <f t="shared" si="20"/>
        <v>42604.041669999999</v>
      </c>
      <c r="C1298" s="125">
        <v>1</v>
      </c>
      <c r="D1298" s="35">
        <f>ROUND($D$791/100*$D$792*АТС!$C546,2)</f>
        <v>87.99</v>
      </c>
      <c r="E1298" s="35">
        <f>ROUND($E$791/100*$E$792*АТС!C546,2)</f>
        <v>80.849999999999994</v>
      </c>
      <c r="F1298" s="35">
        <f>ROUND($F$791/100*$F$792*АТС!C546,2)</f>
        <v>55.06</v>
      </c>
      <c r="G1298" s="35">
        <f>ROUND($G$791/100*$G$792*АТС!C546,2)</f>
        <v>32.229999999999997</v>
      </c>
    </row>
    <row r="1299" spans="1:7" x14ac:dyDescent="0.25">
      <c r="A1299" s="236"/>
      <c r="B1299" s="122">
        <f t="shared" si="20"/>
        <v>42604.083330000001</v>
      </c>
      <c r="C1299" s="125">
        <v>2</v>
      </c>
      <c r="D1299" s="35">
        <f>ROUND($D$791/100*$D$792*АТС!$C547,2)</f>
        <v>82.82</v>
      </c>
      <c r="E1299" s="35">
        <f>ROUND($E$791/100*$E$792*АТС!C547,2)</f>
        <v>76.11</v>
      </c>
      <c r="F1299" s="35">
        <f>ROUND($F$791/100*$F$792*АТС!C547,2)</f>
        <v>51.82</v>
      </c>
      <c r="G1299" s="35">
        <f>ROUND($G$791/100*$G$792*АТС!C547,2)</f>
        <v>30.34</v>
      </c>
    </row>
    <row r="1300" spans="1:7" x14ac:dyDescent="0.25">
      <c r="A1300" s="236"/>
      <c r="B1300" s="124">
        <f t="shared" si="20"/>
        <v>42604.125</v>
      </c>
      <c r="C1300" s="125">
        <v>3</v>
      </c>
      <c r="D1300" s="35">
        <f>ROUND($D$791/100*$D$792*АТС!$C548,2)</f>
        <v>81.93</v>
      </c>
      <c r="E1300" s="35">
        <f>ROUND($E$791/100*$E$792*АТС!C548,2)</f>
        <v>75.290000000000006</v>
      </c>
      <c r="F1300" s="35">
        <f>ROUND($F$791/100*$F$792*АТС!C548,2)</f>
        <v>51.27</v>
      </c>
      <c r="G1300" s="35">
        <f>ROUND($G$791/100*$G$792*АТС!C548,2)</f>
        <v>30.01</v>
      </c>
    </row>
    <row r="1301" spans="1:7" x14ac:dyDescent="0.25">
      <c r="A1301" s="236"/>
      <c r="B1301" s="122">
        <f t="shared" si="20"/>
        <v>42604.166669999999</v>
      </c>
      <c r="C1301" s="125">
        <v>4</v>
      </c>
      <c r="D1301" s="35">
        <f>ROUND($D$791/100*$D$792*АТС!$C549,2)</f>
        <v>81.540000000000006</v>
      </c>
      <c r="E1301" s="35">
        <f>ROUND($E$791/100*$E$792*АТС!C549,2)</f>
        <v>74.930000000000007</v>
      </c>
      <c r="F1301" s="35">
        <f>ROUND($F$791/100*$F$792*АТС!C549,2)</f>
        <v>51.02</v>
      </c>
      <c r="G1301" s="35">
        <f>ROUND($G$791/100*$G$792*АТС!C549,2)</f>
        <v>29.87</v>
      </c>
    </row>
    <row r="1302" spans="1:7" x14ac:dyDescent="0.25">
      <c r="A1302" s="236"/>
      <c r="B1302" s="124">
        <f t="shared" si="20"/>
        <v>42604.208330000001</v>
      </c>
      <c r="C1302" s="125">
        <v>5</v>
      </c>
      <c r="D1302" s="35">
        <f>ROUND($D$791/100*$D$792*АТС!$C550,2)</f>
        <v>80.55</v>
      </c>
      <c r="E1302" s="35">
        <f>ROUND($E$791/100*$E$792*АТС!C550,2)</f>
        <v>74.02</v>
      </c>
      <c r="F1302" s="35">
        <f>ROUND($F$791/100*$F$792*АТС!C550,2)</f>
        <v>50.4</v>
      </c>
      <c r="G1302" s="35">
        <f>ROUND($G$791/100*$G$792*АТС!C550,2)</f>
        <v>29.51</v>
      </c>
    </row>
    <row r="1303" spans="1:7" x14ac:dyDescent="0.25">
      <c r="A1303" s="236"/>
      <c r="B1303" s="122">
        <f t="shared" si="20"/>
        <v>42604.25</v>
      </c>
      <c r="C1303" s="125">
        <v>6</v>
      </c>
      <c r="D1303" s="35">
        <f>ROUND($D$791/100*$D$792*АТС!$C551,2)</f>
        <v>87.45</v>
      </c>
      <c r="E1303" s="35">
        <f>ROUND($E$791/100*$E$792*АТС!C551,2)</f>
        <v>80.37</v>
      </c>
      <c r="F1303" s="35">
        <f>ROUND($F$791/100*$F$792*АТС!C551,2)</f>
        <v>54.72</v>
      </c>
      <c r="G1303" s="35">
        <f>ROUND($G$791/100*$G$792*АТС!C551,2)</f>
        <v>32.04</v>
      </c>
    </row>
    <row r="1304" spans="1:7" x14ac:dyDescent="0.25">
      <c r="A1304" s="236"/>
      <c r="B1304" s="124">
        <f t="shared" si="20"/>
        <v>42604.291669999999</v>
      </c>
      <c r="C1304" s="125">
        <v>7</v>
      </c>
      <c r="D1304" s="35">
        <f>ROUND($D$791/100*$D$792*АТС!$C552,2)</f>
        <v>103.29</v>
      </c>
      <c r="E1304" s="35">
        <f>ROUND($E$791/100*$E$792*АТС!C552,2)</f>
        <v>94.92</v>
      </c>
      <c r="F1304" s="35">
        <f>ROUND($F$791/100*$F$792*АТС!C552,2)</f>
        <v>64.63</v>
      </c>
      <c r="G1304" s="35">
        <f>ROUND($G$791/100*$G$792*АТС!C552,2)</f>
        <v>37.840000000000003</v>
      </c>
    </row>
    <row r="1305" spans="1:7" x14ac:dyDescent="0.25">
      <c r="A1305" s="236"/>
      <c r="B1305" s="122">
        <f t="shared" si="20"/>
        <v>42604.333330000001</v>
      </c>
      <c r="C1305" s="125">
        <v>8</v>
      </c>
      <c r="D1305" s="35">
        <f>ROUND($D$791/100*$D$792*АТС!$C553,2)</f>
        <v>80.41</v>
      </c>
      <c r="E1305" s="35">
        <f>ROUND($E$791/100*$E$792*АТС!C553,2)</f>
        <v>73.900000000000006</v>
      </c>
      <c r="F1305" s="35">
        <f>ROUND($F$791/100*$F$792*АТС!C553,2)</f>
        <v>50.32</v>
      </c>
      <c r="G1305" s="35">
        <f>ROUND($G$791/100*$G$792*АТС!C553,2)</f>
        <v>29.46</v>
      </c>
    </row>
    <row r="1306" spans="1:7" x14ac:dyDescent="0.25">
      <c r="A1306" s="236"/>
      <c r="B1306" s="124">
        <f t="shared" si="20"/>
        <v>42604.375</v>
      </c>
      <c r="C1306" s="125">
        <v>9</v>
      </c>
      <c r="D1306" s="35">
        <f>ROUND($D$791/100*$D$792*АТС!$C554,2)</f>
        <v>112.36</v>
      </c>
      <c r="E1306" s="35">
        <f>ROUND($E$791/100*$E$792*АТС!C554,2)</f>
        <v>103.26</v>
      </c>
      <c r="F1306" s="35">
        <f>ROUND($F$791/100*$F$792*АТС!C554,2)</f>
        <v>70.31</v>
      </c>
      <c r="G1306" s="35">
        <f>ROUND($G$791/100*$G$792*АТС!C554,2)</f>
        <v>41.16</v>
      </c>
    </row>
    <row r="1307" spans="1:7" x14ac:dyDescent="0.25">
      <c r="A1307" s="236"/>
      <c r="B1307" s="122">
        <f t="shared" si="20"/>
        <v>42604.416669999999</v>
      </c>
      <c r="C1307" s="125">
        <v>10</v>
      </c>
      <c r="D1307" s="35">
        <f>ROUND($D$791/100*$D$792*АТС!$C555,2)</f>
        <v>126.3</v>
      </c>
      <c r="E1307" s="35">
        <f>ROUND($E$791/100*$E$792*АТС!C555,2)</f>
        <v>116.07</v>
      </c>
      <c r="F1307" s="35">
        <f>ROUND($F$791/100*$F$792*АТС!C555,2)</f>
        <v>79.03</v>
      </c>
      <c r="G1307" s="35">
        <f>ROUND($G$791/100*$G$792*АТС!C555,2)</f>
        <v>46.27</v>
      </c>
    </row>
    <row r="1308" spans="1:7" x14ac:dyDescent="0.25">
      <c r="A1308" s="236"/>
      <c r="B1308" s="124">
        <f t="shared" si="20"/>
        <v>42604.458330000001</v>
      </c>
      <c r="C1308" s="125">
        <v>11</v>
      </c>
      <c r="D1308" s="35">
        <f>ROUND($D$791/100*$D$792*АТС!$C556,2)</f>
        <v>132.24</v>
      </c>
      <c r="E1308" s="35">
        <f>ROUND($E$791/100*$E$792*АТС!C556,2)</f>
        <v>121.53</v>
      </c>
      <c r="F1308" s="35">
        <f>ROUND($F$791/100*$F$792*АТС!C556,2)</f>
        <v>82.75</v>
      </c>
      <c r="G1308" s="35">
        <f>ROUND($G$791/100*$G$792*АТС!C556,2)</f>
        <v>48.44</v>
      </c>
    </row>
    <row r="1309" spans="1:7" x14ac:dyDescent="0.25">
      <c r="A1309" s="236"/>
      <c r="B1309" s="122">
        <f t="shared" si="20"/>
        <v>42604.5</v>
      </c>
      <c r="C1309" s="125">
        <v>12</v>
      </c>
      <c r="D1309" s="35">
        <f>ROUND($D$791/100*$D$792*АТС!$C557,2)</f>
        <v>138.51</v>
      </c>
      <c r="E1309" s="35">
        <f>ROUND($E$791/100*$E$792*АТС!C557,2)</f>
        <v>127.28</v>
      </c>
      <c r="F1309" s="35">
        <f>ROUND($F$791/100*$F$792*АТС!C557,2)</f>
        <v>86.67</v>
      </c>
      <c r="G1309" s="35">
        <f>ROUND($G$791/100*$G$792*АТС!C557,2)</f>
        <v>50.74</v>
      </c>
    </row>
    <row r="1310" spans="1:7" x14ac:dyDescent="0.25">
      <c r="A1310" s="236"/>
      <c r="B1310" s="124">
        <f t="shared" si="20"/>
        <v>42604.541669999999</v>
      </c>
      <c r="C1310" s="125">
        <v>13</v>
      </c>
      <c r="D1310" s="35">
        <f>ROUND($D$791/100*$D$792*АТС!$C558,2)</f>
        <v>143.85</v>
      </c>
      <c r="E1310" s="35">
        <f>ROUND($E$791/100*$E$792*АТС!C558,2)</f>
        <v>132.19</v>
      </c>
      <c r="F1310" s="35">
        <f>ROUND($F$791/100*$F$792*АТС!C558,2)</f>
        <v>90.01</v>
      </c>
      <c r="G1310" s="35">
        <f>ROUND($G$791/100*$G$792*АТС!C558,2)</f>
        <v>52.69</v>
      </c>
    </row>
    <row r="1311" spans="1:7" x14ac:dyDescent="0.25">
      <c r="A1311" s="236"/>
      <c r="B1311" s="122">
        <f t="shared" si="20"/>
        <v>42604.583330000001</v>
      </c>
      <c r="C1311" s="125">
        <v>14</v>
      </c>
      <c r="D1311" s="35">
        <f>ROUND($D$791/100*$D$792*АТС!$C559,2)</f>
        <v>143.24</v>
      </c>
      <c r="E1311" s="35">
        <f>ROUND($E$791/100*$E$792*АТС!C559,2)</f>
        <v>131.63</v>
      </c>
      <c r="F1311" s="35">
        <f>ROUND($F$791/100*$F$792*АТС!C559,2)</f>
        <v>89.63</v>
      </c>
      <c r="G1311" s="35">
        <f>ROUND($G$791/100*$G$792*АТС!C559,2)</f>
        <v>52.47</v>
      </c>
    </row>
    <row r="1312" spans="1:7" x14ac:dyDescent="0.25">
      <c r="A1312" s="236"/>
      <c r="B1312" s="124">
        <f t="shared" si="20"/>
        <v>42604.625</v>
      </c>
      <c r="C1312" s="125">
        <v>15</v>
      </c>
      <c r="D1312" s="35">
        <f>ROUND($D$791/100*$D$792*АТС!$C560,2)</f>
        <v>145.16999999999999</v>
      </c>
      <c r="E1312" s="35">
        <f>ROUND($E$791/100*$E$792*АТС!C560,2)</f>
        <v>133.41</v>
      </c>
      <c r="F1312" s="35">
        <f>ROUND($F$791/100*$F$792*АТС!C560,2)</f>
        <v>90.84</v>
      </c>
      <c r="G1312" s="35">
        <f>ROUND($G$791/100*$G$792*АТС!C560,2)</f>
        <v>53.18</v>
      </c>
    </row>
    <row r="1313" spans="1:7" x14ac:dyDescent="0.25">
      <c r="A1313" s="236"/>
      <c r="B1313" s="122">
        <f t="shared" si="20"/>
        <v>42604.666669999999</v>
      </c>
      <c r="C1313" s="125">
        <v>16</v>
      </c>
      <c r="D1313" s="35">
        <f>ROUND($D$791/100*$D$792*АТС!$C561,2)</f>
        <v>126.08</v>
      </c>
      <c r="E1313" s="35">
        <f>ROUND($E$791/100*$E$792*АТС!C561,2)</f>
        <v>115.86</v>
      </c>
      <c r="F1313" s="35">
        <f>ROUND($F$791/100*$F$792*АТС!C561,2)</f>
        <v>78.900000000000006</v>
      </c>
      <c r="G1313" s="35">
        <f>ROUND($G$791/100*$G$792*АТС!C561,2)</f>
        <v>46.19</v>
      </c>
    </row>
    <row r="1314" spans="1:7" x14ac:dyDescent="0.25">
      <c r="A1314" s="236"/>
      <c r="B1314" s="124">
        <f t="shared" si="20"/>
        <v>42604.708330000001</v>
      </c>
      <c r="C1314" s="125">
        <v>17</v>
      </c>
      <c r="D1314" s="35">
        <f>ROUND($D$791/100*$D$792*АТС!$C562,2)</f>
        <v>129.27000000000001</v>
      </c>
      <c r="E1314" s="35">
        <f>ROUND($E$791/100*$E$792*АТС!C562,2)</f>
        <v>118.8</v>
      </c>
      <c r="F1314" s="35">
        <f>ROUND($F$791/100*$F$792*АТС!C562,2)</f>
        <v>80.89</v>
      </c>
      <c r="G1314" s="35">
        <f>ROUND($G$791/100*$G$792*АТС!C562,2)</f>
        <v>47.35</v>
      </c>
    </row>
    <row r="1315" spans="1:7" x14ac:dyDescent="0.25">
      <c r="A1315" s="236"/>
      <c r="B1315" s="122">
        <f t="shared" si="20"/>
        <v>42604.75</v>
      </c>
      <c r="C1315" s="125">
        <v>18</v>
      </c>
      <c r="D1315" s="35">
        <f>ROUND($D$791/100*$D$792*АТС!$C563,2)</f>
        <v>116.2</v>
      </c>
      <c r="E1315" s="35">
        <f>ROUND($E$791/100*$E$792*АТС!C563,2)</f>
        <v>106.78</v>
      </c>
      <c r="F1315" s="35">
        <f>ROUND($F$791/100*$F$792*АТС!C563,2)</f>
        <v>72.709999999999994</v>
      </c>
      <c r="G1315" s="35">
        <f>ROUND($G$791/100*$G$792*АТС!C563,2)</f>
        <v>42.56</v>
      </c>
    </row>
    <row r="1316" spans="1:7" x14ac:dyDescent="0.25">
      <c r="A1316" s="236"/>
      <c r="B1316" s="124">
        <f t="shared" si="20"/>
        <v>42604.791669999999</v>
      </c>
      <c r="C1316" s="125">
        <v>19</v>
      </c>
      <c r="D1316" s="35">
        <f>ROUND($D$791/100*$D$792*АТС!$C564,2)</f>
        <v>112.05</v>
      </c>
      <c r="E1316" s="35">
        <f>ROUND($E$791/100*$E$792*АТС!C564,2)</f>
        <v>102.97</v>
      </c>
      <c r="F1316" s="35">
        <f>ROUND($F$791/100*$F$792*АТС!C564,2)</f>
        <v>70.12</v>
      </c>
      <c r="G1316" s="35">
        <f>ROUND($G$791/100*$G$792*АТС!C564,2)</f>
        <v>41.05</v>
      </c>
    </row>
    <row r="1317" spans="1:7" x14ac:dyDescent="0.25">
      <c r="A1317" s="236"/>
      <c r="B1317" s="122">
        <f t="shared" si="20"/>
        <v>42604.833330000001</v>
      </c>
      <c r="C1317" s="125">
        <v>20</v>
      </c>
      <c r="D1317" s="35">
        <f>ROUND($D$791/100*$D$792*АТС!$C565,2)</f>
        <v>138.99</v>
      </c>
      <c r="E1317" s="35">
        <f>ROUND($E$791/100*$E$792*АТС!C565,2)</f>
        <v>127.73</v>
      </c>
      <c r="F1317" s="35">
        <f>ROUND($F$791/100*$F$792*АТС!C565,2)</f>
        <v>86.97</v>
      </c>
      <c r="G1317" s="35">
        <f>ROUND($G$791/100*$G$792*АТС!C565,2)</f>
        <v>50.91</v>
      </c>
    </row>
    <row r="1318" spans="1:7" x14ac:dyDescent="0.25">
      <c r="A1318" s="236"/>
      <c r="B1318" s="124">
        <f t="shared" si="20"/>
        <v>42604.875</v>
      </c>
      <c r="C1318" s="125">
        <v>21</v>
      </c>
      <c r="D1318" s="35">
        <f>ROUND($D$791/100*$D$792*АТС!$C566,2)</f>
        <v>126.83</v>
      </c>
      <c r="E1318" s="35">
        <f>ROUND($E$791/100*$E$792*АТС!C566,2)</f>
        <v>116.55</v>
      </c>
      <c r="F1318" s="35">
        <f>ROUND($F$791/100*$F$792*АТС!C566,2)</f>
        <v>79.36</v>
      </c>
      <c r="G1318" s="35">
        <f>ROUND($G$791/100*$G$792*АТС!C566,2)</f>
        <v>46.46</v>
      </c>
    </row>
    <row r="1319" spans="1:7" x14ac:dyDescent="0.25">
      <c r="A1319" s="236"/>
      <c r="B1319" s="122">
        <f t="shared" si="20"/>
        <v>42604.916669999999</v>
      </c>
      <c r="C1319" s="125">
        <v>22</v>
      </c>
      <c r="D1319" s="35">
        <f>ROUND($D$791/100*$D$792*АТС!$C567,2)</f>
        <v>106.15</v>
      </c>
      <c r="E1319" s="35">
        <f>ROUND($E$791/100*$E$792*АТС!C567,2)</f>
        <v>97.55</v>
      </c>
      <c r="F1319" s="35">
        <f>ROUND($F$791/100*$F$792*АТС!C567,2)</f>
        <v>66.42</v>
      </c>
      <c r="G1319" s="35">
        <f>ROUND($G$791/100*$G$792*АТС!C567,2)</f>
        <v>38.880000000000003</v>
      </c>
    </row>
    <row r="1320" spans="1:7" x14ac:dyDescent="0.25">
      <c r="A1320" s="236"/>
      <c r="B1320" s="124">
        <f t="shared" si="20"/>
        <v>42604.958330000001</v>
      </c>
      <c r="C1320" s="125">
        <v>23</v>
      </c>
      <c r="D1320" s="35">
        <f>ROUND($D$791/100*$D$792*АТС!$C568,2)</f>
        <v>121.44</v>
      </c>
      <c r="E1320" s="35">
        <f>ROUND($E$791/100*$E$792*АТС!C568,2)</f>
        <v>111.6</v>
      </c>
      <c r="F1320" s="35">
        <f>ROUND($F$791/100*$F$792*АТС!C568,2)</f>
        <v>75.989999999999995</v>
      </c>
      <c r="G1320" s="35">
        <f>ROUND($G$791/100*$G$792*АТС!C568,2)</f>
        <v>44.49</v>
      </c>
    </row>
    <row r="1321" spans="1:7" x14ac:dyDescent="0.25">
      <c r="A1321" s="236"/>
      <c r="B1321" s="122">
        <f t="shared" si="20"/>
        <v>42605</v>
      </c>
      <c r="C1321" s="125">
        <v>0</v>
      </c>
      <c r="D1321" s="35">
        <f>ROUND($D$791/100*$D$792*АТС!$C569,2)</f>
        <v>99.29</v>
      </c>
      <c r="E1321" s="35">
        <f>ROUND($E$791/100*$E$792*АТС!C569,2)</f>
        <v>91.24</v>
      </c>
      <c r="F1321" s="35">
        <f>ROUND($F$791/100*$F$792*АТС!C569,2)</f>
        <v>62.13</v>
      </c>
      <c r="G1321" s="35">
        <f>ROUND($G$791/100*$G$792*АТС!C569,2)</f>
        <v>36.369999999999997</v>
      </c>
    </row>
    <row r="1322" spans="1:7" x14ac:dyDescent="0.25">
      <c r="A1322" s="236"/>
      <c r="B1322" s="124">
        <f t="shared" si="20"/>
        <v>42605.041669999999</v>
      </c>
      <c r="C1322" s="125">
        <v>1</v>
      </c>
      <c r="D1322" s="35">
        <f>ROUND($D$791/100*$D$792*АТС!$C570,2)</f>
        <v>88.98</v>
      </c>
      <c r="E1322" s="35">
        <f>ROUND($E$791/100*$E$792*АТС!C570,2)</f>
        <v>81.760000000000005</v>
      </c>
      <c r="F1322" s="35">
        <f>ROUND($F$791/100*$F$792*АТС!C570,2)</f>
        <v>55.68</v>
      </c>
      <c r="G1322" s="35">
        <f>ROUND($G$791/100*$G$792*АТС!C570,2)</f>
        <v>32.590000000000003</v>
      </c>
    </row>
    <row r="1323" spans="1:7" x14ac:dyDescent="0.25">
      <c r="A1323" s="236"/>
      <c r="B1323" s="122">
        <f t="shared" si="20"/>
        <v>42605.083330000001</v>
      </c>
      <c r="C1323" s="125">
        <v>2</v>
      </c>
      <c r="D1323" s="35">
        <f>ROUND($D$791/100*$D$792*АТС!$C571,2)</f>
        <v>84.4</v>
      </c>
      <c r="E1323" s="35">
        <f>ROUND($E$791/100*$E$792*АТС!C571,2)</f>
        <v>77.56</v>
      </c>
      <c r="F1323" s="35">
        <f>ROUND($F$791/100*$F$792*АТС!C571,2)</f>
        <v>52.82</v>
      </c>
      <c r="G1323" s="35">
        <f>ROUND($G$791/100*$G$792*АТС!C571,2)</f>
        <v>30.92</v>
      </c>
    </row>
    <row r="1324" spans="1:7" x14ac:dyDescent="0.25">
      <c r="A1324" s="236"/>
      <c r="B1324" s="124">
        <f t="shared" si="20"/>
        <v>42605.125</v>
      </c>
      <c r="C1324" s="125">
        <v>3</v>
      </c>
      <c r="D1324" s="35">
        <f>ROUND($D$791/100*$D$792*АТС!$C572,2)</f>
        <v>82.32</v>
      </c>
      <c r="E1324" s="35">
        <f>ROUND($E$791/100*$E$792*АТС!C572,2)</f>
        <v>75.650000000000006</v>
      </c>
      <c r="F1324" s="35">
        <f>ROUND($F$791/100*$F$792*АТС!C572,2)</f>
        <v>51.51</v>
      </c>
      <c r="G1324" s="35">
        <f>ROUND($G$791/100*$G$792*АТС!C572,2)</f>
        <v>30.16</v>
      </c>
    </row>
    <row r="1325" spans="1:7" x14ac:dyDescent="0.25">
      <c r="A1325" s="236"/>
      <c r="B1325" s="122">
        <f t="shared" si="20"/>
        <v>42605.166669999999</v>
      </c>
      <c r="C1325" s="125">
        <v>4</v>
      </c>
      <c r="D1325" s="35">
        <f>ROUND($D$791/100*$D$792*АТС!$C573,2)</f>
        <v>82.04</v>
      </c>
      <c r="E1325" s="35">
        <f>ROUND($E$791/100*$E$792*АТС!C573,2)</f>
        <v>75.39</v>
      </c>
      <c r="F1325" s="35">
        <f>ROUND($F$791/100*$F$792*АТС!C573,2)</f>
        <v>51.33</v>
      </c>
      <c r="G1325" s="35">
        <f>ROUND($G$791/100*$G$792*АТС!C573,2)</f>
        <v>30.05</v>
      </c>
    </row>
    <row r="1326" spans="1:7" x14ac:dyDescent="0.25">
      <c r="A1326" s="236"/>
      <c r="B1326" s="124">
        <f t="shared" si="20"/>
        <v>42605.208330000001</v>
      </c>
      <c r="C1326" s="125">
        <v>5</v>
      </c>
      <c r="D1326" s="35">
        <f>ROUND($D$791/100*$D$792*АТС!$C574,2)</f>
        <v>80.22</v>
      </c>
      <c r="E1326" s="35">
        <f>ROUND($E$791/100*$E$792*АТС!C574,2)</f>
        <v>73.72</v>
      </c>
      <c r="F1326" s="35">
        <f>ROUND($F$791/100*$F$792*АТС!C574,2)</f>
        <v>50.2</v>
      </c>
      <c r="G1326" s="35">
        <f>ROUND($G$791/100*$G$792*АТС!C574,2)</f>
        <v>29.39</v>
      </c>
    </row>
    <row r="1327" spans="1:7" x14ac:dyDescent="0.25">
      <c r="A1327" s="236"/>
      <c r="B1327" s="122">
        <f t="shared" si="20"/>
        <v>42605.25</v>
      </c>
      <c r="C1327" s="125">
        <v>6</v>
      </c>
      <c r="D1327" s="35">
        <f>ROUND($D$791/100*$D$792*АТС!$C575,2)</f>
        <v>86.97</v>
      </c>
      <c r="E1327" s="35">
        <f>ROUND($E$791/100*$E$792*АТС!C575,2)</f>
        <v>79.92</v>
      </c>
      <c r="F1327" s="35">
        <f>ROUND($F$791/100*$F$792*АТС!C575,2)</f>
        <v>54.42</v>
      </c>
      <c r="G1327" s="35">
        <f>ROUND($G$791/100*$G$792*АТС!C575,2)</f>
        <v>31.86</v>
      </c>
    </row>
    <row r="1328" spans="1:7" x14ac:dyDescent="0.25">
      <c r="A1328" s="236"/>
      <c r="B1328" s="124">
        <f t="shared" si="20"/>
        <v>42605.291669999999</v>
      </c>
      <c r="C1328" s="125">
        <v>7</v>
      </c>
      <c r="D1328" s="35">
        <f>ROUND($D$791/100*$D$792*АТС!$C576,2)</f>
        <v>102.26</v>
      </c>
      <c r="E1328" s="35">
        <f>ROUND($E$791/100*$E$792*АТС!C576,2)</f>
        <v>93.97</v>
      </c>
      <c r="F1328" s="35">
        <f>ROUND($F$791/100*$F$792*АТС!C576,2)</f>
        <v>63.99</v>
      </c>
      <c r="G1328" s="35">
        <f>ROUND($G$791/100*$G$792*АТС!C576,2)</f>
        <v>37.46</v>
      </c>
    </row>
    <row r="1329" spans="1:7" x14ac:dyDescent="0.25">
      <c r="A1329" s="236"/>
      <c r="B1329" s="122">
        <f t="shared" si="20"/>
        <v>42605.333330000001</v>
      </c>
      <c r="C1329" s="125">
        <v>8</v>
      </c>
      <c r="D1329" s="35">
        <f>ROUND($D$791/100*$D$792*АТС!$C577,2)</f>
        <v>84.91</v>
      </c>
      <c r="E1329" s="35">
        <f>ROUND($E$791/100*$E$792*АТС!C577,2)</f>
        <v>78.03</v>
      </c>
      <c r="F1329" s="35">
        <f>ROUND($F$791/100*$F$792*АТС!C577,2)</f>
        <v>53.13</v>
      </c>
      <c r="G1329" s="35">
        <f>ROUND($G$791/100*$G$792*АТС!C577,2)</f>
        <v>31.1</v>
      </c>
    </row>
    <row r="1330" spans="1:7" x14ac:dyDescent="0.25">
      <c r="A1330" s="236"/>
      <c r="B1330" s="124">
        <f t="shared" ref="B1330:B1489" si="21">B1306+1</f>
        <v>42605.375</v>
      </c>
      <c r="C1330" s="125">
        <v>9</v>
      </c>
      <c r="D1330" s="35">
        <f>ROUND($D$791/100*$D$792*АТС!$C578,2)</f>
        <v>116.08</v>
      </c>
      <c r="E1330" s="35">
        <f>ROUND($E$791/100*$E$792*АТС!C578,2)</f>
        <v>106.67</v>
      </c>
      <c r="F1330" s="35">
        <f>ROUND($F$791/100*$F$792*АТС!C578,2)</f>
        <v>72.63</v>
      </c>
      <c r="G1330" s="35">
        <f>ROUND($G$791/100*$G$792*АТС!C578,2)</f>
        <v>42.52</v>
      </c>
    </row>
    <row r="1331" spans="1:7" x14ac:dyDescent="0.25">
      <c r="A1331" s="236"/>
      <c r="B1331" s="122">
        <f t="shared" si="21"/>
        <v>42605.416669999999</v>
      </c>
      <c r="C1331" s="125">
        <v>10</v>
      </c>
      <c r="D1331" s="35">
        <f>ROUND($D$791/100*$D$792*АТС!$C579,2)</f>
        <v>124.07</v>
      </c>
      <c r="E1331" s="35">
        <f>ROUND($E$791/100*$E$792*АТС!C579,2)</f>
        <v>114.01</v>
      </c>
      <c r="F1331" s="35">
        <f>ROUND($F$791/100*$F$792*АТС!C579,2)</f>
        <v>77.63</v>
      </c>
      <c r="G1331" s="35">
        <f>ROUND($G$791/100*$G$792*АТС!C579,2)</f>
        <v>45.45</v>
      </c>
    </row>
    <row r="1332" spans="1:7" x14ac:dyDescent="0.25">
      <c r="A1332" s="236"/>
      <c r="B1332" s="124">
        <f t="shared" si="21"/>
        <v>42605.458330000001</v>
      </c>
      <c r="C1332" s="125">
        <v>11</v>
      </c>
      <c r="D1332" s="35">
        <f>ROUND($D$791/100*$D$792*АТС!$C580,2)</f>
        <v>127.12</v>
      </c>
      <c r="E1332" s="35">
        <f>ROUND($E$791/100*$E$792*АТС!C580,2)</f>
        <v>116.81</v>
      </c>
      <c r="F1332" s="35">
        <f>ROUND($F$791/100*$F$792*АТС!C580,2)</f>
        <v>79.540000000000006</v>
      </c>
      <c r="G1332" s="35">
        <f>ROUND($G$791/100*$G$792*АТС!C580,2)</f>
        <v>46.56</v>
      </c>
    </row>
    <row r="1333" spans="1:7" x14ac:dyDescent="0.25">
      <c r="A1333" s="236"/>
      <c r="B1333" s="122">
        <f t="shared" si="21"/>
        <v>42605.5</v>
      </c>
      <c r="C1333" s="125">
        <v>12</v>
      </c>
      <c r="D1333" s="35">
        <f>ROUND($D$791/100*$D$792*АТС!$C581,2)</f>
        <v>124.03</v>
      </c>
      <c r="E1333" s="35">
        <f>ROUND($E$791/100*$E$792*АТС!C581,2)</f>
        <v>113.98</v>
      </c>
      <c r="F1333" s="35">
        <f>ROUND($F$791/100*$F$792*АТС!C581,2)</f>
        <v>77.61</v>
      </c>
      <c r="G1333" s="35">
        <f>ROUND($G$791/100*$G$792*АТС!C581,2)</f>
        <v>45.43</v>
      </c>
    </row>
    <row r="1334" spans="1:7" x14ac:dyDescent="0.25">
      <c r="A1334" s="236"/>
      <c r="B1334" s="124">
        <f t="shared" si="21"/>
        <v>42605.541669999999</v>
      </c>
      <c r="C1334" s="125">
        <v>13</v>
      </c>
      <c r="D1334" s="35">
        <f>ROUND($D$791/100*$D$792*АТС!$C582,2)</f>
        <v>128.57</v>
      </c>
      <c r="E1334" s="35">
        <f>ROUND($E$791/100*$E$792*АТС!C582,2)</f>
        <v>118.15</v>
      </c>
      <c r="F1334" s="35">
        <f>ROUND($F$791/100*$F$792*АТС!C582,2)</f>
        <v>80.45</v>
      </c>
      <c r="G1334" s="35">
        <f>ROUND($G$791/100*$G$792*АТС!C582,2)</f>
        <v>47.09</v>
      </c>
    </row>
    <row r="1335" spans="1:7" x14ac:dyDescent="0.25">
      <c r="A1335" s="236"/>
      <c r="B1335" s="122">
        <f t="shared" si="21"/>
        <v>42605.583330000001</v>
      </c>
      <c r="C1335" s="125">
        <v>14</v>
      </c>
      <c r="D1335" s="35">
        <f>ROUND($D$791/100*$D$792*АТС!$C583,2)</f>
        <v>117.29</v>
      </c>
      <c r="E1335" s="35">
        <f>ROUND($E$791/100*$E$792*АТС!C583,2)</f>
        <v>107.78</v>
      </c>
      <c r="F1335" s="35">
        <f>ROUND($F$791/100*$F$792*АТС!C583,2)</f>
        <v>73.39</v>
      </c>
      <c r="G1335" s="35">
        <f>ROUND($G$791/100*$G$792*АТС!C583,2)</f>
        <v>42.96</v>
      </c>
    </row>
    <row r="1336" spans="1:7" x14ac:dyDescent="0.25">
      <c r="A1336" s="236"/>
      <c r="B1336" s="124">
        <f t="shared" si="21"/>
        <v>42605.625</v>
      </c>
      <c r="C1336" s="125">
        <v>15</v>
      </c>
      <c r="D1336" s="35">
        <f>ROUND($D$791/100*$D$792*АТС!$C584,2)</f>
        <v>119.38</v>
      </c>
      <c r="E1336" s="35">
        <f>ROUND($E$791/100*$E$792*АТС!C584,2)</f>
        <v>109.7</v>
      </c>
      <c r="F1336" s="35">
        <f>ROUND($F$791/100*$F$792*АТС!C584,2)</f>
        <v>74.7</v>
      </c>
      <c r="G1336" s="35">
        <f>ROUND($G$791/100*$G$792*АТС!C584,2)</f>
        <v>43.73</v>
      </c>
    </row>
    <row r="1337" spans="1:7" x14ac:dyDescent="0.25">
      <c r="A1337" s="236"/>
      <c r="B1337" s="122">
        <f t="shared" si="21"/>
        <v>42605.666669999999</v>
      </c>
      <c r="C1337" s="125">
        <v>16</v>
      </c>
      <c r="D1337" s="35">
        <f>ROUND($D$791/100*$D$792*АТС!$C585,2)</f>
        <v>108.45</v>
      </c>
      <c r="E1337" s="35">
        <f>ROUND($E$791/100*$E$792*АТС!C585,2)</f>
        <v>99.66</v>
      </c>
      <c r="F1337" s="35">
        <f>ROUND($F$791/100*$F$792*АТС!C585,2)</f>
        <v>67.86</v>
      </c>
      <c r="G1337" s="35">
        <f>ROUND($G$791/100*$G$792*АТС!C585,2)</f>
        <v>39.729999999999997</v>
      </c>
    </row>
    <row r="1338" spans="1:7" x14ac:dyDescent="0.25">
      <c r="A1338" s="236"/>
      <c r="B1338" s="124">
        <f t="shared" si="21"/>
        <v>42605.708330000001</v>
      </c>
      <c r="C1338" s="125">
        <v>17</v>
      </c>
      <c r="D1338" s="35">
        <f>ROUND($D$791/100*$D$792*АТС!$C586,2)</f>
        <v>109.24</v>
      </c>
      <c r="E1338" s="35">
        <f>ROUND($E$791/100*$E$792*АТС!C586,2)</f>
        <v>100.39</v>
      </c>
      <c r="F1338" s="35">
        <f>ROUND($F$791/100*$F$792*АТС!C586,2)</f>
        <v>68.36</v>
      </c>
      <c r="G1338" s="35">
        <f>ROUND($G$791/100*$G$792*АТС!C586,2)</f>
        <v>40.020000000000003</v>
      </c>
    </row>
    <row r="1339" spans="1:7" x14ac:dyDescent="0.25">
      <c r="A1339" s="236"/>
      <c r="B1339" s="122">
        <f t="shared" si="21"/>
        <v>42605.75</v>
      </c>
      <c r="C1339" s="125">
        <v>18</v>
      </c>
      <c r="D1339" s="35">
        <f>ROUND($D$791/100*$D$792*АТС!$C587,2)</f>
        <v>106.38</v>
      </c>
      <c r="E1339" s="35">
        <f>ROUND($E$791/100*$E$792*АТС!C587,2)</f>
        <v>97.76</v>
      </c>
      <c r="F1339" s="35">
        <f>ROUND($F$791/100*$F$792*АТС!C587,2)</f>
        <v>66.569999999999993</v>
      </c>
      <c r="G1339" s="35">
        <f>ROUND($G$791/100*$G$792*АТС!C587,2)</f>
        <v>38.97</v>
      </c>
    </row>
    <row r="1340" spans="1:7" x14ac:dyDescent="0.25">
      <c r="A1340" s="236"/>
      <c r="B1340" s="124">
        <f t="shared" si="21"/>
        <v>42605.791669999999</v>
      </c>
      <c r="C1340" s="125">
        <v>19</v>
      </c>
      <c r="D1340" s="35">
        <f>ROUND($D$791/100*$D$792*АТС!$C588,2)</f>
        <v>111.22</v>
      </c>
      <c r="E1340" s="35">
        <f>ROUND($E$791/100*$E$792*АТС!C588,2)</f>
        <v>102.21</v>
      </c>
      <c r="F1340" s="35">
        <f>ROUND($F$791/100*$F$792*АТС!C588,2)</f>
        <v>69.599999999999994</v>
      </c>
      <c r="G1340" s="35">
        <f>ROUND($G$791/100*$G$792*АТС!C588,2)</f>
        <v>40.74</v>
      </c>
    </row>
    <row r="1341" spans="1:7" x14ac:dyDescent="0.25">
      <c r="A1341" s="236"/>
      <c r="B1341" s="122">
        <f t="shared" si="21"/>
        <v>42605.833330000001</v>
      </c>
      <c r="C1341" s="125">
        <v>20</v>
      </c>
      <c r="D1341" s="35">
        <f>ROUND($D$791/100*$D$792*АТС!$C589,2)</f>
        <v>122.34</v>
      </c>
      <c r="E1341" s="35">
        <f>ROUND($E$791/100*$E$792*АТС!C589,2)</f>
        <v>112.43</v>
      </c>
      <c r="F1341" s="35">
        <f>ROUND($F$791/100*$F$792*АТС!C589,2)</f>
        <v>76.56</v>
      </c>
      <c r="G1341" s="35">
        <f>ROUND($G$791/100*$G$792*АТС!C589,2)</f>
        <v>44.82</v>
      </c>
    </row>
    <row r="1342" spans="1:7" x14ac:dyDescent="0.25">
      <c r="A1342" s="236"/>
      <c r="B1342" s="124">
        <f t="shared" si="21"/>
        <v>42605.875</v>
      </c>
      <c r="C1342" s="125">
        <v>21</v>
      </c>
      <c r="D1342" s="35">
        <f>ROUND($D$791/100*$D$792*АТС!$C590,2)</f>
        <v>131.05000000000001</v>
      </c>
      <c r="E1342" s="35">
        <f>ROUND($E$791/100*$E$792*АТС!C590,2)</f>
        <v>120.43</v>
      </c>
      <c r="F1342" s="35">
        <f>ROUND($F$791/100*$F$792*АТС!C590,2)</f>
        <v>82</v>
      </c>
      <c r="G1342" s="35">
        <f>ROUND($G$791/100*$G$792*АТС!C590,2)</f>
        <v>48</v>
      </c>
    </row>
    <row r="1343" spans="1:7" x14ac:dyDescent="0.25">
      <c r="A1343" s="236"/>
      <c r="B1343" s="122">
        <f t="shared" si="21"/>
        <v>42605.916669999999</v>
      </c>
      <c r="C1343" s="125">
        <v>22</v>
      </c>
      <c r="D1343" s="35">
        <f>ROUND($D$791/100*$D$792*АТС!$C591,2)</f>
        <v>105.65</v>
      </c>
      <c r="E1343" s="35">
        <f>ROUND($E$791/100*$E$792*АТС!C591,2)</f>
        <v>97.09</v>
      </c>
      <c r="F1343" s="35">
        <f>ROUND($F$791/100*$F$792*АТС!C591,2)</f>
        <v>66.11</v>
      </c>
      <c r="G1343" s="35">
        <f>ROUND($G$791/100*$G$792*АТС!C591,2)</f>
        <v>38.700000000000003</v>
      </c>
    </row>
    <row r="1344" spans="1:7" x14ac:dyDescent="0.25">
      <c r="A1344" s="236"/>
      <c r="B1344" s="124">
        <f t="shared" si="21"/>
        <v>42605.958330000001</v>
      </c>
      <c r="C1344" s="125">
        <v>23</v>
      </c>
      <c r="D1344" s="35">
        <f>ROUND($D$791/100*$D$792*АТС!$C592,2)</f>
        <v>116.46</v>
      </c>
      <c r="E1344" s="35">
        <f>ROUND($E$791/100*$E$792*АТС!C592,2)</f>
        <v>107.02</v>
      </c>
      <c r="F1344" s="35">
        <f>ROUND($F$791/100*$F$792*АТС!C592,2)</f>
        <v>72.88</v>
      </c>
      <c r="G1344" s="35">
        <f>ROUND($G$791/100*$G$792*АТС!C592,2)</f>
        <v>42.66</v>
      </c>
    </row>
    <row r="1345" spans="1:7" x14ac:dyDescent="0.25">
      <c r="A1345" s="236"/>
      <c r="B1345" s="122">
        <f t="shared" si="21"/>
        <v>42606</v>
      </c>
      <c r="C1345" s="125">
        <v>0</v>
      </c>
      <c r="D1345" s="35">
        <f>ROUND($D$791/100*$D$792*АТС!$C593,2)</f>
        <v>99.17</v>
      </c>
      <c r="E1345" s="35">
        <f>ROUND($E$791/100*$E$792*АТС!C593,2)</f>
        <v>91.13</v>
      </c>
      <c r="F1345" s="35">
        <f>ROUND($F$791/100*$F$792*АТС!C593,2)</f>
        <v>62.05</v>
      </c>
      <c r="G1345" s="35">
        <f>ROUND($G$791/100*$G$792*АТС!C593,2)</f>
        <v>36.33</v>
      </c>
    </row>
    <row r="1346" spans="1:7" x14ac:dyDescent="0.25">
      <c r="A1346" s="236"/>
      <c r="B1346" s="124">
        <f t="shared" si="21"/>
        <v>42606.041669999999</v>
      </c>
      <c r="C1346" s="125">
        <v>1</v>
      </c>
      <c r="D1346" s="35">
        <f>ROUND($D$791/100*$D$792*АТС!$C594,2)</f>
        <v>88.67</v>
      </c>
      <c r="E1346" s="35">
        <f>ROUND($E$791/100*$E$792*АТС!C594,2)</f>
        <v>81.489999999999995</v>
      </c>
      <c r="F1346" s="35">
        <f>ROUND($F$791/100*$F$792*АТС!C594,2)</f>
        <v>55.49</v>
      </c>
      <c r="G1346" s="35">
        <f>ROUND($G$791/100*$G$792*АТС!C594,2)</f>
        <v>32.479999999999997</v>
      </c>
    </row>
    <row r="1347" spans="1:7" x14ac:dyDescent="0.25">
      <c r="A1347" s="236"/>
      <c r="B1347" s="122">
        <f t="shared" si="21"/>
        <v>42606.083330000001</v>
      </c>
      <c r="C1347" s="125">
        <v>2</v>
      </c>
      <c r="D1347" s="35">
        <f>ROUND($D$791/100*$D$792*АТС!$C595,2)</f>
        <v>84.4</v>
      </c>
      <c r="E1347" s="35">
        <f>ROUND($E$791/100*$E$792*АТС!C595,2)</f>
        <v>77.56</v>
      </c>
      <c r="F1347" s="35">
        <f>ROUND($F$791/100*$F$792*АТС!C595,2)</f>
        <v>52.81</v>
      </c>
      <c r="G1347" s="35">
        <f>ROUND($G$791/100*$G$792*АТС!C595,2)</f>
        <v>30.92</v>
      </c>
    </row>
    <row r="1348" spans="1:7" x14ac:dyDescent="0.25">
      <c r="A1348" s="236"/>
      <c r="B1348" s="124">
        <f t="shared" si="21"/>
        <v>42606.125</v>
      </c>
      <c r="C1348" s="125">
        <v>3</v>
      </c>
      <c r="D1348" s="35">
        <f>ROUND($D$791/100*$D$792*АТС!$C596,2)</f>
        <v>82.39</v>
      </c>
      <c r="E1348" s="35">
        <f>ROUND($E$791/100*$E$792*АТС!C596,2)</f>
        <v>75.72</v>
      </c>
      <c r="F1348" s="35">
        <f>ROUND($F$791/100*$F$792*АТС!C596,2)</f>
        <v>51.56</v>
      </c>
      <c r="G1348" s="35">
        <f>ROUND($G$791/100*$G$792*АТС!C596,2)</f>
        <v>30.18</v>
      </c>
    </row>
    <row r="1349" spans="1:7" x14ac:dyDescent="0.25">
      <c r="A1349" s="236"/>
      <c r="B1349" s="122">
        <f t="shared" si="21"/>
        <v>42606.166669999999</v>
      </c>
      <c r="C1349" s="125">
        <v>4</v>
      </c>
      <c r="D1349" s="35">
        <f>ROUND($D$791/100*$D$792*АТС!$C597,2)</f>
        <v>82.53</v>
      </c>
      <c r="E1349" s="35">
        <f>ROUND($E$791/100*$E$792*АТС!C597,2)</f>
        <v>75.849999999999994</v>
      </c>
      <c r="F1349" s="35">
        <f>ROUND($F$791/100*$F$792*АТС!C597,2)</f>
        <v>51.65</v>
      </c>
      <c r="G1349" s="35">
        <f>ROUND($G$791/100*$G$792*АТС!C597,2)</f>
        <v>30.23</v>
      </c>
    </row>
    <row r="1350" spans="1:7" x14ac:dyDescent="0.25">
      <c r="A1350" s="236"/>
      <c r="B1350" s="124">
        <f t="shared" si="21"/>
        <v>42606.208330000001</v>
      </c>
      <c r="C1350" s="125">
        <v>5</v>
      </c>
      <c r="D1350" s="35">
        <f>ROUND($D$791/100*$D$792*АТС!$C598,2)</f>
        <v>80.45</v>
      </c>
      <c r="E1350" s="35">
        <f>ROUND($E$791/100*$E$792*АТС!C598,2)</f>
        <v>73.930000000000007</v>
      </c>
      <c r="F1350" s="35">
        <f>ROUND($F$791/100*$F$792*АТС!C598,2)</f>
        <v>50.34</v>
      </c>
      <c r="G1350" s="35">
        <f>ROUND($G$791/100*$G$792*АТС!C598,2)</f>
        <v>29.47</v>
      </c>
    </row>
    <row r="1351" spans="1:7" x14ac:dyDescent="0.25">
      <c r="A1351" s="236"/>
      <c r="B1351" s="122">
        <f t="shared" si="21"/>
        <v>42606.25</v>
      </c>
      <c r="C1351" s="125">
        <v>6</v>
      </c>
      <c r="D1351" s="35">
        <f>ROUND($D$791/100*$D$792*АТС!$C599,2)</f>
        <v>87.36</v>
      </c>
      <c r="E1351" s="35">
        <f>ROUND($E$791/100*$E$792*АТС!C599,2)</f>
        <v>80.28</v>
      </c>
      <c r="F1351" s="35">
        <f>ROUND($F$791/100*$F$792*АТС!C599,2)</f>
        <v>54.67</v>
      </c>
      <c r="G1351" s="35">
        <f>ROUND($G$791/100*$G$792*АТС!C599,2)</f>
        <v>32</v>
      </c>
    </row>
    <row r="1352" spans="1:7" x14ac:dyDescent="0.25">
      <c r="A1352" s="236"/>
      <c r="B1352" s="124">
        <f t="shared" si="21"/>
        <v>42606.291669999999</v>
      </c>
      <c r="C1352" s="125">
        <v>7</v>
      </c>
      <c r="D1352" s="35">
        <f>ROUND($D$791/100*$D$792*АТС!$C600,2)</f>
        <v>101.58</v>
      </c>
      <c r="E1352" s="35">
        <f>ROUND($E$791/100*$E$792*АТС!C600,2)</f>
        <v>93.35</v>
      </c>
      <c r="F1352" s="35">
        <f>ROUND($F$791/100*$F$792*АТС!C600,2)</f>
        <v>63.57</v>
      </c>
      <c r="G1352" s="35">
        <f>ROUND($G$791/100*$G$792*АТС!C600,2)</f>
        <v>37.21</v>
      </c>
    </row>
    <row r="1353" spans="1:7" x14ac:dyDescent="0.25">
      <c r="A1353" s="236"/>
      <c r="B1353" s="122">
        <f t="shared" si="21"/>
        <v>42606.333330000001</v>
      </c>
      <c r="C1353" s="125">
        <v>8</v>
      </c>
      <c r="D1353" s="35">
        <f>ROUND($D$791/100*$D$792*АТС!$C601,2)</f>
        <v>79</v>
      </c>
      <c r="E1353" s="35">
        <f>ROUND($E$791/100*$E$792*АТС!C601,2)</f>
        <v>72.59</v>
      </c>
      <c r="F1353" s="35">
        <f>ROUND($F$791/100*$F$792*АТС!C601,2)</f>
        <v>49.43</v>
      </c>
      <c r="G1353" s="35">
        <f>ROUND($G$791/100*$G$792*АТС!C601,2)</f>
        <v>28.94</v>
      </c>
    </row>
    <row r="1354" spans="1:7" x14ac:dyDescent="0.25">
      <c r="A1354" s="236"/>
      <c r="B1354" s="124">
        <f t="shared" si="21"/>
        <v>42606.375</v>
      </c>
      <c r="C1354" s="125">
        <v>9</v>
      </c>
      <c r="D1354" s="35">
        <f>ROUND($D$791/100*$D$792*АТС!$C602,2)</f>
        <v>113.93</v>
      </c>
      <c r="E1354" s="35">
        <f>ROUND($E$791/100*$E$792*АТС!C602,2)</f>
        <v>104.7</v>
      </c>
      <c r="F1354" s="35">
        <f>ROUND($F$791/100*$F$792*АТС!C602,2)</f>
        <v>71.290000000000006</v>
      </c>
      <c r="G1354" s="35">
        <f>ROUND($G$791/100*$G$792*АТС!C602,2)</f>
        <v>41.74</v>
      </c>
    </row>
    <row r="1355" spans="1:7" x14ac:dyDescent="0.25">
      <c r="A1355" s="236"/>
      <c r="B1355" s="122">
        <f t="shared" si="21"/>
        <v>42606.416669999999</v>
      </c>
      <c r="C1355" s="125">
        <v>10</v>
      </c>
      <c r="D1355" s="35">
        <f>ROUND($D$791/100*$D$792*АТС!$C603,2)</f>
        <v>127.23</v>
      </c>
      <c r="E1355" s="35">
        <f>ROUND($E$791/100*$E$792*АТС!C603,2)</f>
        <v>116.92</v>
      </c>
      <c r="F1355" s="35">
        <f>ROUND($F$791/100*$F$792*АТС!C603,2)</f>
        <v>79.62</v>
      </c>
      <c r="G1355" s="35">
        <f>ROUND($G$791/100*$G$792*АТС!C603,2)</f>
        <v>46.61</v>
      </c>
    </row>
    <row r="1356" spans="1:7" x14ac:dyDescent="0.25">
      <c r="A1356" s="236"/>
      <c r="B1356" s="124">
        <f t="shared" si="21"/>
        <v>42606.458330000001</v>
      </c>
      <c r="C1356" s="125">
        <v>11</v>
      </c>
      <c r="D1356" s="35">
        <f>ROUND($D$791/100*$D$792*АТС!$C604,2)</f>
        <v>128.59</v>
      </c>
      <c r="E1356" s="35">
        <f>ROUND($E$791/100*$E$792*АТС!C604,2)</f>
        <v>118.17</v>
      </c>
      <c r="F1356" s="35">
        <f>ROUND($F$791/100*$F$792*АТС!C604,2)</f>
        <v>80.459999999999994</v>
      </c>
      <c r="G1356" s="35">
        <f>ROUND($G$791/100*$G$792*АТС!C604,2)</f>
        <v>47.1</v>
      </c>
    </row>
    <row r="1357" spans="1:7" x14ac:dyDescent="0.25">
      <c r="A1357" s="236"/>
      <c r="B1357" s="122">
        <f t="shared" si="21"/>
        <v>42606.5</v>
      </c>
      <c r="C1357" s="125">
        <v>12</v>
      </c>
      <c r="D1357" s="35">
        <f>ROUND($D$791/100*$D$792*АТС!$C605,2)</f>
        <v>126.35</v>
      </c>
      <c r="E1357" s="35">
        <f>ROUND($E$791/100*$E$792*АТС!C605,2)</f>
        <v>116.11</v>
      </c>
      <c r="F1357" s="35">
        <f>ROUND($F$791/100*$F$792*АТС!C605,2)</f>
        <v>79.06</v>
      </c>
      <c r="G1357" s="35">
        <f>ROUND($G$791/100*$G$792*АТС!C605,2)</f>
        <v>46.28</v>
      </c>
    </row>
    <row r="1358" spans="1:7" x14ac:dyDescent="0.25">
      <c r="A1358" s="236"/>
      <c r="B1358" s="124">
        <f t="shared" si="21"/>
        <v>42606.541669999999</v>
      </c>
      <c r="C1358" s="125">
        <v>13</v>
      </c>
      <c r="D1358" s="35">
        <f>ROUND($D$791/100*$D$792*АТС!$C606,2)</f>
        <v>130.36000000000001</v>
      </c>
      <c r="E1358" s="35">
        <f>ROUND($E$791/100*$E$792*АТС!C606,2)</f>
        <v>119.79</v>
      </c>
      <c r="F1358" s="35">
        <f>ROUND($F$791/100*$F$792*АТС!C606,2)</f>
        <v>81.569999999999993</v>
      </c>
      <c r="G1358" s="35">
        <f>ROUND($G$791/100*$G$792*АТС!C606,2)</f>
        <v>47.75</v>
      </c>
    </row>
    <row r="1359" spans="1:7" x14ac:dyDescent="0.25">
      <c r="A1359" s="236"/>
      <c r="B1359" s="122">
        <f t="shared" si="21"/>
        <v>42606.583330000001</v>
      </c>
      <c r="C1359" s="125">
        <v>14</v>
      </c>
      <c r="D1359" s="35">
        <f>ROUND($D$791/100*$D$792*АТС!$C607,2)</f>
        <v>130.52000000000001</v>
      </c>
      <c r="E1359" s="35">
        <f>ROUND($E$791/100*$E$792*АТС!C607,2)</f>
        <v>119.94</v>
      </c>
      <c r="F1359" s="35">
        <f>ROUND($F$791/100*$F$792*АТС!C607,2)</f>
        <v>81.67</v>
      </c>
      <c r="G1359" s="35">
        <f>ROUND($G$791/100*$G$792*АТС!C607,2)</f>
        <v>47.81</v>
      </c>
    </row>
    <row r="1360" spans="1:7" x14ac:dyDescent="0.25">
      <c r="A1360" s="236"/>
      <c r="B1360" s="124">
        <f t="shared" si="21"/>
        <v>42606.625</v>
      </c>
      <c r="C1360" s="125">
        <v>15</v>
      </c>
      <c r="D1360" s="35">
        <f>ROUND($D$791/100*$D$792*АТС!$C608,2)</f>
        <v>129.27000000000001</v>
      </c>
      <c r="E1360" s="35">
        <f>ROUND($E$791/100*$E$792*АТС!C608,2)</f>
        <v>118.79</v>
      </c>
      <c r="F1360" s="35">
        <f>ROUND($F$791/100*$F$792*АТС!C608,2)</f>
        <v>80.89</v>
      </c>
      <c r="G1360" s="35">
        <f>ROUND($G$791/100*$G$792*АТС!C608,2)</f>
        <v>47.35</v>
      </c>
    </row>
    <row r="1361" spans="1:7" x14ac:dyDescent="0.25">
      <c r="A1361" s="236"/>
      <c r="B1361" s="122">
        <f t="shared" si="21"/>
        <v>42606.666669999999</v>
      </c>
      <c r="C1361" s="125">
        <v>16</v>
      </c>
      <c r="D1361" s="35">
        <f>ROUND($D$791/100*$D$792*АТС!$C609,2)</f>
        <v>114.71</v>
      </c>
      <c r="E1361" s="35">
        <f>ROUND($E$791/100*$E$792*АТС!C609,2)</f>
        <v>105.42</v>
      </c>
      <c r="F1361" s="35">
        <f>ROUND($F$791/100*$F$792*АТС!C609,2)</f>
        <v>71.78</v>
      </c>
      <c r="G1361" s="35">
        <f>ROUND($G$791/100*$G$792*АТС!C609,2)</f>
        <v>42.02</v>
      </c>
    </row>
    <row r="1362" spans="1:7" x14ac:dyDescent="0.25">
      <c r="A1362" s="236"/>
      <c r="B1362" s="124">
        <f t="shared" si="21"/>
        <v>42606.708330000001</v>
      </c>
      <c r="C1362" s="125">
        <v>17</v>
      </c>
      <c r="D1362" s="35">
        <f>ROUND($D$791/100*$D$792*АТС!$C610,2)</f>
        <v>113.52</v>
      </c>
      <c r="E1362" s="35">
        <f>ROUND($E$791/100*$E$792*АТС!C610,2)</f>
        <v>104.32</v>
      </c>
      <c r="F1362" s="35">
        <f>ROUND($F$791/100*$F$792*АТС!C610,2)</f>
        <v>71.03</v>
      </c>
      <c r="G1362" s="35">
        <f>ROUND($G$791/100*$G$792*АТС!C610,2)</f>
        <v>41.58</v>
      </c>
    </row>
    <row r="1363" spans="1:7" x14ac:dyDescent="0.25">
      <c r="A1363" s="236"/>
      <c r="B1363" s="122">
        <f t="shared" si="21"/>
        <v>42606.75</v>
      </c>
      <c r="C1363" s="125">
        <v>18</v>
      </c>
      <c r="D1363" s="35">
        <f>ROUND($D$791/100*$D$792*АТС!$C611,2)</f>
        <v>109.69</v>
      </c>
      <c r="E1363" s="35">
        <f>ROUND($E$791/100*$E$792*АТС!C611,2)</f>
        <v>100.8</v>
      </c>
      <c r="F1363" s="35">
        <f>ROUND($F$791/100*$F$792*АТС!C611,2)</f>
        <v>68.64</v>
      </c>
      <c r="G1363" s="35">
        <f>ROUND($G$791/100*$G$792*АТС!C611,2)</f>
        <v>40.18</v>
      </c>
    </row>
    <row r="1364" spans="1:7" x14ac:dyDescent="0.25">
      <c r="A1364" s="236"/>
      <c r="B1364" s="124">
        <f t="shared" si="21"/>
        <v>42606.791669999999</v>
      </c>
      <c r="C1364" s="125">
        <v>19</v>
      </c>
      <c r="D1364" s="35">
        <f>ROUND($D$791/100*$D$792*АТС!$C612,2)</f>
        <v>116.92</v>
      </c>
      <c r="E1364" s="35">
        <f>ROUND($E$791/100*$E$792*АТС!C612,2)</f>
        <v>107.44</v>
      </c>
      <c r="F1364" s="35">
        <f>ROUND($F$791/100*$F$792*АТС!C612,2)</f>
        <v>73.16</v>
      </c>
      <c r="G1364" s="35">
        <f>ROUND($G$791/100*$G$792*АТС!C612,2)</f>
        <v>42.83</v>
      </c>
    </row>
    <row r="1365" spans="1:7" x14ac:dyDescent="0.25">
      <c r="A1365" s="236"/>
      <c r="B1365" s="122">
        <f t="shared" si="21"/>
        <v>42606.833330000001</v>
      </c>
      <c r="C1365" s="125">
        <v>20</v>
      </c>
      <c r="D1365" s="35">
        <f>ROUND($D$791/100*$D$792*АТС!$C613,2)</f>
        <v>124.39</v>
      </c>
      <c r="E1365" s="35">
        <f>ROUND($E$791/100*$E$792*АТС!C613,2)</f>
        <v>114.31</v>
      </c>
      <c r="F1365" s="35">
        <f>ROUND($F$791/100*$F$792*АТС!C613,2)</f>
        <v>77.84</v>
      </c>
      <c r="G1365" s="35">
        <f>ROUND($G$791/100*$G$792*АТС!C613,2)</f>
        <v>45.56</v>
      </c>
    </row>
    <row r="1366" spans="1:7" x14ac:dyDescent="0.25">
      <c r="A1366" s="236"/>
      <c r="B1366" s="124">
        <f t="shared" si="21"/>
        <v>42606.875</v>
      </c>
      <c r="C1366" s="125">
        <v>21</v>
      </c>
      <c r="D1366" s="35">
        <f>ROUND($D$791/100*$D$792*АТС!$C614,2)</f>
        <v>121.41</v>
      </c>
      <c r="E1366" s="35">
        <f>ROUND($E$791/100*$E$792*АТС!C614,2)</f>
        <v>111.57</v>
      </c>
      <c r="F1366" s="35">
        <f>ROUND($F$791/100*$F$792*АТС!C614,2)</f>
        <v>75.97</v>
      </c>
      <c r="G1366" s="35">
        <f>ROUND($G$791/100*$G$792*АТС!C614,2)</f>
        <v>44.47</v>
      </c>
    </row>
    <row r="1367" spans="1:7" x14ac:dyDescent="0.25">
      <c r="A1367" s="236"/>
      <c r="B1367" s="122">
        <f t="shared" si="21"/>
        <v>42606.916669999999</v>
      </c>
      <c r="C1367" s="125">
        <v>22</v>
      </c>
      <c r="D1367" s="35">
        <f>ROUND($D$791/100*$D$792*АТС!$C615,2)</f>
        <v>105.06</v>
      </c>
      <c r="E1367" s="35">
        <f>ROUND($E$791/100*$E$792*АТС!C615,2)</f>
        <v>96.54</v>
      </c>
      <c r="F1367" s="35">
        <f>ROUND($F$791/100*$F$792*АТС!C615,2)</f>
        <v>65.739999999999995</v>
      </c>
      <c r="G1367" s="35">
        <f>ROUND($G$791/100*$G$792*АТС!C615,2)</f>
        <v>38.479999999999997</v>
      </c>
    </row>
    <row r="1368" spans="1:7" x14ac:dyDescent="0.25">
      <c r="A1368" s="236"/>
      <c r="B1368" s="124">
        <f t="shared" si="21"/>
        <v>42606.958330000001</v>
      </c>
      <c r="C1368" s="125">
        <v>23</v>
      </c>
      <c r="D1368" s="35">
        <f>ROUND($D$791/100*$D$792*АТС!$C616,2)</f>
        <v>120.18</v>
      </c>
      <c r="E1368" s="35">
        <f>ROUND($E$791/100*$E$792*АТС!C616,2)</f>
        <v>110.44</v>
      </c>
      <c r="F1368" s="35">
        <f>ROUND($F$791/100*$F$792*АТС!C616,2)</f>
        <v>75.2</v>
      </c>
      <c r="G1368" s="35">
        <f>ROUND($G$791/100*$G$792*АТС!C616,2)</f>
        <v>44.02</v>
      </c>
    </row>
    <row r="1369" spans="1:7" x14ac:dyDescent="0.25">
      <c r="A1369" s="236"/>
      <c r="B1369" s="124">
        <f t="shared" si="21"/>
        <v>42607</v>
      </c>
      <c r="C1369" s="125">
        <v>0</v>
      </c>
      <c r="D1369" s="35">
        <f>ROUND($D$791/100*$D$792*АТС!$C617,2)</f>
        <v>98.04</v>
      </c>
      <c r="E1369" s="35">
        <f>ROUND($E$791/100*$E$792*АТС!C617,2)</f>
        <v>90.09</v>
      </c>
      <c r="F1369" s="35">
        <f>ROUND($F$791/100*$F$792*АТС!C617,2)</f>
        <v>61.35</v>
      </c>
      <c r="G1369" s="35">
        <f>ROUND($G$791/100*$G$792*АТС!C617,2)</f>
        <v>35.909999999999997</v>
      </c>
    </row>
    <row r="1370" spans="1:7" x14ac:dyDescent="0.25">
      <c r="A1370" s="236"/>
      <c r="B1370" s="124">
        <f t="shared" si="21"/>
        <v>42607.041669999999</v>
      </c>
      <c r="C1370" s="125">
        <v>1</v>
      </c>
      <c r="D1370" s="35">
        <f>ROUND($D$791/100*$D$792*АТС!$C618,2)</f>
        <v>88.54</v>
      </c>
      <c r="E1370" s="35">
        <f>ROUND($E$791/100*$E$792*АТС!C618,2)</f>
        <v>81.37</v>
      </c>
      <c r="F1370" s="35">
        <f>ROUND($F$791/100*$F$792*АТС!C618,2)</f>
        <v>55.41</v>
      </c>
      <c r="G1370" s="35">
        <f>ROUND($G$791/100*$G$792*АТС!C618,2)</f>
        <v>32.43</v>
      </c>
    </row>
    <row r="1371" spans="1:7" x14ac:dyDescent="0.25">
      <c r="A1371" s="236"/>
      <c r="B1371" s="124">
        <f t="shared" si="21"/>
        <v>42607.083330000001</v>
      </c>
      <c r="C1371" s="125">
        <v>2</v>
      </c>
      <c r="D1371" s="35">
        <f>ROUND($D$791/100*$D$792*АТС!$C619,2)</f>
        <v>84.64</v>
      </c>
      <c r="E1371" s="35">
        <f>ROUND($E$791/100*$E$792*АТС!C619,2)</f>
        <v>77.78</v>
      </c>
      <c r="F1371" s="35">
        <f>ROUND($F$791/100*$F$792*АТС!C619,2)</f>
        <v>52.96</v>
      </c>
      <c r="G1371" s="35">
        <f>ROUND($G$791/100*$G$792*АТС!C619,2)</f>
        <v>31.01</v>
      </c>
    </row>
    <row r="1372" spans="1:7" x14ac:dyDescent="0.25">
      <c r="A1372" s="236"/>
      <c r="B1372" s="124">
        <f t="shared" si="21"/>
        <v>42607.125</v>
      </c>
      <c r="C1372" s="125">
        <v>3</v>
      </c>
      <c r="D1372" s="35">
        <f>ROUND($D$791/100*$D$792*АТС!$C620,2)</f>
        <v>82.65</v>
      </c>
      <c r="E1372" s="35">
        <f>ROUND($E$791/100*$E$792*АТС!C620,2)</f>
        <v>75.95</v>
      </c>
      <c r="F1372" s="35">
        <f>ROUND($F$791/100*$F$792*АТС!C620,2)</f>
        <v>51.72</v>
      </c>
      <c r="G1372" s="35">
        <f>ROUND($G$791/100*$G$792*АТС!C620,2)</f>
        <v>30.28</v>
      </c>
    </row>
    <row r="1373" spans="1:7" x14ac:dyDescent="0.25">
      <c r="A1373" s="236"/>
      <c r="B1373" s="124">
        <f t="shared" si="21"/>
        <v>42607.166669999999</v>
      </c>
      <c r="C1373" s="125">
        <v>4</v>
      </c>
      <c r="D1373" s="35">
        <f>ROUND($D$791/100*$D$792*АТС!$C621,2)</f>
        <v>82.6</v>
      </c>
      <c r="E1373" s="35">
        <f>ROUND($E$791/100*$E$792*АТС!C621,2)</f>
        <v>75.900000000000006</v>
      </c>
      <c r="F1373" s="35">
        <f>ROUND($F$791/100*$F$792*АТС!C621,2)</f>
        <v>51.68</v>
      </c>
      <c r="G1373" s="35">
        <f>ROUND($G$791/100*$G$792*АТС!C621,2)</f>
        <v>30.26</v>
      </c>
    </row>
    <row r="1374" spans="1:7" x14ac:dyDescent="0.25">
      <c r="A1374" s="236"/>
      <c r="B1374" s="124">
        <f t="shared" si="21"/>
        <v>42607.208330000001</v>
      </c>
      <c r="C1374" s="125">
        <v>5</v>
      </c>
      <c r="D1374" s="35">
        <f>ROUND($D$791/100*$D$792*АТС!$C622,2)</f>
        <v>81.67</v>
      </c>
      <c r="E1374" s="35">
        <f>ROUND($E$791/100*$E$792*АТС!C622,2)</f>
        <v>75.05</v>
      </c>
      <c r="F1374" s="35">
        <f>ROUND($F$791/100*$F$792*АТС!C622,2)</f>
        <v>51.1</v>
      </c>
      <c r="G1374" s="35">
        <f>ROUND($G$791/100*$G$792*АТС!C622,2)</f>
        <v>29.92</v>
      </c>
    </row>
    <row r="1375" spans="1:7" x14ac:dyDescent="0.25">
      <c r="A1375" s="236"/>
      <c r="B1375" s="124">
        <f t="shared" si="21"/>
        <v>42607.25</v>
      </c>
      <c r="C1375" s="125">
        <v>6</v>
      </c>
      <c r="D1375" s="35">
        <f>ROUND($D$791/100*$D$792*АТС!$C623,2)</f>
        <v>86.73</v>
      </c>
      <c r="E1375" s="35">
        <f>ROUND($E$791/100*$E$792*АТС!C623,2)</f>
        <v>79.7</v>
      </c>
      <c r="F1375" s="35">
        <f>ROUND($F$791/100*$F$792*АТС!C623,2)</f>
        <v>54.27</v>
      </c>
      <c r="G1375" s="35">
        <f>ROUND($G$791/100*$G$792*АТС!C623,2)</f>
        <v>31.77</v>
      </c>
    </row>
    <row r="1376" spans="1:7" x14ac:dyDescent="0.25">
      <c r="A1376" s="236"/>
      <c r="B1376" s="124">
        <f t="shared" si="21"/>
        <v>42607.291669999999</v>
      </c>
      <c r="C1376" s="125">
        <v>7</v>
      </c>
      <c r="D1376" s="35">
        <f>ROUND($D$791/100*$D$792*АТС!$C624,2)</f>
        <v>99.89</v>
      </c>
      <c r="E1376" s="35">
        <f>ROUND($E$791/100*$E$792*АТС!C624,2)</f>
        <v>91.8</v>
      </c>
      <c r="F1376" s="35">
        <f>ROUND($F$791/100*$F$792*АТС!C624,2)</f>
        <v>62.51</v>
      </c>
      <c r="G1376" s="35">
        <f>ROUND($G$791/100*$G$792*АТС!C624,2)</f>
        <v>36.590000000000003</v>
      </c>
    </row>
    <row r="1377" spans="1:7" x14ac:dyDescent="0.25">
      <c r="A1377" s="236"/>
      <c r="B1377" s="124">
        <f t="shared" si="21"/>
        <v>42607.333330000001</v>
      </c>
      <c r="C1377" s="125">
        <v>8</v>
      </c>
      <c r="D1377" s="35">
        <f>ROUND($D$791/100*$D$792*АТС!$C625,2)</f>
        <v>81.16</v>
      </c>
      <c r="E1377" s="35">
        <f>ROUND($E$791/100*$E$792*АТС!C625,2)</f>
        <v>74.58</v>
      </c>
      <c r="F1377" s="35">
        <f>ROUND($F$791/100*$F$792*АТС!C625,2)</f>
        <v>50.79</v>
      </c>
      <c r="G1377" s="35">
        <f>ROUND($G$791/100*$G$792*АТС!C625,2)</f>
        <v>29.73</v>
      </c>
    </row>
    <row r="1378" spans="1:7" x14ac:dyDescent="0.25">
      <c r="A1378" s="236"/>
      <c r="B1378" s="124">
        <f t="shared" si="21"/>
        <v>42607.375</v>
      </c>
      <c r="C1378" s="125">
        <v>9</v>
      </c>
      <c r="D1378" s="35">
        <f>ROUND($D$791/100*$D$792*АТС!$C626,2)</f>
        <v>107.94</v>
      </c>
      <c r="E1378" s="35">
        <f>ROUND($E$791/100*$E$792*АТС!C626,2)</f>
        <v>99.19</v>
      </c>
      <c r="F1378" s="35">
        <f>ROUND($F$791/100*$F$792*АТС!C626,2)</f>
        <v>67.540000000000006</v>
      </c>
      <c r="G1378" s="35">
        <f>ROUND($G$791/100*$G$792*АТС!C626,2)</f>
        <v>39.54</v>
      </c>
    </row>
    <row r="1379" spans="1:7" x14ac:dyDescent="0.25">
      <c r="A1379" s="236"/>
      <c r="B1379" s="124">
        <f t="shared" si="21"/>
        <v>42607.416669999999</v>
      </c>
      <c r="C1379" s="125">
        <v>10</v>
      </c>
      <c r="D1379" s="35">
        <f>ROUND($D$791/100*$D$792*АТС!$C627,2)</f>
        <v>117.94</v>
      </c>
      <c r="E1379" s="35">
        <f>ROUND($E$791/100*$E$792*АТС!C627,2)</f>
        <v>108.38</v>
      </c>
      <c r="F1379" s="35">
        <f>ROUND($F$791/100*$F$792*АТС!C627,2)</f>
        <v>73.8</v>
      </c>
      <c r="G1379" s="35">
        <f>ROUND($G$791/100*$G$792*АТС!C627,2)</f>
        <v>43.2</v>
      </c>
    </row>
    <row r="1380" spans="1:7" x14ac:dyDescent="0.25">
      <c r="A1380" s="236"/>
      <c r="B1380" s="124">
        <f t="shared" si="21"/>
        <v>42607.458330000001</v>
      </c>
      <c r="C1380" s="125">
        <v>11</v>
      </c>
      <c r="D1380" s="35">
        <f>ROUND($D$791/100*$D$792*АТС!$C628,2)</f>
        <v>119.78</v>
      </c>
      <c r="E1380" s="35">
        <f>ROUND($E$791/100*$E$792*АТС!C628,2)</f>
        <v>110.07</v>
      </c>
      <c r="F1380" s="35">
        <f>ROUND($F$791/100*$F$792*АТС!C628,2)</f>
        <v>74.95</v>
      </c>
      <c r="G1380" s="35">
        <f>ROUND($G$791/100*$G$792*АТС!C628,2)</f>
        <v>43.88</v>
      </c>
    </row>
    <row r="1381" spans="1:7" x14ac:dyDescent="0.25">
      <c r="A1381" s="236"/>
      <c r="B1381" s="124">
        <f t="shared" si="21"/>
        <v>42607.5</v>
      </c>
      <c r="C1381" s="125">
        <v>12</v>
      </c>
      <c r="D1381" s="35">
        <f>ROUND($D$791/100*$D$792*АТС!$C629,2)</f>
        <v>119.57</v>
      </c>
      <c r="E1381" s="35">
        <f>ROUND($E$791/100*$E$792*АТС!C629,2)</f>
        <v>109.88</v>
      </c>
      <c r="F1381" s="35">
        <f>ROUND($F$791/100*$F$792*АТС!C629,2)</f>
        <v>74.819999999999993</v>
      </c>
      <c r="G1381" s="35">
        <f>ROUND($G$791/100*$G$792*АТС!C629,2)</f>
        <v>43.8</v>
      </c>
    </row>
    <row r="1382" spans="1:7" x14ac:dyDescent="0.25">
      <c r="A1382" s="236"/>
      <c r="B1382" s="124">
        <f t="shared" si="21"/>
        <v>42607.541669999999</v>
      </c>
      <c r="C1382" s="125">
        <v>13</v>
      </c>
      <c r="D1382" s="35">
        <f>ROUND($D$791/100*$D$792*АТС!$C630,2)</f>
        <v>121.55</v>
      </c>
      <c r="E1382" s="35">
        <f>ROUND($E$791/100*$E$792*АТС!C630,2)</f>
        <v>111.7</v>
      </c>
      <c r="F1382" s="35">
        <f>ROUND($F$791/100*$F$792*АТС!C630,2)</f>
        <v>76.06</v>
      </c>
      <c r="G1382" s="35">
        <f>ROUND($G$791/100*$G$792*АТС!C630,2)</f>
        <v>44.52</v>
      </c>
    </row>
    <row r="1383" spans="1:7" x14ac:dyDescent="0.25">
      <c r="A1383" s="236"/>
      <c r="B1383" s="124">
        <f t="shared" si="21"/>
        <v>42607.583330000001</v>
      </c>
      <c r="C1383" s="125">
        <v>14</v>
      </c>
      <c r="D1383" s="35">
        <f>ROUND($D$791/100*$D$792*АТС!$C631,2)</f>
        <v>121.78</v>
      </c>
      <c r="E1383" s="35">
        <f>ROUND($E$791/100*$E$792*АТС!C631,2)</f>
        <v>111.91</v>
      </c>
      <c r="F1383" s="35">
        <f>ROUND($F$791/100*$F$792*АТС!C631,2)</f>
        <v>76.2</v>
      </c>
      <c r="G1383" s="35">
        <f>ROUND($G$791/100*$G$792*АТС!C631,2)</f>
        <v>44.61</v>
      </c>
    </row>
    <row r="1384" spans="1:7" x14ac:dyDescent="0.25">
      <c r="A1384" s="236"/>
      <c r="B1384" s="124">
        <f t="shared" si="21"/>
        <v>42607.625</v>
      </c>
      <c r="C1384" s="125">
        <v>15</v>
      </c>
      <c r="D1384" s="35">
        <f>ROUND($D$791/100*$D$792*АТС!$C632,2)</f>
        <v>122.07</v>
      </c>
      <c r="E1384" s="35">
        <f>ROUND($E$791/100*$E$792*АТС!C632,2)</f>
        <v>112.18</v>
      </c>
      <c r="F1384" s="35">
        <f>ROUND($F$791/100*$F$792*АТС!C632,2)</f>
        <v>76.39</v>
      </c>
      <c r="G1384" s="35">
        <f>ROUND($G$791/100*$G$792*АТС!C632,2)</f>
        <v>44.72</v>
      </c>
    </row>
    <row r="1385" spans="1:7" x14ac:dyDescent="0.25">
      <c r="A1385" s="236"/>
      <c r="B1385" s="124">
        <f t="shared" si="21"/>
        <v>42607.666669999999</v>
      </c>
      <c r="C1385" s="125">
        <v>16</v>
      </c>
      <c r="D1385" s="35">
        <f>ROUND($D$791/100*$D$792*АТС!$C633,2)</f>
        <v>109.67</v>
      </c>
      <c r="E1385" s="35">
        <f>ROUND($E$791/100*$E$792*АТС!C633,2)</f>
        <v>100.78</v>
      </c>
      <c r="F1385" s="35">
        <f>ROUND($F$791/100*$F$792*АТС!C633,2)</f>
        <v>68.62</v>
      </c>
      <c r="G1385" s="35">
        <f>ROUND($G$791/100*$G$792*АТС!C633,2)</f>
        <v>40.17</v>
      </c>
    </row>
    <row r="1386" spans="1:7" x14ac:dyDescent="0.25">
      <c r="A1386" s="236"/>
      <c r="B1386" s="124">
        <f t="shared" si="21"/>
        <v>42607.708330000001</v>
      </c>
      <c r="C1386" s="125">
        <v>17</v>
      </c>
      <c r="D1386" s="35">
        <f>ROUND($D$791/100*$D$792*АТС!$C634,2)</f>
        <v>105.41</v>
      </c>
      <c r="E1386" s="35">
        <f>ROUND($E$791/100*$E$792*АТС!C634,2)</f>
        <v>96.86</v>
      </c>
      <c r="F1386" s="35">
        <f>ROUND($F$791/100*$F$792*АТС!C634,2)</f>
        <v>65.959999999999994</v>
      </c>
      <c r="G1386" s="35">
        <f>ROUND($G$791/100*$G$792*АТС!C634,2)</f>
        <v>38.61</v>
      </c>
    </row>
    <row r="1387" spans="1:7" x14ac:dyDescent="0.25">
      <c r="A1387" s="236"/>
      <c r="B1387" s="124">
        <f t="shared" si="21"/>
        <v>42607.75</v>
      </c>
      <c r="C1387" s="125">
        <v>18</v>
      </c>
      <c r="D1387" s="35">
        <f>ROUND($D$791/100*$D$792*АТС!$C635,2)</f>
        <v>103.98</v>
      </c>
      <c r="E1387" s="35">
        <f>ROUND($E$791/100*$E$792*АТС!C635,2)</f>
        <v>95.55</v>
      </c>
      <c r="F1387" s="35">
        <f>ROUND($F$791/100*$F$792*АТС!C635,2)</f>
        <v>65.06</v>
      </c>
      <c r="G1387" s="35">
        <f>ROUND($G$791/100*$G$792*АТС!C635,2)</f>
        <v>38.090000000000003</v>
      </c>
    </row>
    <row r="1388" spans="1:7" x14ac:dyDescent="0.25">
      <c r="A1388" s="236"/>
      <c r="B1388" s="124">
        <f t="shared" si="21"/>
        <v>42607.791669999999</v>
      </c>
      <c r="C1388" s="125">
        <v>19</v>
      </c>
      <c r="D1388" s="35">
        <f>ROUND($D$791/100*$D$792*АТС!$C636,2)</f>
        <v>110.97</v>
      </c>
      <c r="E1388" s="35">
        <f>ROUND($E$791/100*$E$792*АТС!C636,2)</f>
        <v>101.98</v>
      </c>
      <c r="F1388" s="35">
        <f>ROUND($F$791/100*$F$792*АТС!C636,2)</f>
        <v>69.44</v>
      </c>
      <c r="G1388" s="35">
        <f>ROUND($G$791/100*$G$792*АТС!C636,2)</f>
        <v>40.65</v>
      </c>
    </row>
    <row r="1389" spans="1:7" x14ac:dyDescent="0.25">
      <c r="A1389" s="236"/>
      <c r="B1389" s="124">
        <f t="shared" si="21"/>
        <v>42607.833330000001</v>
      </c>
      <c r="C1389" s="125">
        <v>20</v>
      </c>
      <c r="D1389" s="35">
        <f>ROUND($D$791/100*$D$792*АТС!$C637,2)</f>
        <v>117.68</v>
      </c>
      <c r="E1389" s="35">
        <f>ROUND($E$791/100*$E$792*АТС!C637,2)</f>
        <v>108.14</v>
      </c>
      <c r="F1389" s="35">
        <f>ROUND($F$791/100*$F$792*АТС!C637,2)</f>
        <v>73.64</v>
      </c>
      <c r="G1389" s="35">
        <f>ROUND($G$791/100*$G$792*АТС!C637,2)</f>
        <v>43.11</v>
      </c>
    </row>
    <row r="1390" spans="1:7" x14ac:dyDescent="0.25">
      <c r="A1390" s="236"/>
      <c r="B1390" s="124">
        <f t="shared" si="21"/>
        <v>42607.875</v>
      </c>
      <c r="C1390" s="125">
        <v>21</v>
      </c>
      <c r="D1390" s="35">
        <f>ROUND($D$791/100*$D$792*АТС!$C638,2)</f>
        <v>112.96</v>
      </c>
      <c r="E1390" s="35">
        <f>ROUND($E$791/100*$E$792*АТС!C638,2)</f>
        <v>103.8</v>
      </c>
      <c r="F1390" s="35">
        <f>ROUND($F$791/100*$F$792*АТС!C638,2)</f>
        <v>70.680000000000007</v>
      </c>
      <c r="G1390" s="35">
        <f>ROUND($G$791/100*$G$792*АТС!C638,2)</f>
        <v>41.38</v>
      </c>
    </row>
    <row r="1391" spans="1:7" x14ac:dyDescent="0.25">
      <c r="A1391" s="236"/>
      <c r="B1391" s="124">
        <f t="shared" si="21"/>
        <v>42607.916669999999</v>
      </c>
      <c r="C1391" s="125">
        <v>22</v>
      </c>
      <c r="D1391" s="35">
        <f>ROUND($D$791/100*$D$792*АТС!$C639,2)</f>
        <v>100.53</v>
      </c>
      <c r="E1391" s="35">
        <f>ROUND($E$791/100*$E$792*АТС!C639,2)</f>
        <v>92.38</v>
      </c>
      <c r="F1391" s="35">
        <f>ROUND($F$791/100*$F$792*АТС!C639,2)</f>
        <v>62.9</v>
      </c>
      <c r="G1391" s="35">
        <f>ROUND($G$791/100*$G$792*АТС!C639,2)</f>
        <v>36.82</v>
      </c>
    </row>
    <row r="1392" spans="1:7" x14ac:dyDescent="0.25">
      <c r="A1392" s="236"/>
      <c r="B1392" s="124">
        <f t="shared" si="21"/>
        <v>42607.958330000001</v>
      </c>
      <c r="C1392" s="125">
        <v>23</v>
      </c>
      <c r="D1392" s="35">
        <f>ROUND($D$791/100*$D$792*АТС!$C640,2)</f>
        <v>111.78</v>
      </c>
      <c r="E1392" s="35">
        <f>ROUND($E$791/100*$E$792*АТС!C640,2)</f>
        <v>102.72</v>
      </c>
      <c r="F1392" s="35">
        <f>ROUND($F$791/100*$F$792*АТС!C640,2)</f>
        <v>69.94</v>
      </c>
      <c r="G1392" s="35">
        <f>ROUND($G$791/100*$G$792*АТС!C640,2)</f>
        <v>40.94</v>
      </c>
    </row>
    <row r="1393" spans="1:7" x14ac:dyDescent="0.25">
      <c r="A1393" s="236"/>
      <c r="B1393" s="124">
        <f t="shared" si="21"/>
        <v>42608</v>
      </c>
      <c r="C1393" s="125">
        <v>0</v>
      </c>
      <c r="D1393" s="35">
        <f>ROUND($D$791/100*$D$792*АТС!$C641,2)</f>
        <v>94.74</v>
      </c>
      <c r="E1393" s="35">
        <f>ROUND($E$791/100*$E$792*АТС!C641,2)</f>
        <v>87.06</v>
      </c>
      <c r="F1393" s="35">
        <f>ROUND($F$791/100*$F$792*АТС!C641,2)</f>
        <v>59.29</v>
      </c>
      <c r="G1393" s="35">
        <f>ROUND($G$791/100*$G$792*АТС!C641,2)</f>
        <v>34.71</v>
      </c>
    </row>
    <row r="1394" spans="1:7" x14ac:dyDescent="0.25">
      <c r="A1394" s="236"/>
      <c r="B1394" s="124">
        <f t="shared" si="21"/>
        <v>42608.041669999999</v>
      </c>
      <c r="C1394" s="125">
        <v>1</v>
      </c>
      <c r="D1394" s="35">
        <f>ROUND($D$791/100*$D$792*АТС!$C642,2)</f>
        <v>86.95</v>
      </c>
      <c r="E1394" s="35">
        <f>ROUND($E$791/100*$E$792*АТС!C642,2)</f>
        <v>79.91</v>
      </c>
      <c r="F1394" s="35">
        <f>ROUND($F$791/100*$F$792*АТС!C642,2)</f>
        <v>54.41</v>
      </c>
      <c r="G1394" s="35">
        <f>ROUND($G$791/100*$G$792*АТС!C642,2)</f>
        <v>31.85</v>
      </c>
    </row>
    <row r="1395" spans="1:7" x14ac:dyDescent="0.25">
      <c r="A1395" s="236"/>
      <c r="B1395" s="124">
        <f t="shared" si="21"/>
        <v>42608.083330000001</v>
      </c>
      <c r="C1395" s="125">
        <v>2</v>
      </c>
      <c r="D1395" s="35">
        <f>ROUND($D$791/100*$D$792*АТС!$C643,2)</f>
        <v>83.78</v>
      </c>
      <c r="E1395" s="35">
        <f>ROUND($E$791/100*$E$792*АТС!C643,2)</f>
        <v>76.989999999999995</v>
      </c>
      <c r="F1395" s="35">
        <f>ROUND($F$791/100*$F$792*АТС!C643,2)</f>
        <v>52.43</v>
      </c>
      <c r="G1395" s="35">
        <f>ROUND($G$791/100*$G$792*АТС!C643,2)</f>
        <v>30.69</v>
      </c>
    </row>
    <row r="1396" spans="1:7" x14ac:dyDescent="0.25">
      <c r="A1396" s="236"/>
      <c r="B1396" s="124">
        <f t="shared" si="21"/>
        <v>42608.125</v>
      </c>
      <c r="C1396" s="125">
        <v>3</v>
      </c>
      <c r="D1396" s="35">
        <f>ROUND($D$791/100*$D$792*АТС!$C644,2)</f>
        <v>82.87</v>
      </c>
      <c r="E1396" s="35">
        <f>ROUND($E$791/100*$E$792*АТС!C644,2)</f>
        <v>76.16</v>
      </c>
      <c r="F1396" s="35">
        <f>ROUND($F$791/100*$F$792*АТС!C644,2)</f>
        <v>51.86</v>
      </c>
      <c r="G1396" s="35">
        <f>ROUND($G$791/100*$G$792*АТС!C644,2)</f>
        <v>30.36</v>
      </c>
    </row>
    <row r="1397" spans="1:7" x14ac:dyDescent="0.25">
      <c r="A1397" s="236"/>
      <c r="B1397" s="124">
        <f t="shared" si="21"/>
        <v>42608.166669999999</v>
      </c>
      <c r="C1397" s="125">
        <v>4</v>
      </c>
      <c r="D1397" s="35">
        <f>ROUND($D$791/100*$D$792*АТС!$C645,2)</f>
        <v>83.2</v>
      </c>
      <c r="E1397" s="35">
        <f>ROUND($E$791/100*$E$792*АТС!C645,2)</f>
        <v>76.459999999999994</v>
      </c>
      <c r="F1397" s="35">
        <f>ROUND($F$791/100*$F$792*АТС!C645,2)</f>
        <v>52.06</v>
      </c>
      <c r="G1397" s="35">
        <f>ROUND($G$791/100*$G$792*АТС!C645,2)</f>
        <v>30.48</v>
      </c>
    </row>
    <row r="1398" spans="1:7" x14ac:dyDescent="0.25">
      <c r="A1398" s="236"/>
      <c r="B1398" s="124">
        <f t="shared" si="21"/>
        <v>42608.208330000001</v>
      </c>
      <c r="C1398" s="125">
        <v>5</v>
      </c>
      <c r="D1398" s="35">
        <f>ROUND($D$791/100*$D$792*АТС!$C646,2)</f>
        <v>81.010000000000005</v>
      </c>
      <c r="E1398" s="35">
        <f>ROUND($E$791/100*$E$792*АТС!C646,2)</f>
        <v>74.45</v>
      </c>
      <c r="F1398" s="35">
        <f>ROUND($F$791/100*$F$792*АТС!C646,2)</f>
        <v>50.69</v>
      </c>
      <c r="G1398" s="35">
        <f>ROUND($G$791/100*$G$792*АТС!C646,2)</f>
        <v>29.68</v>
      </c>
    </row>
    <row r="1399" spans="1:7" x14ac:dyDescent="0.25">
      <c r="A1399" s="236"/>
      <c r="B1399" s="124">
        <f t="shared" si="21"/>
        <v>42608.25</v>
      </c>
      <c r="C1399" s="125">
        <v>6</v>
      </c>
      <c r="D1399" s="35">
        <f>ROUND($D$791/100*$D$792*АТС!$C647,2)</f>
        <v>87.81</v>
      </c>
      <c r="E1399" s="35">
        <f>ROUND($E$791/100*$E$792*АТС!C647,2)</f>
        <v>80.69</v>
      </c>
      <c r="F1399" s="35">
        <f>ROUND($F$791/100*$F$792*АТС!C647,2)</f>
        <v>54.95</v>
      </c>
      <c r="G1399" s="35">
        <f>ROUND($G$791/100*$G$792*АТС!C647,2)</f>
        <v>32.17</v>
      </c>
    </row>
    <row r="1400" spans="1:7" x14ac:dyDescent="0.25">
      <c r="A1400" s="236"/>
      <c r="B1400" s="124">
        <f t="shared" si="21"/>
        <v>42608.291669999999</v>
      </c>
      <c r="C1400" s="125">
        <v>7</v>
      </c>
      <c r="D1400" s="35">
        <f>ROUND($D$791/100*$D$792*АТС!$C648,2)</f>
        <v>101.64</v>
      </c>
      <c r="E1400" s="35">
        <f>ROUND($E$791/100*$E$792*АТС!C648,2)</f>
        <v>93.41</v>
      </c>
      <c r="F1400" s="35">
        <f>ROUND($F$791/100*$F$792*АТС!C648,2)</f>
        <v>63.6</v>
      </c>
      <c r="G1400" s="35">
        <f>ROUND($G$791/100*$G$792*АТС!C648,2)</f>
        <v>37.229999999999997</v>
      </c>
    </row>
    <row r="1401" spans="1:7" x14ac:dyDescent="0.25">
      <c r="A1401" s="236"/>
      <c r="B1401" s="124">
        <f t="shared" si="21"/>
        <v>42608.333330000001</v>
      </c>
      <c r="C1401" s="125">
        <v>8</v>
      </c>
      <c r="D1401" s="35">
        <f>ROUND($D$791/100*$D$792*АТС!$C649,2)</f>
        <v>81.180000000000007</v>
      </c>
      <c r="E1401" s="35">
        <f>ROUND($E$791/100*$E$792*АТС!C649,2)</f>
        <v>74.599999999999994</v>
      </c>
      <c r="F1401" s="35">
        <f>ROUND($F$791/100*$F$792*АТС!C649,2)</f>
        <v>50.8</v>
      </c>
      <c r="G1401" s="35">
        <f>ROUND($G$791/100*$G$792*АТС!C649,2)</f>
        <v>29.74</v>
      </c>
    </row>
    <row r="1402" spans="1:7" x14ac:dyDescent="0.25">
      <c r="A1402" s="236"/>
      <c r="B1402" s="124">
        <f t="shared" si="21"/>
        <v>42608.375</v>
      </c>
      <c r="C1402" s="125">
        <v>9</v>
      </c>
      <c r="D1402" s="35">
        <f>ROUND($D$791/100*$D$792*АТС!$C650,2)</f>
        <v>106.99</v>
      </c>
      <c r="E1402" s="35">
        <f>ROUND($E$791/100*$E$792*АТС!C650,2)</f>
        <v>98.32</v>
      </c>
      <c r="F1402" s="35">
        <f>ROUND($F$791/100*$F$792*АТС!C650,2)</f>
        <v>66.95</v>
      </c>
      <c r="G1402" s="35">
        <f>ROUND($G$791/100*$G$792*АТС!C650,2)</f>
        <v>39.19</v>
      </c>
    </row>
    <row r="1403" spans="1:7" x14ac:dyDescent="0.25">
      <c r="A1403" s="236"/>
      <c r="B1403" s="124">
        <f t="shared" si="21"/>
        <v>42608.416669999999</v>
      </c>
      <c r="C1403" s="125">
        <v>10</v>
      </c>
      <c r="D1403" s="35">
        <f>ROUND($D$791/100*$D$792*АТС!$C651,2)</f>
        <v>114.23</v>
      </c>
      <c r="E1403" s="35">
        <f>ROUND($E$791/100*$E$792*АТС!C651,2)</f>
        <v>104.97</v>
      </c>
      <c r="F1403" s="35">
        <f>ROUND($F$791/100*$F$792*АТС!C651,2)</f>
        <v>71.48</v>
      </c>
      <c r="G1403" s="35">
        <f>ROUND($G$791/100*$G$792*АТС!C651,2)</f>
        <v>41.84</v>
      </c>
    </row>
    <row r="1404" spans="1:7" x14ac:dyDescent="0.25">
      <c r="A1404" s="236"/>
      <c r="B1404" s="124">
        <f t="shared" si="21"/>
        <v>42608.458330000001</v>
      </c>
      <c r="C1404" s="125">
        <v>11</v>
      </c>
      <c r="D1404" s="35">
        <f>ROUND($D$791/100*$D$792*АТС!$C652,2)</f>
        <v>116.54</v>
      </c>
      <c r="E1404" s="35">
        <f>ROUND($E$791/100*$E$792*АТС!C652,2)</f>
        <v>107.09</v>
      </c>
      <c r="F1404" s="35">
        <f>ROUND($F$791/100*$F$792*АТС!C652,2)</f>
        <v>72.92</v>
      </c>
      <c r="G1404" s="35">
        <f>ROUND($G$791/100*$G$792*АТС!C652,2)</f>
        <v>42.69</v>
      </c>
    </row>
    <row r="1405" spans="1:7" x14ac:dyDescent="0.25">
      <c r="A1405" s="236"/>
      <c r="B1405" s="124">
        <f t="shared" si="21"/>
        <v>42608.5</v>
      </c>
      <c r="C1405" s="125">
        <v>12</v>
      </c>
      <c r="D1405" s="35">
        <f>ROUND($D$791/100*$D$792*АТС!$C653,2)</f>
        <v>116.88</v>
      </c>
      <c r="E1405" s="35">
        <f>ROUND($E$791/100*$E$792*АТС!C653,2)</f>
        <v>107.41</v>
      </c>
      <c r="F1405" s="35">
        <f>ROUND($F$791/100*$F$792*АТС!C653,2)</f>
        <v>73.14</v>
      </c>
      <c r="G1405" s="35">
        <f>ROUND($G$791/100*$G$792*АТС!C653,2)</f>
        <v>42.82</v>
      </c>
    </row>
    <row r="1406" spans="1:7" x14ac:dyDescent="0.25">
      <c r="A1406" s="236"/>
      <c r="B1406" s="124">
        <f t="shared" si="21"/>
        <v>42608.541669999999</v>
      </c>
      <c r="C1406" s="125">
        <v>13</v>
      </c>
      <c r="D1406" s="35">
        <f>ROUND($D$791/100*$D$792*АТС!$C654,2)</f>
        <v>118.06</v>
      </c>
      <c r="E1406" s="35">
        <f>ROUND($E$791/100*$E$792*АТС!C654,2)</f>
        <v>108.49</v>
      </c>
      <c r="F1406" s="35">
        <f>ROUND($F$791/100*$F$792*АТС!C654,2)</f>
        <v>73.88</v>
      </c>
      <c r="G1406" s="35">
        <f>ROUND($G$791/100*$G$792*АТС!C654,2)</f>
        <v>43.25</v>
      </c>
    </row>
    <row r="1407" spans="1:7" x14ac:dyDescent="0.25">
      <c r="A1407" s="236"/>
      <c r="B1407" s="124">
        <f t="shared" si="21"/>
        <v>42608.583330000001</v>
      </c>
      <c r="C1407" s="125">
        <v>14</v>
      </c>
      <c r="D1407" s="35">
        <f>ROUND($D$791/100*$D$792*АТС!$C655,2)</f>
        <v>120</v>
      </c>
      <c r="E1407" s="35">
        <f>ROUND($E$791/100*$E$792*АТС!C655,2)</f>
        <v>110.27</v>
      </c>
      <c r="F1407" s="35">
        <f>ROUND($F$791/100*$F$792*АТС!C655,2)</f>
        <v>75.09</v>
      </c>
      <c r="G1407" s="35">
        <f>ROUND($G$791/100*$G$792*АТС!C655,2)</f>
        <v>43.96</v>
      </c>
    </row>
    <row r="1408" spans="1:7" x14ac:dyDescent="0.25">
      <c r="A1408" s="236"/>
      <c r="B1408" s="124">
        <f t="shared" si="21"/>
        <v>42608.625</v>
      </c>
      <c r="C1408" s="125">
        <v>15</v>
      </c>
      <c r="D1408" s="35">
        <f>ROUND($D$791/100*$D$792*АТС!$C656,2)</f>
        <v>121.54</v>
      </c>
      <c r="E1408" s="35">
        <f>ROUND($E$791/100*$E$792*АТС!C656,2)</f>
        <v>111.69</v>
      </c>
      <c r="F1408" s="35">
        <f>ROUND($F$791/100*$F$792*АТС!C656,2)</f>
        <v>76.05</v>
      </c>
      <c r="G1408" s="35">
        <f>ROUND($G$791/100*$G$792*АТС!C656,2)</f>
        <v>44.52</v>
      </c>
    </row>
    <row r="1409" spans="1:7" x14ac:dyDescent="0.25">
      <c r="A1409" s="236"/>
      <c r="B1409" s="124">
        <f t="shared" si="21"/>
        <v>42608.666669999999</v>
      </c>
      <c r="C1409" s="125">
        <v>16</v>
      </c>
      <c r="D1409" s="35">
        <f>ROUND($D$791/100*$D$792*АТС!$C657,2)</f>
        <v>111.15</v>
      </c>
      <c r="E1409" s="35">
        <f>ROUND($E$791/100*$E$792*АТС!C657,2)</f>
        <v>102.14</v>
      </c>
      <c r="F1409" s="35">
        <f>ROUND($F$791/100*$F$792*АТС!C657,2)</f>
        <v>69.55</v>
      </c>
      <c r="G1409" s="35">
        <f>ROUND($G$791/100*$G$792*АТС!C657,2)</f>
        <v>40.72</v>
      </c>
    </row>
    <row r="1410" spans="1:7" x14ac:dyDescent="0.25">
      <c r="A1410" s="236"/>
      <c r="B1410" s="124">
        <f t="shared" si="21"/>
        <v>42608.708330000001</v>
      </c>
      <c r="C1410" s="125">
        <v>17</v>
      </c>
      <c r="D1410" s="35">
        <f>ROUND($D$791/100*$D$792*АТС!$C658,2)</f>
        <v>109.35</v>
      </c>
      <c r="E1410" s="35">
        <f>ROUND($E$791/100*$E$792*АТС!C658,2)</f>
        <v>100.49</v>
      </c>
      <c r="F1410" s="35">
        <f>ROUND($F$791/100*$F$792*АТС!C658,2)</f>
        <v>68.430000000000007</v>
      </c>
      <c r="G1410" s="35">
        <f>ROUND($G$791/100*$G$792*АТС!C658,2)</f>
        <v>40.06</v>
      </c>
    </row>
    <row r="1411" spans="1:7" x14ac:dyDescent="0.25">
      <c r="A1411" s="236"/>
      <c r="B1411" s="124">
        <f t="shared" si="21"/>
        <v>42608.75</v>
      </c>
      <c r="C1411" s="125">
        <v>18</v>
      </c>
      <c r="D1411" s="35">
        <f>ROUND($D$791/100*$D$792*АТС!$C659,2)</f>
        <v>108.38</v>
      </c>
      <c r="E1411" s="35">
        <f>ROUND($E$791/100*$E$792*АТС!C659,2)</f>
        <v>99.59</v>
      </c>
      <c r="F1411" s="35">
        <f>ROUND($F$791/100*$F$792*АТС!C659,2)</f>
        <v>67.819999999999993</v>
      </c>
      <c r="G1411" s="35">
        <f>ROUND($G$791/100*$G$792*АТС!C659,2)</f>
        <v>39.700000000000003</v>
      </c>
    </row>
    <row r="1412" spans="1:7" x14ac:dyDescent="0.25">
      <c r="A1412" s="236"/>
      <c r="B1412" s="124">
        <f t="shared" si="21"/>
        <v>42608.791669999999</v>
      </c>
      <c r="C1412" s="125">
        <v>19</v>
      </c>
      <c r="D1412" s="35">
        <f>ROUND($D$791/100*$D$792*АТС!$C660,2)</f>
        <v>112.55</v>
      </c>
      <c r="E1412" s="35">
        <f>ROUND($E$791/100*$E$792*АТС!C660,2)</f>
        <v>103.43</v>
      </c>
      <c r="F1412" s="35">
        <f>ROUND($F$791/100*$F$792*АТС!C660,2)</f>
        <v>70.430000000000007</v>
      </c>
      <c r="G1412" s="35">
        <f>ROUND($G$791/100*$G$792*АТС!C660,2)</f>
        <v>41.23</v>
      </c>
    </row>
    <row r="1413" spans="1:7" x14ac:dyDescent="0.25">
      <c r="A1413" s="236"/>
      <c r="B1413" s="124">
        <f t="shared" si="21"/>
        <v>42608.833330000001</v>
      </c>
      <c r="C1413" s="125">
        <v>20</v>
      </c>
      <c r="D1413" s="35">
        <f>ROUND($D$791/100*$D$792*АТС!$C661,2)</f>
        <v>119.45</v>
      </c>
      <c r="E1413" s="35">
        <f>ROUND($E$791/100*$E$792*АТС!C661,2)</f>
        <v>109.77</v>
      </c>
      <c r="F1413" s="35">
        <f>ROUND($F$791/100*$F$792*АТС!C661,2)</f>
        <v>74.75</v>
      </c>
      <c r="G1413" s="35">
        <f>ROUND($G$791/100*$G$792*АТС!C661,2)</f>
        <v>43.76</v>
      </c>
    </row>
    <row r="1414" spans="1:7" x14ac:dyDescent="0.25">
      <c r="A1414" s="236"/>
      <c r="B1414" s="124">
        <f t="shared" si="21"/>
        <v>42608.875</v>
      </c>
      <c r="C1414" s="125">
        <v>21</v>
      </c>
      <c r="D1414" s="35">
        <f>ROUND($D$791/100*$D$792*АТС!$C662,2)</f>
        <v>126.65</v>
      </c>
      <c r="E1414" s="35">
        <f>ROUND($E$791/100*$E$792*АТС!C662,2)</f>
        <v>116.39</v>
      </c>
      <c r="F1414" s="35">
        <f>ROUND($F$791/100*$F$792*АТС!C662,2)</f>
        <v>79.25</v>
      </c>
      <c r="G1414" s="35">
        <f>ROUND($G$791/100*$G$792*АТС!C662,2)</f>
        <v>46.39</v>
      </c>
    </row>
    <row r="1415" spans="1:7" x14ac:dyDescent="0.25">
      <c r="A1415" s="236"/>
      <c r="B1415" s="124">
        <f t="shared" si="21"/>
        <v>42608.916669999999</v>
      </c>
      <c r="C1415" s="125">
        <v>22</v>
      </c>
      <c r="D1415" s="35">
        <f>ROUND($D$791/100*$D$792*АТС!$C663,2)</f>
        <v>97.7</v>
      </c>
      <c r="E1415" s="35">
        <f>ROUND($E$791/100*$E$792*АТС!C663,2)</f>
        <v>89.78</v>
      </c>
      <c r="F1415" s="35">
        <f>ROUND($F$791/100*$F$792*АТС!C663,2)</f>
        <v>61.14</v>
      </c>
      <c r="G1415" s="35">
        <f>ROUND($G$791/100*$G$792*АТС!C663,2)</f>
        <v>35.79</v>
      </c>
    </row>
    <row r="1416" spans="1:7" x14ac:dyDescent="0.25">
      <c r="A1416" s="236"/>
      <c r="B1416" s="124">
        <f t="shared" si="21"/>
        <v>42608.958330000001</v>
      </c>
      <c r="C1416" s="125">
        <v>23</v>
      </c>
      <c r="D1416" s="35">
        <f>ROUND($D$791/100*$D$792*АТС!$C664,2)</f>
        <v>113.46</v>
      </c>
      <c r="E1416" s="35">
        <f>ROUND($E$791/100*$E$792*АТС!C664,2)</f>
        <v>104.27</v>
      </c>
      <c r="F1416" s="35">
        <f>ROUND($F$791/100*$F$792*АТС!C664,2)</f>
        <v>71</v>
      </c>
      <c r="G1416" s="35">
        <f>ROUND($G$791/100*$G$792*АТС!C664,2)</f>
        <v>41.56</v>
      </c>
    </row>
    <row r="1417" spans="1:7" x14ac:dyDescent="0.25">
      <c r="A1417" s="236"/>
      <c r="B1417" s="124">
        <f t="shared" si="21"/>
        <v>42609</v>
      </c>
      <c r="C1417" s="125">
        <v>0</v>
      </c>
      <c r="D1417" s="35">
        <f>ROUND($D$791/100*$D$792*АТС!$C665,2)</f>
        <v>99.81</v>
      </c>
      <c r="E1417" s="35">
        <f>ROUND($E$791/100*$E$792*АТС!C665,2)</f>
        <v>91.72</v>
      </c>
      <c r="F1417" s="35">
        <f>ROUND($F$791/100*$F$792*АТС!C665,2)</f>
        <v>62.45</v>
      </c>
      <c r="G1417" s="35">
        <f>ROUND($G$791/100*$G$792*АТС!C665,2)</f>
        <v>36.56</v>
      </c>
    </row>
    <row r="1418" spans="1:7" x14ac:dyDescent="0.25">
      <c r="A1418" s="236"/>
      <c r="B1418" s="124">
        <f t="shared" si="21"/>
        <v>42609.041669999999</v>
      </c>
      <c r="C1418" s="125">
        <v>1</v>
      </c>
      <c r="D1418" s="35">
        <f>ROUND($D$791/100*$D$792*АТС!$C666,2)</f>
        <v>88.55</v>
      </c>
      <c r="E1418" s="35">
        <f>ROUND($E$791/100*$E$792*АТС!C666,2)</f>
        <v>81.37</v>
      </c>
      <c r="F1418" s="35">
        <f>ROUND($F$791/100*$F$792*АТС!C666,2)</f>
        <v>55.41</v>
      </c>
      <c r="G1418" s="35">
        <f>ROUND($G$791/100*$G$792*АТС!C666,2)</f>
        <v>32.44</v>
      </c>
    </row>
    <row r="1419" spans="1:7" x14ac:dyDescent="0.25">
      <c r="A1419" s="236"/>
      <c r="B1419" s="124">
        <f t="shared" si="21"/>
        <v>42609.083330000001</v>
      </c>
      <c r="C1419" s="125">
        <v>2</v>
      </c>
      <c r="D1419" s="35">
        <f>ROUND($D$791/100*$D$792*АТС!$C667,2)</f>
        <v>84.4</v>
      </c>
      <c r="E1419" s="35">
        <f>ROUND($E$791/100*$E$792*АТС!C667,2)</f>
        <v>77.56</v>
      </c>
      <c r="F1419" s="35">
        <f>ROUND($F$791/100*$F$792*АТС!C667,2)</f>
        <v>52.82</v>
      </c>
      <c r="G1419" s="35">
        <f>ROUND($G$791/100*$G$792*АТС!C667,2)</f>
        <v>30.92</v>
      </c>
    </row>
    <row r="1420" spans="1:7" x14ac:dyDescent="0.25">
      <c r="A1420" s="236"/>
      <c r="B1420" s="124">
        <f t="shared" si="21"/>
        <v>42609.125</v>
      </c>
      <c r="C1420" s="125">
        <v>3</v>
      </c>
      <c r="D1420" s="35">
        <f>ROUND($D$791/100*$D$792*АТС!$C668,2)</f>
        <v>82.39</v>
      </c>
      <c r="E1420" s="35">
        <f>ROUND($E$791/100*$E$792*АТС!C668,2)</f>
        <v>75.72</v>
      </c>
      <c r="F1420" s="35">
        <f>ROUND($F$791/100*$F$792*АТС!C668,2)</f>
        <v>51.56</v>
      </c>
      <c r="G1420" s="35">
        <f>ROUND($G$791/100*$G$792*АТС!C668,2)</f>
        <v>30.18</v>
      </c>
    </row>
    <row r="1421" spans="1:7" x14ac:dyDescent="0.25">
      <c r="A1421" s="236"/>
      <c r="B1421" s="124">
        <f t="shared" si="21"/>
        <v>42609.166669999999</v>
      </c>
      <c r="C1421" s="125">
        <v>4</v>
      </c>
      <c r="D1421" s="35">
        <f>ROUND($D$791/100*$D$792*АТС!$C669,2)</f>
        <v>81.19</v>
      </c>
      <c r="E1421" s="35">
        <f>ROUND($E$791/100*$E$792*АТС!C669,2)</f>
        <v>74.61</v>
      </c>
      <c r="F1421" s="35">
        <f>ROUND($F$791/100*$F$792*АТС!C669,2)</f>
        <v>50.8</v>
      </c>
      <c r="G1421" s="35">
        <f>ROUND($G$791/100*$G$792*АТС!C669,2)</f>
        <v>29.74</v>
      </c>
    </row>
    <row r="1422" spans="1:7" x14ac:dyDescent="0.25">
      <c r="A1422" s="236"/>
      <c r="B1422" s="124">
        <f t="shared" si="21"/>
        <v>42609.208330000001</v>
      </c>
      <c r="C1422" s="125">
        <v>5</v>
      </c>
      <c r="D1422" s="35">
        <f>ROUND($D$791/100*$D$792*АТС!$C670,2)</f>
        <v>79.739999999999995</v>
      </c>
      <c r="E1422" s="35">
        <f>ROUND($E$791/100*$E$792*АТС!C670,2)</f>
        <v>73.28</v>
      </c>
      <c r="F1422" s="35">
        <f>ROUND($F$791/100*$F$792*АТС!C670,2)</f>
        <v>49.9</v>
      </c>
      <c r="G1422" s="35">
        <f>ROUND($G$791/100*$G$792*АТС!C670,2)</f>
        <v>29.21</v>
      </c>
    </row>
    <row r="1423" spans="1:7" x14ac:dyDescent="0.25">
      <c r="A1423" s="236"/>
      <c r="B1423" s="124">
        <f t="shared" si="21"/>
        <v>42609.25</v>
      </c>
      <c r="C1423" s="125">
        <v>6</v>
      </c>
      <c r="D1423" s="35">
        <f>ROUND($D$791/100*$D$792*АТС!$C671,2)</f>
        <v>83.39</v>
      </c>
      <c r="E1423" s="35">
        <f>ROUND($E$791/100*$E$792*АТС!C671,2)</f>
        <v>76.63</v>
      </c>
      <c r="F1423" s="35">
        <f>ROUND($F$791/100*$F$792*АТС!C671,2)</f>
        <v>52.18</v>
      </c>
      <c r="G1423" s="35">
        <f>ROUND($G$791/100*$G$792*АТС!C671,2)</f>
        <v>30.55</v>
      </c>
    </row>
    <row r="1424" spans="1:7" x14ac:dyDescent="0.25">
      <c r="A1424" s="236"/>
      <c r="B1424" s="124">
        <f t="shared" si="21"/>
        <v>42609.291669999999</v>
      </c>
      <c r="C1424" s="125">
        <v>7</v>
      </c>
      <c r="D1424" s="35">
        <f>ROUND($D$791/100*$D$792*АТС!$C672,2)</f>
        <v>88.44</v>
      </c>
      <c r="E1424" s="35">
        <f>ROUND($E$791/100*$E$792*АТС!C672,2)</f>
        <v>81.27</v>
      </c>
      <c r="F1424" s="35">
        <f>ROUND($F$791/100*$F$792*АТС!C672,2)</f>
        <v>55.34</v>
      </c>
      <c r="G1424" s="35">
        <f>ROUND($G$791/100*$G$792*АТС!C672,2)</f>
        <v>32.4</v>
      </c>
    </row>
    <row r="1425" spans="1:7" x14ac:dyDescent="0.25">
      <c r="A1425" s="236"/>
      <c r="B1425" s="124">
        <f t="shared" si="21"/>
        <v>42609.333330000001</v>
      </c>
      <c r="C1425" s="125">
        <v>8</v>
      </c>
      <c r="D1425" s="35">
        <f>ROUND($D$791/100*$D$792*АТС!$C673,2)</f>
        <v>112.38</v>
      </c>
      <c r="E1425" s="35">
        <f>ROUND($E$791/100*$E$792*АТС!C673,2)</f>
        <v>103.27</v>
      </c>
      <c r="F1425" s="35">
        <f>ROUND($F$791/100*$F$792*АТС!C673,2)</f>
        <v>70.319999999999993</v>
      </c>
      <c r="G1425" s="35">
        <f>ROUND($G$791/100*$G$792*АТС!C673,2)</f>
        <v>41.17</v>
      </c>
    </row>
    <row r="1426" spans="1:7" x14ac:dyDescent="0.25">
      <c r="A1426" s="236"/>
      <c r="B1426" s="124">
        <f t="shared" si="21"/>
        <v>42609.375</v>
      </c>
      <c r="C1426" s="125">
        <v>9</v>
      </c>
      <c r="D1426" s="35">
        <f>ROUND($D$791/100*$D$792*АТС!$C674,2)</f>
        <v>96.15</v>
      </c>
      <c r="E1426" s="35">
        <f>ROUND($E$791/100*$E$792*АТС!C674,2)</f>
        <v>88.35</v>
      </c>
      <c r="F1426" s="35">
        <f>ROUND($F$791/100*$F$792*АТС!C674,2)</f>
        <v>60.16</v>
      </c>
      <c r="G1426" s="35">
        <f>ROUND($G$791/100*$G$792*АТС!C674,2)</f>
        <v>35.22</v>
      </c>
    </row>
    <row r="1427" spans="1:7" x14ac:dyDescent="0.25">
      <c r="A1427" s="236"/>
      <c r="B1427" s="124">
        <f t="shared" si="21"/>
        <v>42609.416669999999</v>
      </c>
      <c r="C1427" s="125">
        <v>10</v>
      </c>
      <c r="D1427" s="35">
        <f>ROUND($D$791/100*$D$792*АТС!$C675,2)</f>
        <v>105.42</v>
      </c>
      <c r="E1427" s="35">
        <f>ROUND($E$791/100*$E$792*АТС!C675,2)</f>
        <v>96.87</v>
      </c>
      <c r="F1427" s="35">
        <f>ROUND($F$791/100*$F$792*АТС!C675,2)</f>
        <v>65.97</v>
      </c>
      <c r="G1427" s="35">
        <f>ROUND($G$791/100*$G$792*АТС!C675,2)</f>
        <v>38.619999999999997</v>
      </c>
    </row>
    <row r="1428" spans="1:7" x14ac:dyDescent="0.25">
      <c r="A1428" s="236"/>
      <c r="B1428" s="124">
        <f t="shared" si="21"/>
        <v>42609.458330000001</v>
      </c>
      <c r="C1428" s="125">
        <v>11</v>
      </c>
      <c r="D1428" s="35">
        <f>ROUND($D$791/100*$D$792*АТС!$C676,2)</f>
        <v>109.75</v>
      </c>
      <c r="E1428" s="35">
        <f>ROUND($E$791/100*$E$792*АТС!C676,2)</f>
        <v>100.86</v>
      </c>
      <c r="F1428" s="35">
        <f>ROUND($F$791/100*$F$792*АТС!C676,2)</f>
        <v>68.680000000000007</v>
      </c>
      <c r="G1428" s="35">
        <f>ROUND($G$791/100*$G$792*АТС!C676,2)</f>
        <v>40.200000000000003</v>
      </c>
    </row>
    <row r="1429" spans="1:7" x14ac:dyDescent="0.25">
      <c r="A1429" s="236"/>
      <c r="B1429" s="124">
        <f t="shared" si="21"/>
        <v>42609.5</v>
      </c>
      <c r="C1429" s="125">
        <v>12</v>
      </c>
      <c r="D1429" s="35">
        <f>ROUND($D$791/100*$D$792*АТС!$C677,2)</f>
        <v>109.8</v>
      </c>
      <c r="E1429" s="35">
        <f>ROUND($E$791/100*$E$792*АТС!C677,2)</f>
        <v>100.9</v>
      </c>
      <c r="F1429" s="35">
        <f>ROUND($F$791/100*$F$792*АТС!C677,2)</f>
        <v>68.709999999999994</v>
      </c>
      <c r="G1429" s="35">
        <f>ROUND($G$791/100*$G$792*АТС!C677,2)</f>
        <v>40.22</v>
      </c>
    </row>
    <row r="1430" spans="1:7" x14ac:dyDescent="0.25">
      <c r="A1430" s="236"/>
      <c r="B1430" s="124">
        <f t="shared" si="21"/>
        <v>42609.541669999999</v>
      </c>
      <c r="C1430" s="125">
        <v>13</v>
      </c>
      <c r="D1430" s="35">
        <f>ROUND($D$791/100*$D$792*АТС!$C678,2)</f>
        <v>109.39</v>
      </c>
      <c r="E1430" s="35">
        <f>ROUND($E$791/100*$E$792*АТС!C678,2)</f>
        <v>100.52</v>
      </c>
      <c r="F1430" s="35">
        <f>ROUND($F$791/100*$F$792*АТС!C678,2)</f>
        <v>68.45</v>
      </c>
      <c r="G1430" s="35">
        <f>ROUND($G$791/100*$G$792*АТС!C678,2)</f>
        <v>40.07</v>
      </c>
    </row>
    <row r="1431" spans="1:7" x14ac:dyDescent="0.25">
      <c r="A1431" s="236"/>
      <c r="B1431" s="124">
        <f t="shared" si="21"/>
        <v>42609.583330000001</v>
      </c>
      <c r="C1431" s="125">
        <v>14</v>
      </c>
      <c r="D1431" s="35">
        <f>ROUND($D$791/100*$D$792*АТС!$C679,2)</f>
        <v>109.45</v>
      </c>
      <c r="E1431" s="35">
        <f>ROUND($E$791/100*$E$792*АТС!C679,2)</f>
        <v>100.58</v>
      </c>
      <c r="F1431" s="35">
        <f>ROUND($F$791/100*$F$792*АТС!C679,2)</f>
        <v>68.489999999999995</v>
      </c>
      <c r="G1431" s="35">
        <f>ROUND($G$791/100*$G$792*АТС!C679,2)</f>
        <v>40.090000000000003</v>
      </c>
    </row>
    <row r="1432" spans="1:7" x14ac:dyDescent="0.25">
      <c r="A1432" s="236"/>
      <c r="B1432" s="124">
        <f t="shared" si="21"/>
        <v>42609.625</v>
      </c>
      <c r="C1432" s="125">
        <v>15</v>
      </c>
      <c r="D1432" s="35">
        <f>ROUND($D$791/100*$D$792*АТС!$C680,2)</f>
        <v>108.81</v>
      </c>
      <c r="E1432" s="35">
        <f>ROUND($E$791/100*$E$792*АТС!C680,2)</f>
        <v>99.99</v>
      </c>
      <c r="F1432" s="35">
        <f>ROUND($F$791/100*$F$792*АТС!C680,2)</f>
        <v>68.09</v>
      </c>
      <c r="G1432" s="35">
        <f>ROUND($G$791/100*$G$792*АТС!C680,2)</f>
        <v>39.86</v>
      </c>
    </row>
    <row r="1433" spans="1:7" x14ac:dyDescent="0.25">
      <c r="A1433" s="236"/>
      <c r="B1433" s="124">
        <f t="shared" si="21"/>
        <v>42609.666669999999</v>
      </c>
      <c r="C1433" s="125">
        <v>16</v>
      </c>
      <c r="D1433" s="35">
        <f>ROUND($D$791/100*$D$792*АТС!$C681,2)</f>
        <v>109.16</v>
      </c>
      <c r="E1433" s="35">
        <f>ROUND($E$791/100*$E$792*АТС!C681,2)</f>
        <v>100.31</v>
      </c>
      <c r="F1433" s="35">
        <f>ROUND($F$791/100*$F$792*АТС!C681,2)</f>
        <v>68.3</v>
      </c>
      <c r="G1433" s="35">
        <f>ROUND($G$791/100*$G$792*АТС!C681,2)</f>
        <v>39.99</v>
      </c>
    </row>
    <row r="1434" spans="1:7" x14ac:dyDescent="0.25">
      <c r="A1434" s="236"/>
      <c r="B1434" s="124">
        <f t="shared" si="21"/>
        <v>42609.708330000001</v>
      </c>
      <c r="C1434" s="125">
        <v>17</v>
      </c>
      <c r="D1434" s="35">
        <f>ROUND($D$791/100*$D$792*АТС!$C682,2)</f>
        <v>109.19</v>
      </c>
      <c r="E1434" s="35">
        <f>ROUND($E$791/100*$E$792*АТС!C682,2)</f>
        <v>100.34</v>
      </c>
      <c r="F1434" s="35">
        <f>ROUND($F$791/100*$F$792*АТС!C682,2)</f>
        <v>68.319999999999993</v>
      </c>
      <c r="G1434" s="35">
        <f>ROUND($G$791/100*$G$792*АТС!C682,2)</f>
        <v>40</v>
      </c>
    </row>
    <row r="1435" spans="1:7" x14ac:dyDescent="0.25">
      <c r="A1435" s="236"/>
      <c r="B1435" s="124">
        <f t="shared" si="21"/>
        <v>42609.75</v>
      </c>
      <c r="C1435" s="125">
        <v>18</v>
      </c>
      <c r="D1435" s="35">
        <f>ROUND($D$791/100*$D$792*АТС!$C683,2)</f>
        <v>112.79</v>
      </c>
      <c r="E1435" s="35">
        <f>ROUND($E$791/100*$E$792*АТС!C683,2)</f>
        <v>103.64</v>
      </c>
      <c r="F1435" s="35">
        <f>ROUND($F$791/100*$F$792*АТС!C683,2)</f>
        <v>70.569999999999993</v>
      </c>
      <c r="G1435" s="35">
        <f>ROUND($G$791/100*$G$792*АТС!C683,2)</f>
        <v>41.31</v>
      </c>
    </row>
    <row r="1436" spans="1:7" x14ac:dyDescent="0.25">
      <c r="A1436" s="236"/>
      <c r="B1436" s="124">
        <f t="shared" si="21"/>
        <v>42609.791669999999</v>
      </c>
      <c r="C1436" s="125">
        <v>19</v>
      </c>
      <c r="D1436" s="35">
        <f>ROUND($D$791/100*$D$792*АТС!$C684,2)</f>
        <v>121.01</v>
      </c>
      <c r="E1436" s="35">
        <f>ROUND($E$791/100*$E$792*АТС!C684,2)</f>
        <v>111.21</v>
      </c>
      <c r="F1436" s="35">
        <f>ROUND($F$791/100*$F$792*АТС!C684,2)</f>
        <v>75.72</v>
      </c>
      <c r="G1436" s="35">
        <f>ROUND($G$791/100*$G$792*АТС!C684,2)</f>
        <v>44.33</v>
      </c>
    </row>
    <row r="1437" spans="1:7" x14ac:dyDescent="0.25">
      <c r="A1437" s="236"/>
      <c r="B1437" s="124">
        <f t="shared" si="21"/>
        <v>42609.833330000001</v>
      </c>
      <c r="C1437" s="125">
        <v>20</v>
      </c>
      <c r="D1437" s="35">
        <f>ROUND($D$791/100*$D$792*АТС!$C685,2)</f>
        <v>122.51</v>
      </c>
      <c r="E1437" s="35">
        <f>ROUND($E$791/100*$E$792*АТС!C685,2)</f>
        <v>112.58</v>
      </c>
      <c r="F1437" s="35">
        <f>ROUND($F$791/100*$F$792*АТС!C685,2)</f>
        <v>76.66</v>
      </c>
      <c r="G1437" s="35">
        <f>ROUND($G$791/100*$G$792*АТС!C685,2)</f>
        <v>44.88</v>
      </c>
    </row>
    <row r="1438" spans="1:7" x14ac:dyDescent="0.25">
      <c r="A1438" s="236"/>
      <c r="B1438" s="124">
        <f t="shared" si="21"/>
        <v>42609.875</v>
      </c>
      <c r="C1438" s="125">
        <v>21</v>
      </c>
      <c r="D1438" s="35">
        <f>ROUND($D$791/100*$D$792*АТС!$C686,2)</f>
        <v>115.61</v>
      </c>
      <c r="E1438" s="35">
        <f>ROUND($E$791/100*$E$792*АТС!C686,2)</f>
        <v>106.24</v>
      </c>
      <c r="F1438" s="35">
        <f>ROUND($F$791/100*$F$792*АТС!C686,2)</f>
        <v>72.34</v>
      </c>
      <c r="G1438" s="35">
        <f>ROUND($G$791/100*$G$792*АТС!C686,2)</f>
        <v>42.35</v>
      </c>
    </row>
    <row r="1439" spans="1:7" x14ac:dyDescent="0.25">
      <c r="A1439" s="236"/>
      <c r="B1439" s="124">
        <f t="shared" si="21"/>
        <v>42609.916669999999</v>
      </c>
      <c r="C1439" s="125">
        <v>22</v>
      </c>
      <c r="D1439" s="35">
        <f>ROUND($D$791/100*$D$792*АТС!$C687,2)</f>
        <v>102.05</v>
      </c>
      <c r="E1439" s="35">
        <f>ROUND($E$791/100*$E$792*АТС!C687,2)</f>
        <v>93.78</v>
      </c>
      <c r="F1439" s="35">
        <f>ROUND($F$791/100*$F$792*АТС!C687,2)</f>
        <v>63.86</v>
      </c>
      <c r="G1439" s="35">
        <f>ROUND($G$791/100*$G$792*АТС!C687,2)</f>
        <v>37.380000000000003</v>
      </c>
    </row>
    <row r="1440" spans="1:7" x14ac:dyDescent="0.25">
      <c r="A1440" s="236"/>
      <c r="B1440" s="124">
        <f t="shared" si="21"/>
        <v>42609.958330000001</v>
      </c>
      <c r="C1440" s="125">
        <v>23</v>
      </c>
      <c r="D1440" s="35">
        <f>ROUND($D$791/100*$D$792*АТС!$C688,2)</f>
        <v>81.3</v>
      </c>
      <c r="E1440" s="35">
        <f>ROUND($E$791/100*$E$792*АТС!C688,2)</f>
        <v>74.709999999999994</v>
      </c>
      <c r="F1440" s="35">
        <f>ROUND($F$791/100*$F$792*АТС!C688,2)</f>
        <v>50.87</v>
      </c>
      <c r="G1440" s="35">
        <f>ROUND($G$791/100*$G$792*АТС!C688,2)</f>
        <v>29.78</v>
      </c>
    </row>
    <row r="1441" spans="1:7" x14ac:dyDescent="0.25">
      <c r="A1441" s="236"/>
      <c r="B1441" s="124">
        <f t="shared" si="21"/>
        <v>42610</v>
      </c>
      <c r="C1441" s="125">
        <v>0</v>
      </c>
      <c r="D1441" s="35">
        <f>ROUND($D$791/100*$D$792*АТС!$C689,2)</f>
        <v>104.7</v>
      </c>
      <c r="E1441" s="35">
        <f>ROUND($E$791/100*$E$792*АТС!C689,2)</f>
        <v>96.21</v>
      </c>
      <c r="F1441" s="35">
        <f>ROUND($F$791/100*$F$792*АТС!C689,2)</f>
        <v>65.510000000000005</v>
      </c>
      <c r="G1441" s="35">
        <f>ROUND($G$791/100*$G$792*АТС!C689,2)</f>
        <v>38.35</v>
      </c>
    </row>
    <row r="1442" spans="1:7" x14ac:dyDescent="0.25">
      <c r="A1442" s="236"/>
      <c r="B1442" s="124">
        <f t="shared" si="21"/>
        <v>42610.041669999999</v>
      </c>
      <c r="C1442" s="125">
        <v>1</v>
      </c>
      <c r="D1442" s="35">
        <f>ROUND($D$791/100*$D$792*АТС!$C690,2)</f>
        <v>91.56</v>
      </c>
      <c r="E1442" s="35">
        <f>ROUND($E$791/100*$E$792*АТС!C690,2)</f>
        <v>84.14</v>
      </c>
      <c r="F1442" s="35">
        <f>ROUND($F$791/100*$F$792*АТС!C690,2)</f>
        <v>57.29</v>
      </c>
      <c r="G1442" s="35">
        <f>ROUND($G$791/100*$G$792*АТС!C690,2)</f>
        <v>33.54</v>
      </c>
    </row>
    <row r="1443" spans="1:7" x14ac:dyDescent="0.25">
      <c r="A1443" s="236"/>
      <c r="B1443" s="124">
        <f t="shared" si="21"/>
        <v>42610.083330000001</v>
      </c>
      <c r="C1443" s="125">
        <v>2</v>
      </c>
      <c r="D1443" s="35">
        <f>ROUND($D$791/100*$D$792*АТС!$C691,2)</f>
        <v>86.42</v>
      </c>
      <c r="E1443" s="35">
        <f>ROUND($E$791/100*$E$792*АТС!C691,2)</f>
        <v>79.41</v>
      </c>
      <c r="F1443" s="35">
        <f>ROUND($F$791/100*$F$792*АТС!C691,2)</f>
        <v>54.08</v>
      </c>
      <c r="G1443" s="35">
        <f>ROUND($G$791/100*$G$792*АТС!C691,2)</f>
        <v>31.66</v>
      </c>
    </row>
    <row r="1444" spans="1:7" x14ac:dyDescent="0.25">
      <c r="A1444" s="236"/>
      <c r="B1444" s="124">
        <f t="shared" si="21"/>
        <v>42610.125</v>
      </c>
      <c r="C1444" s="125">
        <v>3</v>
      </c>
      <c r="D1444" s="35">
        <f>ROUND($D$791/100*$D$792*АТС!$C692,2)</f>
        <v>85.37</v>
      </c>
      <c r="E1444" s="35">
        <f>ROUND($E$791/100*$E$792*АТС!C692,2)</f>
        <v>78.45</v>
      </c>
      <c r="F1444" s="35">
        <f>ROUND($F$791/100*$F$792*АТС!C692,2)</f>
        <v>53.42</v>
      </c>
      <c r="G1444" s="35">
        <f>ROUND($G$791/100*$G$792*АТС!C692,2)</f>
        <v>31.27</v>
      </c>
    </row>
    <row r="1445" spans="1:7" x14ac:dyDescent="0.25">
      <c r="A1445" s="236"/>
      <c r="B1445" s="124">
        <f t="shared" si="21"/>
        <v>42610.166669999999</v>
      </c>
      <c r="C1445" s="125">
        <v>4</v>
      </c>
      <c r="D1445" s="35">
        <f>ROUND($D$791/100*$D$792*АТС!$C693,2)</f>
        <v>83.45</v>
      </c>
      <c r="E1445" s="35">
        <f>ROUND($E$791/100*$E$792*АТС!C693,2)</f>
        <v>76.680000000000007</v>
      </c>
      <c r="F1445" s="35">
        <f>ROUND($F$791/100*$F$792*АТС!C693,2)</f>
        <v>52.22</v>
      </c>
      <c r="G1445" s="35">
        <f>ROUND($G$791/100*$G$792*АТС!C693,2)</f>
        <v>30.57</v>
      </c>
    </row>
    <row r="1446" spans="1:7" x14ac:dyDescent="0.25">
      <c r="A1446" s="236"/>
      <c r="B1446" s="124">
        <f t="shared" si="21"/>
        <v>42610.208330000001</v>
      </c>
      <c r="C1446" s="125">
        <v>5</v>
      </c>
      <c r="D1446" s="35">
        <f>ROUND($D$791/100*$D$792*АТС!$C694,2)</f>
        <v>81.42</v>
      </c>
      <c r="E1446" s="35">
        <f>ROUND($E$791/100*$E$792*АТС!C694,2)</f>
        <v>74.819999999999993</v>
      </c>
      <c r="F1446" s="35">
        <f>ROUND($F$791/100*$F$792*АТС!C694,2)</f>
        <v>50.95</v>
      </c>
      <c r="G1446" s="35">
        <f>ROUND($G$791/100*$G$792*АТС!C694,2)</f>
        <v>29.83</v>
      </c>
    </row>
    <row r="1447" spans="1:7" x14ac:dyDescent="0.25">
      <c r="A1447" s="236"/>
      <c r="B1447" s="124">
        <f t="shared" si="21"/>
        <v>42610.25</v>
      </c>
      <c r="C1447" s="125">
        <v>6</v>
      </c>
      <c r="D1447" s="35">
        <f>ROUND($D$791/100*$D$792*АТС!$C695,2)</f>
        <v>85.38</v>
      </c>
      <c r="E1447" s="35">
        <f>ROUND($E$791/100*$E$792*АТС!C695,2)</f>
        <v>78.459999999999994</v>
      </c>
      <c r="F1447" s="35">
        <f>ROUND($F$791/100*$F$792*АТС!C695,2)</f>
        <v>53.43</v>
      </c>
      <c r="G1447" s="35">
        <f>ROUND($G$791/100*$G$792*АТС!C695,2)</f>
        <v>31.28</v>
      </c>
    </row>
    <row r="1448" spans="1:7" x14ac:dyDescent="0.25">
      <c r="A1448" s="236"/>
      <c r="B1448" s="124">
        <f t="shared" si="21"/>
        <v>42610.291669999999</v>
      </c>
      <c r="C1448" s="125">
        <v>7</v>
      </c>
      <c r="D1448" s="35">
        <f>ROUND($D$791/100*$D$792*АТС!$C696,2)</f>
        <v>85.92</v>
      </c>
      <c r="E1448" s="35">
        <f>ROUND($E$791/100*$E$792*АТС!C696,2)</f>
        <v>78.959999999999994</v>
      </c>
      <c r="F1448" s="35">
        <f>ROUND($F$791/100*$F$792*АТС!C696,2)</f>
        <v>53.77</v>
      </c>
      <c r="G1448" s="35">
        <f>ROUND($G$791/100*$G$792*АТС!C696,2)</f>
        <v>31.47</v>
      </c>
    </row>
    <row r="1449" spans="1:7" x14ac:dyDescent="0.25">
      <c r="A1449" s="236"/>
      <c r="B1449" s="124">
        <f t="shared" si="21"/>
        <v>42610.333330000001</v>
      </c>
      <c r="C1449" s="125">
        <v>8</v>
      </c>
      <c r="D1449" s="35">
        <f>ROUND($D$791/100*$D$792*АТС!$C697,2)</f>
        <v>101.86</v>
      </c>
      <c r="E1449" s="35">
        <f>ROUND($E$791/100*$E$792*АТС!C697,2)</f>
        <v>93.61</v>
      </c>
      <c r="F1449" s="35">
        <f>ROUND($F$791/100*$F$792*АТС!C697,2)</f>
        <v>63.74</v>
      </c>
      <c r="G1449" s="35">
        <f>ROUND($G$791/100*$G$792*АТС!C697,2)</f>
        <v>37.31</v>
      </c>
    </row>
    <row r="1450" spans="1:7" x14ac:dyDescent="0.25">
      <c r="A1450" s="236"/>
      <c r="B1450" s="124">
        <f t="shared" si="21"/>
        <v>42610.375</v>
      </c>
      <c r="C1450" s="125">
        <v>9</v>
      </c>
      <c r="D1450" s="35">
        <f>ROUND($D$791/100*$D$792*АТС!$C698,2)</f>
        <v>86.18</v>
      </c>
      <c r="E1450" s="35">
        <f>ROUND($E$791/100*$E$792*АТС!C698,2)</f>
        <v>79.2</v>
      </c>
      <c r="F1450" s="35">
        <f>ROUND($F$791/100*$F$792*АТС!C698,2)</f>
        <v>53.93</v>
      </c>
      <c r="G1450" s="35">
        <f>ROUND($G$791/100*$G$792*АТС!C698,2)</f>
        <v>31.57</v>
      </c>
    </row>
    <row r="1451" spans="1:7" x14ac:dyDescent="0.25">
      <c r="A1451" s="236"/>
      <c r="B1451" s="124">
        <f t="shared" si="21"/>
        <v>42610.416669999999</v>
      </c>
      <c r="C1451" s="125">
        <v>10</v>
      </c>
      <c r="D1451" s="35">
        <f>ROUND($D$791/100*$D$792*АТС!$C699,2)</f>
        <v>98.33</v>
      </c>
      <c r="E1451" s="35">
        <f>ROUND($E$791/100*$E$792*АТС!C699,2)</f>
        <v>90.36</v>
      </c>
      <c r="F1451" s="35">
        <f>ROUND($F$791/100*$F$792*АТС!C699,2)</f>
        <v>61.53</v>
      </c>
      <c r="G1451" s="35">
        <f>ROUND($G$791/100*$G$792*АТС!C699,2)</f>
        <v>36.020000000000003</v>
      </c>
    </row>
    <row r="1452" spans="1:7" x14ac:dyDescent="0.25">
      <c r="A1452" s="236"/>
      <c r="B1452" s="124">
        <f t="shared" si="21"/>
        <v>42610.458330000001</v>
      </c>
      <c r="C1452" s="125">
        <v>11</v>
      </c>
      <c r="D1452" s="35">
        <f>ROUND($D$791/100*$D$792*АТС!$C700,2)</f>
        <v>103.33</v>
      </c>
      <c r="E1452" s="35">
        <f>ROUND($E$791/100*$E$792*АТС!C700,2)</f>
        <v>94.96</v>
      </c>
      <c r="F1452" s="35">
        <f>ROUND($F$791/100*$F$792*АТС!C700,2)</f>
        <v>64.66</v>
      </c>
      <c r="G1452" s="35">
        <f>ROUND($G$791/100*$G$792*АТС!C700,2)</f>
        <v>37.85</v>
      </c>
    </row>
    <row r="1453" spans="1:7" x14ac:dyDescent="0.25">
      <c r="A1453" s="236"/>
      <c r="B1453" s="124">
        <f t="shared" si="21"/>
        <v>42610.5</v>
      </c>
      <c r="C1453" s="125">
        <v>12</v>
      </c>
      <c r="D1453" s="35">
        <f>ROUND($D$791/100*$D$792*АТС!$C701,2)</f>
        <v>106.46</v>
      </c>
      <c r="E1453" s="35">
        <f>ROUND($E$791/100*$E$792*АТС!C701,2)</f>
        <v>97.83</v>
      </c>
      <c r="F1453" s="35">
        <f>ROUND($F$791/100*$F$792*АТС!C701,2)</f>
        <v>66.62</v>
      </c>
      <c r="G1453" s="35">
        <f>ROUND($G$791/100*$G$792*АТС!C701,2)</f>
        <v>39</v>
      </c>
    </row>
    <row r="1454" spans="1:7" x14ac:dyDescent="0.25">
      <c r="A1454" s="236"/>
      <c r="B1454" s="124">
        <f t="shared" si="21"/>
        <v>42610.541669999999</v>
      </c>
      <c r="C1454" s="125">
        <v>13</v>
      </c>
      <c r="D1454" s="35">
        <f>ROUND($D$791/100*$D$792*АТС!$C702,2)</f>
        <v>106.1</v>
      </c>
      <c r="E1454" s="35">
        <f>ROUND($E$791/100*$E$792*АТС!C702,2)</f>
        <v>97.5</v>
      </c>
      <c r="F1454" s="35">
        <f>ROUND($F$791/100*$F$792*АТС!C702,2)</f>
        <v>66.39</v>
      </c>
      <c r="G1454" s="35">
        <f>ROUND($G$791/100*$G$792*АТС!C702,2)</f>
        <v>38.86</v>
      </c>
    </row>
    <row r="1455" spans="1:7" x14ac:dyDescent="0.25">
      <c r="A1455" s="236"/>
      <c r="B1455" s="124">
        <f t="shared" si="21"/>
        <v>42610.583330000001</v>
      </c>
      <c r="C1455" s="125">
        <v>14</v>
      </c>
      <c r="D1455" s="35">
        <f>ROUND($D$791/100*$D$792*АТС!$C703,2)</f>
        <v>102.95</v>
      </c>
      <c r="E1455" s="35">
        <f>ROUND($E$791/100*$E$792*АТС!C703,2)</f>
        <v>94.61</v>
      </c>
      <c r="F1455" s="35">
        <f>ROUND($F$791/100*$F$792*АТС!C703,2)</f>
        <v>64.42</v>
      </c>
      <c r="G1455" s="35">
        <f>ROUND($G$791/100*$G$792*АТС!C703,2)</f>
        <v>37.71</v>
      </c>
    </row>
    <row r="1456" spans="1:7" x14ac:dyDescent="0.25">
      <c r="A1456" s="236"/>
      <c r="B1456" s="124">
        <f t="shared" si="21"/>
        <v>42610.625</v>
      </c>
      <c r="C1456" s="125">
        <v>15</v>
      </c>
      <c r="D1456" s="35">
        <f>ROUND($D$791/100*$D$792*АТС!$C704,2)</f>
        <v>104.52</v>
      </c>
      <c r="E1456" s="35">
        <f>ROUND($E$791/100*$E$792*АТС!C704,2)</f>
        <v>96.05</v>
      </c>
      <c r="F1456" s="35">
        <f>ROUND($F$791/100*$F$792*АТС!C704,2)</f>
        <v>65.400000000000006</v>
      </c>
      <c r="G1456" s="35">
        <f>ROUND($G$791/100*$G$792*АТС!C704,2)</f>
        <v>38.29</v>
      </c>
    </row>
    <row r="1457" spans="1:7" x14ac:dyDescent="0.25">
      <c r="A1457" s="236"/>
      <c r="B1457" s="124">
        <f t="shared" si="21"/>
        <v>42610.666669999999</v>
      </c>
      <c r="C1457" s="125">
        <v>16</v>
      </c>
      <c r="D1457" s="35">
        <f>ROUND($D$791/100*$D$792*АТС!$C705,2)</f>
        <v>104.98</v>
      </c>
      <c r="E1457" s="35">
        <f>ROUND($E$791/100*$E$792*АТС!C705,2)</f>
        <v>96.47</v>
      </c>
      <c r="F1457" s="35">
        <f>ROUND($F$791/100*$F$792*АТС!C705,2)</f>
        <v>65.69</v>
      </c>
      <c r="G1457" s="35">
        <f>ROUND($G$791/100*$G$792*АТС!C705,2)</f>
        <v>38.46</v>
      </c>
    </row>
    <row r="1458" spans="1:7" x14ac:dyDescent="0.25">
      <c r="A1458" s="236"/>
      <c r="B1458" s="124">
        <f t="shared" si="21"/>
        <v>42610.708330000001</v>
      </c>
      <c r="C1458" s="125">
        <v>17</v>
      </c>
      <c r="D1458" s="35">
        <f>ROUND($D$791/100*$D$792*АТС!$C706,2)</f>
        <v>99.95</v>
      </c>
      <c r="E1458" s="35">
        <f>ROUND($E$791/100*$E$792*АТС!C706,2)</f>
        <v>91.85</v>
      </c>
      <c r="F1458" s="35">
        <f>ROUND($F$791/100*$F$792*АТС!C706,2)</f>
        <v>62.54</v>
      </c>
      <c r="G1458" s="35">
        <f>ROUND($G$791/100*$G$792*АТС!C706,2)</f>
        <v>36.61</v>
      </c>
    </row>
    <row r="1459" spans="1:7" x14ac:dyDescent="0.25">
      <c r="A1459" s="236"/>
      <c r="B1459" s="124">
        <f t="shared" si="21"/>
        <v>42610.75</v>
      </c>
      <c r="C1459" s="125">
        <v>18</v>
      </c>
      <c r="D1459" s="35">
        <f>ROUND($D$791/100*$D$792*АТС!$C707,2)</f>
        <v>115.09</v>
      </c>
      <c r="E1459" s="35">
        <f>ROUND($E$791/100*$E$792*АТС!C707,2)</f>
        <v>105.77</v>
      </c>
      <c r="F1459" s="35">
        <f>ROUND($F$791/100*$F$792*АТС!C707,2)</f>
        <v>72.02</v>
      </c>
      <c r="G1459" s="35">
        <f>ROUND($G$791/100*$G$792*АТС!C707,2)</f>
        <v>42.16</v>
      </c>
    </row>
    <row r="1460" spans="1:7" x14ac:dyDescent="0.25">
      <c r="A1460" s="236"/>
      <c r="B1460" s="124">
        <f t="shared" si="21"/>
        <v>42610.791669999999</v>
      </c>
      <c r="C1460" s="125">
        <v>19</v>
      </c>
      <c r="D1460" s="35">
        <f>ROUND($D$791/100*$D$792*АТС!$C708,2)</f>
        <v>121.22</v>
      </c>
      <c r="E1460" s="35">
        <f>ROUND($E$791/100*$E$792*АТС!C708,2)</f>
        <v>111.4</v>
      </c>
      <c r="F1460" s="35">
        <f>ROUND($F$791/100*$F$792*АТС!C708,2)</f>
        <v>75.849999999999994</v>
      </c>
      <c r="G1460" s="35">
        <f>ROUND($G$791/100*$G$792*АТС!C708,2)</f>
        <v>44.4</v>
      </c>
    </row>
    <row r="1461" spans="1:7" x14ac:dyDescent="0.25">
      <c r="A1461" s="236"/>
      <c r="B1461" s="124">
        <f t="shared" si="21"/>
        <v>42610.833330000001</v>
      </c>
      <c r="C1461" s="125">
        <v>20</v>
      </c>
      <c r="D1461" s="35">
        <f>ROUND($D$791/100*$D$792*АТС!$C709,2)</f>
        <v>121.97</v>
      </c>
      <c r="E1461" s="35">
        <f>ROUND($E$791/100*$E$792*АТС!C709,2)</f>
        <v>112.09</v>
      </c>
      <c r="F1461" s="35">
        <f>ROUND($F$791/100*$F$792*АТС!C709,2)</f>
        <v>76.319999999999993</v>
      </c>
      <c r="G1461" s="35">
        <f>ROUND($G$791/100*$G$792*АТС!C709,2)</f>
        <v>44.68</v>
      </c>
    </row>
    <row r="1462" spans="1:7" x14ac:dyDescent="0.25">
      <c r="A1462" s="236"/>
      <c r="B1462" s="124">
        <f t="shared" si="21"/>
        <v>42610.875</v>
      </c>
      <c r="C1462" s="125">
        <v>21</v>
      </c>
      <c r="D1462" s="35">
        <f>ROUND($D$791/100*$D$792*АТС!$C710,2)</f>
        <v>115.67</v>
      </c>
      <c r="E1462" s="35">
        <f>ROUND($E$791/100*$E$792*АТС!C710,2)</f>
        <v>106.3</v>
      </c>
      <c r="F1462" s="35">
        <f>ROUND($F$791/100*$F$792*АТС!C710,2)</f>
        <v>72.38</v>
      </c>
      <c r="G1462" s="35">
        <f>ROUND($G$791/100*$G$792*АТС!C710,2)</f>
        <v>42.37</v>
      </c>
    </row>
    <row r="1463" spans="1:7" x14ac:dyDescent="0.25">
      <c r="A1463" s="236"/>
      <c r="B1463" s="124">
        <f t="shared" si="21"/>
        <v>42610.916669999999</v>
      </c>
      <c r="C1463" s="125">
        <v>22</v>
      </c>
      <c r="D1463" s="35">
        <f>ROUND($D$791/100*$D$792*АТС!$C711,2)</f>
        <v>103.8</v>
      </c>
      <c r="E1463" s="35">
        <f>ROUND($E$791/100*$E$792*АТС!C711,2)</f>
        <v>95.38</v>
      </c>
      <c r="F1463" s="35">
        <f>ROUND($F$791/100*$F$792*АТС!C711,2)</f>
        <v>64.95</v>
      </c>
      <c r="G1463" s="35">
        <f>ROUND($G$791/100*$G$792*АТС!C711,2)</f>
        <v>38.020000000000003</v>
      </c>
    </row>
    <row r="1464" spans="1:7" x14ac:dyDescent="0.25">
      <c r="A1464" s="236"/>
      <c r="B1464" s="124">
        <f t="shared" si="21"/>
        <v>42610.958330000001</v>
      </c>
      <c r="C1464" s="125">
        <v>23</v>
      </c>
      <c r="D1464" s="35">
        <f>ROUND($D$791/100*$D$792*АТС!$C712,2)</f>
        <v>84.38</v>
      </c>
      <c r="E1464" s="35">
        <f>ROUND($E$791/100*$E$792*АТС!C712,2)</f>
        <v>77.540000000000006</v>
      </c>
      <c r="F1464" s="35">
        <f>ROUND($F$791/100*$F$792*АТС!C712,2)</f>
        <v>52.8</v>
      </c>
      <c r="G1464" s="35">
        <f>ROUND($G$791/100*$G$792*АТС!C712,2)</f>
        <v>30.91</v>
      </c>
    </row>
    <row r="1465" spans="1:7" x14ac:dyDescent="0.25">
      <c r="A1465" s="236"/>
      <c r="B1465" s="124">
        <f t="shared" si="21"/>
        <v>42611</v>
      </c>
      <c r="C1465" s="125">
        <v>0</v>
      </c>
      <c r="D1465" s="35">
        <f>ROUND($D$791/100*$D$792*АТС!$C713,2)</f>
        <v>95.57</v>
      </c>
      <c r="E1465" s="35">
        <f>ROUND($E$791/100*$E$792*АТС!C713,2)</f>
        <v>87.82</v>
      </c>
      <c r="F1465" s="35">
        <f>ROUND($F$791/100*$F$792*АТС!C713,2)</f>
        <v>59.8</v>
      </c>
      <c r="G1465" s="35">
        <f>ROUND($G$791/100*$G$792*АТС!C713,2)</f>
        <v>35.01</v>
      </c>
    </row>
    <row r="1466" spans="1:7" x14ac:dyDescent="0.25">
      <c r="A1466" s="236"/>
      <c r="B1466" s="124">
        <f t="shared" si="21"/>
        <v>42611.041669999999</v>
      </c>
      <c r="C1466" s="125">
        <v>1</v>
      </c>
      <c r="D1466" s="35">
        <f>ROUND($D$791/100*$D$792*АТС!$C714,2)</f>
        <v>87.13</v>
      </c>
      <c r="E1466" s="35">
        <f>ROUND($E$791/100*$E$792*АТС!C714,2)</f>
        <v>80.069999999999993</v>
      </c>
      <c r="F1466" s="35">
        <f>ROUND($F$791/100*$F$792*АТС!C714,2)</f>
        <v>54.52</v>
      </c>
      <c r="G1466" s="35">
        <f>ROUND($G$791/100*$G$792*АТС!C714,2)</f>
        <v>31.92</v>
      </c>
    </row>
    <row r="1467" spans="1:7" x14ac:dyDescent="0.25">
      <c r="A1467" s="236"/>
      <c r="B1467" s="124">
        <f t="shared" si="21"/>
        <v>42611.083330000001</v>
      </c>
      <c r="C1467" s="125">
        <v>2</v>
      </c>
      <c r="D1467" s="35">
        <f>ROUND($D$791/100*$D$792*АТС!$C715,2)</f>
        <v>84.48</v>
      </c>
      <c r="E1467" s="35">
        <f>ROUND($E$791/100*$E$792*АТС!C715,2)</f>
        <v>77.64</v>
      </c>
      <c r="F1467" s="35">
        <f>ROUND($F$791/100*$F$792*АТС!C715,2)</f>
        <v>52.87</v>
      </c>
      <c r="G1467" s="35">
        <f>ROUND($G$791/100*$G$792*АТС!C715,2)</f>
        <v>30.95</v>
      </c>
    </row>
    <row r="1468" spans="1:7" x14ac:dyDescent="0.25">
      <c r="A1468" s="236"/>
      <c r="B1468" s="124">
        <f t="shared" si="21"/>
        <v>42611.125</v>
      </c>
      <c r="C1468" s="125">
        <v>3</v>
      </c>
      <c r="D1468" s="35">
        <f>ROUND($D$791/100*$D$792*АТС!$C716,2)</f>
        <v>82.23</v>
      </c>
      <c r="E1468" s="35">
        <f>ROUND($E$791/100*$E$792*АТС!C716,2)</f>
        <v>75.569999999999993</v>
      </c>
      <c r="F1468" s="35">
        <f>ROUND($F$791/100*$F$792*АТС!C716,2)</f>
        <v>51.46</v>
      </c>
      <c r="G1468" s="35">
        <f>ROUND($G$791/100*$G$792*АТС!C716,2)</f>
        <v>30.12</v>
      </c>
    </row>
    <row r="1469" spans="1:7" x14ac:dyDescent="0.25">
      <c r="A1469" s="236"/>
      <c r="B1469" s="124">
        <f t="shared" si="21"/>
        <v>42611.166669999999</v>
      </c>
      <c r="C1469" s="125">
        <v>4</v>
      </c>
      <c r="D1469" s="35">
        <f>ROUND($D$791/100*$D$792*АТС!$C717,2)</f>
        <v>81.96</v>
      </c>
      <c r="E1469" s="35">
        <f>ROUND($E$791/100*$E$792*АТС!C717,2)</f>
        <v>75.319999999999993</v>
      </c>
      <c r="F1469" s="35">
        <f>ROUND($F$791/100*$F$792*АТС!C717,2)</f>
        <v>51.29</v>
      </c>
      <c r="G1469" s="35">
        <f>ROUND($G$791/100*$G$792*АТС!C717,2)</f>
        <v>30.02</v>
      </c>
    </row>
    <row r="1470" spans="1:7" x14ac:dyDescent="0.25">
      <c r="A1470" s="236"/>
      <c r="B1470" s="124">
        <f t="shared" si="21"/>
        <v>42611.208330000001</v>
      </c>
      <c r="C1470" s="125">
        <v>5</v>
      </c>
      <c r="D1470" s="35">
        <f>ROUND($D$791/100*$D$792*АТС!$C718,2)</f>
        <v>79.72</v>
      </c>
      <c r="E1470" s="35">
        <f>ROUND($E$791/100*$E$792*АТС!C718,2)</f>
        <v>73.260000000000005</v>
      </c>
      <c r="F1470" s="35">
        <f>ROUND($F$791/100*$F$792*АТС!C718,2)</f>
        <v>49.89</v>
      </c>
      <c r="G1470" s="35">
        <f>ROUND($G$791/100*$G$792*АТС!C718,2)</f>
        <v>29.2</v>
      </c>
    </row>
    <row r="1471" spans="1:7" x14ac:dyDescent="0.25">
      <c r="A1471" s="236"/>
      <c r="B1471" s="124">
        <f t="shared" si="21"/>
        <v>42611.25</v>
      </c>
      <c r="C1471" s="125">
        <v>6</v>
      </c>
      <c r="D1471" s="35">
        <f>ROUND($D$791/100*$D$792*АТС!$C719,2)</f>
        <v>86.83</v>
      </c>
      <c r="E1471" s="35">
        <f>ROUND($E$791/100*$E$792*АТС!C719,2)</f>
        <v>79.790000000000006</v>
      </c>
      <c r="F1471" s="35">
        <f>ROUND($F$791/100*$F$792*АТС!C719,2)</f>
        <v>54.33</v>
      </c>
      <c r="G1471" s="35">
        <f>ROUND($G$791/100*$G$792*АТС!C719,2)</f>
        <v>31.81</v>
      </c>
    </row>
    <row r="1472" spans="1:7" x14ac:dyDescent="0.25">
      <c r="A1472" s="236"/>
      <c r="B1472" s="124">
        <f t="shared" si="21"/>
        <v>42611.291669999999</v>
      </c>
      <c r="C1472" s="125">
        <v>7</v>
      </c>
      <c r="D1472" s="35">
        <f>ROUND($D$791/100*$D$792*АТС!$C720,2)</f>
        <v>100.33</v>
      </c>
      <c r="E1472" s="35">
        <f>ROUND($E$791/100*$E$792*АТС!C720,2)</f>
        <v>92.2</v>
      </c>
      <c r="F1472" s="35">
        <f>ROUND($F$791/100*$F$792*АТС!C720,2)</f>
        <v>62.78</v>
      </c>
      <c r="G1472" s="35">
        <f>ROUND($G$791/100*$G$792*АТС!C720,2)</f>
        <v>36.75</v>
      </c>
    </row>
    <row r="1473" spans="1:7" x14ac:dyDescent="0.25">
      <c r="A1473" s="236"/>
      <c r="B1473" s="124">
        <f t="shared" si="21"/>
        <v>42611.333330000001</v>
      </c>
      <c r="C1473" s="125">
        <v>8</v>
      </c>
      <c r="D1473" s="35">
        <f>ROUND($D$791/100*$D$792*АТС!$C721,2)</f>
        <v>80.98</v>
      </c>
      <c r="E1473" s="35">
        <f>ROUND($E$791/100*$E$792*АТС!C721,2)</f>
        <v>74.41</v>
      </c>
      <c r="F1473" s="35">
        <f>ROUND($F$791/100*$F$792*АТС!C721,2)</f>
        <v>50.67</v>
      </c>
      <c r="G1473" s="35">
        <f>ROUND($G$791/100*$G$792*АТС!C721,2)</f>
        <v>29.66</v>
      </c>
    </row>
    <row r="1474" spans="1:7" x14ac:dyDescent="0.25">
      <c r="A1474" s="236"/>
      <c r="B1474" s="124">
        <f t="shared" si="21"/>
        <v>42611.375</v>
      </c>
      <c r="C1474" s="125">
        <v>9</v>
      </c>
      <c r="D1474" s="35">
        <f>ROUND($D$791/100*$D$792*АТС!$C722,2)</f>
        <v>106.78</v>
      </c>
      <c r="E1474" s="35">
        <f>ROUND($E$791/100*$E$792*АТС!C722,2)</f>
        <v>98.12</v>
      </c>
      <c r="F1474" s="35">
        <f>ROUND($F$791/100*$F$792*АТС!C722,2)</f>
        <v>66.819999999999993</v>
      </c>
      <c r="G1474" s="35">
        <f>ROUND($G$791/100*$G$792*АТС!C722,2)</f>
        <v>39.11</v>
      </c>
    </row>
    <row r="1475" spans="1:7" x14ac:dyDescent="0.25">
      <c r="A1475" s="236"/>
      <c r="B1475" s="124">
        <f t="shared" si="21"/>
        <v>42611.416669999999</v>
      </c>
      <c r="C1475" s="125">
        <v>10</v>
      </c>
      <c r="D1475" s="35">
        <f>ROUND($D$791/100*$D$792*АТС!$C723,2)</f>
        <v>110.81</v>
      </c>
      <c r="E1475" s="35">
        <f>ROUND($E$791/100*$E$792*АТС!C723,2)</f>
        <v>101.83</v>
      </c>
      <c r="F1475" s="35">
        <f>ROUND($F$791/100*$F$792*АТС!C723,2)</f>
        <v>69.34</v>
      </c>
      <c r="G1475" s="35">
        <f>ROUND($G$791/100*$G$792*АТС!C723,2)</f>
        <v>40.590000000000003</v>
      </c>
    </row>
    <row r="1476" spans="1:7" x14ac:dyDescent="0.25">
      <c r="A1476" s="236"/>
      <c r="B1476" s="124">
        <f t="shared" si="21"/>
        <v>42611.458330000001</v>
      </c>
      <c r="C1476" s="125">
        <v>11</v>
      </c>
      <c r="D1476" s="35">
        <f>ROUND($D$791/100*$D$792*АТС!$C724,2)</f>
        <v>120.73</v>
      </c>
      <c r="E1476" s="35">
        <f>ROUND($E$791/100*$E$792*АТС!C724,2)</f>
        <v>110.94</v>
      </c>
      <c r="F1476" s="35">
        <f>ROUND($F$791/100*$F$792*АТС!C724,2)</f>
        <v>75.540000000000006</v>
      </c>
      <c r="G1476" s="35">
        <f>ROUND($G$791/100*$G$792*АТС!C724,2)</f>
        <v>44.22</v>
      </c>
    </row>
    <row r="1477" spans="1:7" x14ac:dyDescent="0.25">
      <c r="A1477" s="236"/>
      <c r="B1477" s="124">
        <f t="shared" si="21"/>
        <v>42611.5</v>
      </c>
      <c r="C1477" s="125">
        <v>12</v>
      </c>
      <c r="D1477" s="35">
        <f>ROUND($D$791/100*$D$792*АТС!$C725,2)</f>
        <v>124.17</v>
      </c>
      <c r="E1477" s="35">
        <f>ROUND($E$791/100*$E$792*АТС!C725,2)</f>
        <v>114.11</v>
      </c>
      <c r="F1477" s="35">
        <f>ROUND($F$791/100*$F$792*АТС!C725,2)</f>
        <v>77.7</v>
      </c>
      <c r="G1477" s="35">
        <f>ROUND($G$791/100*$G$792*АТС!C725,2)</f>
        <v>45.48</v>
      </c>
    </row>
    <row r="1478" spans="1:7" x14ac:dyDescent="0.25">
      <c r="A1478" s="236"/>
      <c r="B1478" s="124">
        <f t="shared" si="21"/>
        <v>42611.541669999999</v>
      </c>
      <c r="C1478" s="125">
        <v>13</v>
      </c>
      <c r="D1478" s="35">
        <f>ROUND($D$791/100*$D$792*АТС!$C726,2)</f>
        <v>126.05</v>
      </c>
      <c r="E1478" s="35">
        <f>ROUND($E$791/100*$E$792*АТС!C726,2)</f>
        <v>115.83</v>
      </c>
      <c r="F1478" s="35">
        <f>ROUND($F$791/100*$F$792*АТС!C726,2)</f>
        <v>78.87</v>
      </c>
      <c r="G1478" s="35">
        <f>ROUND($G$791/100*$G$792*АТС!C726,2)</f>
        <v>46.17</v>
      </c>
    </row>
    <row r="1479" spans="1:7" x14ac:dyDescent="0.25">
      <c r="A1479" s="236"/>
      <c r="B1479" s="124">
        <f t="shared" si="21"/>
        <v>42611.583330000001</v>
      </c>
      <c r="C1479" s="125">
        <v>14</v>
      </c>
      <c r="D1479" s="35">
        <f>ROUND($D$791/100*$D$792*АТС!$C727,2)</f>
        <v>123.03</v>
      </c>
      <c r="E1479" s="35">
        <f>ROUND($E$791/100*$E$792*АТС!C727,2)</f>
        <v>113.06</v>
      </c>
      <c r="F1479" s="35">
        <f>ROUND($F$791/100*$F$792*АТС!C727,2)</f>
        <v>76.98</v>
      </c>
      <c r="G1479" s="35">
        <f>ROUND($G$791/100*$G$792*АТС!C727,2)</f>
        <v>45.07</v>
      </c>
    </row>
    <row r="1480" spans="1:7" x14ac:dyDescent="0.25">
      <c r="A1480" s="236"/>
      <c r="B1480" s="124">
        <f t="shared" si="21"/>
        <v>42611.625</v>
      </c>
      <c r="C1480" s="125">
        <v>15</v>
      </c>
      <c r="D1480" s="35">
        <f>ROUND($D$791/100*$D$792*АТС!$C728,2)</f>
        <v>121.05</v>
      </c>
      <c r="E1480" s="35">
        <f>ROUND($E$791/100*$E$792*АТС!C728,2)</f>
        <v>111.24</v>
      </c>
      <c r="F1480" s="35">
        <f>ROUND($F$791/100*$F$792*АТС!C728,2)</f>
        <v>75.75</v>
      </c>
      <c r="G1480" s="35">
        <f>ROUND($G$791/100*$G$792*АТС!C728,2)</f>
        <v>44.34</v>
      </c>
    </row>
    <row r="1481" spans="1:7" x14ac:dyDescent="0.25">
      <c r="A1481" s="236"/>
      <c r="B1481" s="124">
        <f t="shared" si="21"/>
        <v>42611.666669999999</v>
      </c>
      <c r="C1481" s="125">
        <v>16</v>
      </c>
      <c r="D1481" s="35">
        <f>ROUND($D$791/100*$D$792*АТС!$C729,2)</f>
        <v>109.36</v>
      </c>
      <c r="E1481" s="35">
        <f>ROUND($E$791/100*$E$792*АТС!C729,2)</f>
        <v>100.49</v>
      </c>
      <c r="F1481" s="35">
        <f>ROUND($F$791/100*$F$792*АТС!C729,2)</f>
        <v>68.430000000000007</v>
      </c>
      <c r="G1481" s="35">
        <f>ROUND($G$791/100*$G$792*АТС!C729,2)</f>
        <v>40.06</v>
      </c>
    </row>
    <row r="1482" spans="1:7" x14ac:dyDescent="0.25">
      <c r="A1482" s="236"/>
      <c r="B1482" s="124">
        <f t="shared" si="21"/>
        <v>42611.708330000001</v>
      </c>
      <c r="C1482" s="125">
        <v>17</v>
      </c>
      <c r="D1482" s="35">
        <f>ROUND($D$791/100*$D$792*АТС!$C730,2)</f>
        <v>107.95</v>
      </c>
      <c r="E1482" s="35">
        <f>ROUND($E$791/100*$E$792*АТС!C730,2)</f>
        <v>99.2</v>
      </c>
      <c r="F1482" s="35">
        <f>ROUND($F$791/100*$F$792*АТС!C730,2)</f>
        <v>67.55</v>
      </c>
      <c r="G1482" s="35">
        <f>ROUND($G$791/100*$G$792*АТС!C730,2)</f>
        <v>39.54</v>
      </c>
    </row>
    <row r="1483" spans="1:7" x14ac:dyDescent="0.25">
      <c r="A1483" s="236"/>
      <c r="B1483" s="124">
        <f t="shared" si="21"/>
        <v>42611.75</v>
      </c>
      <c r="C1483" s="125">
        <v>18</v>
      </c>
      <c r="D1483" s="35">
        <f>ROUND($D$791/100*$D$792*АТС!$C731,2)</f>
        <v>107.49</v>
      </c>
      <c r="E1483" s="35">
        <f>ROUND($E$791/100*$E$792*АТС!C731,2)</f>
        <v>98.78</v>
      </c>
      <c r="F1483" s="35">
        <f>ROUND($F$791/100*$F$792*АТС!C731,2)</f>
        <v>67.260000000000005</v>
      </c>
      <c r="G1483" s="35">
        <f>ROUND($G$791/100*$G$792*АТС!C731,2)</f>
        <v>39.369999999999997</v>
      </c>
    </row>
    <row r="1484" spans="1:7" x14ac:dyDescent="0.25">
      <c r="A1484" s="236"/>
      <c r="B1484" s="124">
        <f t="shared" si="21"/>
        <v>42611.791669999999</v>
      </c>
      <c r="C1484" s="125">
        <v>19</v>
      </c>
      <c r="D1484" s="35">
        <f>ROUND($D$791/100*$D$792*АТС!$C732,2)</f>
        <v>106.7</v>
      </c>
      <c r="E1484" s="35">
        <f>ROUND($E$791/100*$E$792*АТС!C732,2)</f>
        <v>98.06</v>
      </c>
      <c r="F1484" s="35">
        <f>ROUND($F$791/100*$F$792*АТС!C732,2)</f>
        <v>66.77</v>
      </c>
      <c r="G1484" s="35">
        <f>ROUND($G$791/100*$G$792*АТС!C732,2)</f>
        <v>39.090000000000003</v>
      </c>
    </row>
    <row r="1485" spans="1:7" x14ac:dyDescent="0.25">
      <c r="A1485" s="236"/>
      <c r="B1485" s="124">
        <f t="shared" si="21"/>
        <v>42611.833330000001</v>
      </c>
      <c r="C1485" s="125">
        <v>20</v>
      </c>
      <c r="D1485" s="35">
        <f>ROUND($D$791/100*$D$792*АТС!$C733,2)</f>
        <v>130.72</v>
      </c>
      <c r="E1485" s="35">
        <f>ROUND($E$791/100*$E$792*АТС!C733,2)</f>
        <v>120.13</v>
      </c>
      <c r="F1485" s="35">
        <f>ROUND($F$791/100*$F$792*АТС!C733,2)</f>
        <v>81.8</v>
      </c>
      <c r="G1485" s="35">
        <f>ROUND($G$791/100*$G$792*АТС!C733,2)</f>
        <v>47.88</v>
      </c>
    </row>
    <row r="1486" spans="1:7" x14ac:dyDescent="0.25">
      <c r="A1486" s="236"/>
      <c r="B1486" s="124">
        <f t="shared" si="21"/>
        <v>42611.875</v>
      </c>
      <c r="C1486" s="125">
        <v>21</v>
      </c>
      <c r="D1486" s="35">
        <f>ROUND($D$791/100*$D$792*АТС!$C734,2)</f>
        <v>122.07</v>
      </c>
      <c r="E1486" s="35">
        <f>ROUND($E$791/100*$E$792*АТС!C734,2)</f>
        <v>112.18</v>
      </c>
      <c r="F1486" s="35">
        <f>ROUND($F$791/100*$F$792*АТС!C734,2)</f>
        <v>76.39</v>
      </c>
      <c r="G1486" s="35">
        <f>ROUND($G$791/100*$G$792*АТС!C734,2)</f>
        <v>44.72</v>
      </c>
    </row>
    <row r="1487" spans="1:7" x14ac:dyDescent="0.25">
      <c r="A1487" s="236"/>
      <c r="B1487" s="124">
        <f t="shared" si="21"/>
        <v>42611.916669999999</v>
      </c>
      <c r="C1487" s="125">
        <v>22</v>
      </c>
      <c r="D1487" s="35">
        <f>ROUND($D$791/100*$D$792*АТС!$C735,2)</f>
        <v>97.46</v>
      </c>
      <c r="E1487" s="35">
        <f>ROUND($E$791/100*$E$792*АТС!C735,2)</f>
        <v>89.56</v>
      </c>
      <c r="F1487" s="35">
        <f>ROUND($F$791/100*$F$792*АТС!C735,2)</f>
        <v>60.98</v>
      </c>
      <c r="G1487" s="35">
        <f>ROUND($G$791/100*$G$792*АТС!C735,2)</f>
        <v>35.700000000000003</v>
      </c>
    </row>
    <row r="1488" spans="1:7" x14ac:dyDescent="0.25">
      <c r="A1488" s="236"/>
      <c r="B1488" s="124">
        <f t="shared" si="21"/>
        <v>42611.958330000001</v>
      </c>
      <c r="C1488" s="125">
        <v>23</v>
      </c>
      <c r="D1488" s="35">
        <f>ROUND($D$791/100*$D$792*АТС!$C736,2)</f>
        <v>112.57</v>
      </c>
      <c r="E1488" s="35">
        <f>ROUND($E$791/100*$E$792*АТС!C736,2)</f>
        <v>103.44</v>
      </c>
      <c r="F1488" s="35">
        <f>ROUND($F$791/100*$F$792*АТС!C736,2)</f>
        <v>70.44</v>
      </c>
      <c r="G1488" s="35">
        <f>ROUND($G$791/100*$G$792*АТС!C736,2)</f>
        <v>41.23</v>
      </c>
    </row>
    <row r="1489" spans="1:7" x14ac:dyDescent="0.25">
      <c r="A1489" s="236"/>
      <c r="B1489" s="124">
        <f t="shared" si="21"/>
        <v>42612</v>
      </c>
      <c r="C1489" s="125">
        <v>0</v>
      </c>
      <c r="D1489" s="35">
        <f>ROUND($D$791/100*$D$792*АТС!$C737,2)</f>
        <v>94.12</v>
      </c>
      <c r="E1489" s="35">
        <f>ROUND($E$791/100*$E$792*АТС!C737,2)</f>
        <v>86.5</v>
      </c>
      <c r="F1489" s="35">
        <f>ROUND($F$791/100*$F$792*АТС!C737,2)</f>
        <v>58.9</v>
      </c>
      <c r="G1489" s="35">
        <f>ROUND($G$791/100*$G$792*АТС!C737,2)</f>
        <v>34.479999999999997</v>
      </c>
    </row>
    <row r="1490" spans="1:7" x14ac:dyDescent="0.25">
      <c r="A1490" s="236"/>
      <c r="B1490" s="124">
        <f t="shared" ref="B1490:B1536" si="22">B1466+1</f>
        <v>42612.041669999999</v>
      </c>
      <c r="C1490" s="125">
        <v>1</v>
      </c>
      <c r="D1490" s="35">
        <f>ROUND($D$791/100*$D$792*АТС!$C738,2)</f>
        <v>86.04</v>
      </c>
      <c r="E1490" s="35">
        <f>ROUND($E$791/100*$E$792*АТС!C738,2)</f>
        <v>79.069999999999993</v>
      </c>
      <c r="F1490" s="35">
        <f>ROUND($F$791/100*$F$792*АТС!C738,2)</f>
        <v>53.84</v>
      </c>
      <c r="G1490" s="35">
        <f>ROUND($G$791/100*$G$792*АТС!C738,2)</f>
        <v>31.52</v>
      </c>
    </row>
    <row r="1491" spans="1:7" x14ac:dyDescent="0.25">
      <c r="A1491" s="236"/>
      <c r="B1491" s="124">
        <f t="shared" si="22"/>
        <v>42612.083330000001</v>
      </c>
      <c r="C1491" s="125">
        <v>2</v>
      </c>
      <c r="D1491" s="35">
        <f>ROUND($D$791/100*$D$792*АТС!$C739,2)</f>
        <v>83.11</v>
      </c>
      <c r="E1491" s="35">
        <f>ROUND($E$791/100*$E$792*АТС!C739,2)</f>
        <v>76.37</v>
      </c>
      <c r="F1491" s="35">
        <f>ROUND($F$791/100*$F$792*АТС!C739,2)</f>
        <v>52</v>
      </c>
      <c r="G1491" s="35">
        <f>ROUND($G$791/100*$G$792*АТС!C739,2)</f>
        <v>30.44</v>
      </c>
    </row>
    <row r="1492" spans="1:7" x14ac:dyDescent="0.25">
      <c r="A1492" s="236"/>
      <c r="B1492" s="124">
        <f t="shared" si="22"/>
        <v>42612.125</v>
      </c>
      <c r="C1492" s="125">
        <v>3</v>
      </c>
      <c r="D1492" s="35">
        <f>ROUND($D$791/100*$D$792*АТС!$C740,2)</f>
        <v>81.36</v>
      </c>
      <c r="E1492" s="35">
        <f>ROUND($E$791/100*$E$792*АТС!C740,2)</f>
        <v>74.77</v>
      </c>
      <c r="F1492" s="35">
        <f>ROUND($F$791/100*$F$792*АТС!C740,2)</f>
        <v>50.91</v>
      </c>
      <c r="G1492" s="35">
        <f>ROUND($G$791/100*$G$792*АТС!C740,2)</f>
        <v>29.8</v>
      </c>
    </row>
    <row r="1493" spans="1:7" x14ac:dyDescent="0.25">
      <c r="A1493" s="236"/>
      <c r="B1493" s="124">
        <f t="shared" si="22"/>
        <v>42612.166669999999</v>
      </c>
      <c r="C1493" s="125">
        <v>4</v>
      </c>
      <c r="D1493" s="35">
        <f>ROUND($D$791/100*$D$792*АТС!$C741,2)</f>
        <v>81.08</v>
      </c>
      <c r="E1493" s="35">
        <f>ROUND($E$791/100*$E$792*АТС!C741,2)</f>
        <v>74.510000000000005</v>
      </c>
      <c r="F1493" s="35">
        <f>ROUND($F$791/100*$F$792*АТС!C741,2)</f>
        <v>50.74</v>
      </c>
      <c r="G1493" s="35">
        <f>ROUND($G$791/100*$G$792*АТС!C741,2)</f>
        <v>29.7</v>
      </c>
    </row>
    <row r="1494" spans="1:7" x14ac:dyDescent="0.25">
      <c r="A1494" s="236"/>
      <c r="B1494" s="124">
        <f t="shared" si="22"/>
        <v>42612.208330000001</v>
      </c>
      <c r="C1494" s="125">
        <v>5</v>
      </c>
      <c r="D1494" s="35">
        <f>ROUND($D$791/100*$D$792*АТС!$C742,2)</f>
        <v>80.83</v>
      </c>
      <c r="E1494" s="35">
        <f>ROUND($E$791/100*$E$792*АТС!C742,2)</f>
        <v>74.28</v>
      </c>
      <c r="F1494" s="35">
        <f>ROUND($F$791/100*$F$792*АТС!C742,2)</f>
        <v>50.58</v>
      </c>
      <c r="G1494" s="35">
        <f>ROUND($G$791/100*$G$792*АТС!C742,2)</f>
        <v>29.61</v>
      </c>
    </row>
    <row r="1495" spans="1:7" x14ac:dyDescent="0.25">
      <c r="A1495" s="236"/>
      <c r="B1495" s="124">
        <f t="shared" si="22"/>
        <v>42612.25</v>
      </c>
      <c r="C1495" s="125">
        <v>6</v>
      </c>
      <c r="D1495" s="35">
        <f>ROUND($D$791/100*$D$792*АТС!$C743,2)</f>
        <v>85.47</v>
      </c>
      <c r="E1495" s="35">
        <f>ROUND($E$791/100*$E$792*АТС!C743,2)</f>
        <v>78.540000000000006</v>
      </c>
      <c r="F1495" s="35">
        <f>ROUND($F$791/100*$F$792*АТС!C743,2)</f>
        <v>53.48</v>
      </c>
      <c r="G1495" s="35">
        <f>ROUND($G$791/100*$G$792*АТС!C743,2)</f>
        <v>31.31</v>
      </c>
    </row>
    <row r="1496" spans="1:7" x14ac:dyDescent="0.25">
      <c r="A1496" s="236"/>
      <c r="B1496" s="124">
        <f t="shared" si="22"/>
        <v>42612.291669999999</v>
      </c>
      <c r="C1496" s="125">
        <v>7</v>
      </c>
      <c r="D1496" s="35">
        <f>ROUND($D$791/100*$D$792*АТС!$C744,2)</f>
        <v>98.84</v>
      </c>
      <c r="E1496" s="35">
        <f>ROUND($E$791/100*$E$792*АТС!C744,2)</f>
        <v>90.83</v>
      </c>
      <c r="F1496" s="35">
        <f>ROUND($F$791/100*$F$792*АТС!C744,2)</f>
        <v>61.85</v>
      </c>
      <c r="G1496" s="35">
        <f>ROUND($G$791/100*$G$792*АТС!C744,2)</f>
        <v>36.21</v>
      </c>
    </row>
    <row r="1497" spans="1:7" x14ac:dyDescent="0.25">
      <c r="A1497" s="236"/>
      <c r="B1497" s="124">
        <f t="shared" si="22"/>
        <v>42612.333330000001</v>
      </c>
      <c r="C1497" s="125">
        <v>8</v>
      </c>
      <c r="D1497" s="35">
        <f>ROUND($D$791/100*$D$792*АТС!$C745,2)</f>
        <v>80.69</v>
      </c>
      <c r="E1497" s="35">
        <f>ROUND($E$791/100*$E$792*АТС!C745,2)</f>
        <v>74.150000000000006</v>
      </c>
      <c r="F1497" s="35">
        <f>ROUND($F$791/100*$F$792*АТС!C745,2)</f>
        <v>50.49</v>
      </c>
      <c r="G1497" s="35">
        <f>ROUND($G$791/100*$G$792*АТС!C745,2)</f>
        <v>29.56</v>
      </c>
    </row>
    <row r="1498" spans="1:7" x14ac:dyDescent="0.25">
      <c r="A1498" s="236"/>
      <c r="B1498" s="124">
        <f t="shared" si="22"/>
        <v>42612.375</v>
      </c>
      <c r="C1498" s="125">
        <v>9</v>
      </c>
      <c r="D1498" s="35">
        <f>ROUND($D$791/100*$D$792*АТС!$C746,2)</f>
        <v>103.98</v>
      </c>
      <c r="E1498" s="35">
        <f>ROUND($E$791/100*$E$792*АТС!C746,2)</f>
        <v>95.55</v>
      </c>
      <c r="F1498" s="35">
        <f>ROUND($F$791/100*$F$792*АТС!C746,2)</f>
        <v>65.06</v>
      </c>
      <c r="G1498" s="35">
        <f>ROUND($G$791/100*$G$792*АТС!C746,2)</f>
        <v>38.090000000000003</v>
      </c>
    </row>
    <row r="1499" spans="1:7" x14ac:dyDescent="0.25">
      <c r="A1499" s="236"/>
      <c r="B1499" s="124">
        <f t="shared" si="22"/>
        <v>42612.416669999999</v>
      </c>
      <c r="C1499" s="125">
        <v>10</v>
      </c>
      <c r="D1499" s="35">
        <f>ROUND($D$791/100*$D$792*АТС!$C747,2)</f>
        <v>110.19</v>
      </c>
      <c r="E1499" s="35">
        <f>ROUND($E$791/100*$E$792*АТС!C747,2)</f>
        <v>101.26</v>
      </c>
      <c r="F1499" s="35">
        <f>ROUND($F$791/100*$F$792*АТС!C747,2)</f>
        <v>68.95</v>
      </c>
      <c r="G1499" s="35">
        <f>ROUND($G$791/100*$G$792*АТС!C747,2)</f>
        <v>40.36</v>
      </c>
    </row>
    <row r="1500" spans="1:7" x14ac:dyDescent="0.25">
      <c r="A1500" s="236"/>
      <c r="B1500" s="124">
        <f t="shared" si="22"/>
        <v>42612.458330000001</v>
      </c>
      <c r="C1500" s="125">
        <v>11</v>
      </c>
      <c r="D1500" s="35">
        <f>ROUND($D$791/100*$D$792*АТС!$C748,2)</f>
        <v>113.52</v>
      </c>
      <c r="E1500" s="35">
        <f>ROUND($E$791/100*$E$792*АТС!C748,2)</f>
        <v>104.32</v>
      </c>
      <c r="F1500" s="35">
        <f>ROUND($F$791/100*$F$792*АТС!C748,2)</f>
        <v>71.03</v>
      </c>
      <c r="G1500" s="35">
        <f>ROUND($G$791/100*$G$792*АТС!C748,2)</f>
        <v>41.58</v>
      </c>
    </row>
    <row r="1501" spans="1:7" x14ac:dyDescent="0.25">
      <c r="A1501" s="236"/>
      <c r="B1501" s="124">
        <f t="shared" si="22"/>
        <v>42612.5</v>
      </c>
      <c r="C1501" s="125">
        <v>12</v>
      </c>
      <c r="D1501" s="35">
        <f>ROUND($D$791/100*$D$792*АТС!$C749,2)</f>
        <v>110.63</v>
      </c>
      <c r="E1501" s="35">
        <f>ROUND($E$791/100*$E$792*АТС!C749,2)</f>
        <v>101.66</v>
      </c>
      <c r="F1501" s="35">
        <f>ROUND($F$791/100*$F$792*АТС!C749,2)</f>
        <v>69.22</v>
      </c>
      <c r="G1501" s="35">
        <f>ROUND($G$791/100*$G$792*АТС!C749,2)</f>
        <v>40.520000000000003</v>
      </c>
    </row>
    <row r="1502" spans="1:7" x14ac:dyDescent="0.25">
      <c r="A1502" s="236"/>
      <c r="B1502" s="124">
        <f t="shared" si="22"/>
        <v>42612.541669999999</v>
      </c>
      <c r="C1502" s="125">
        <v>13</v>
      </c>
      <c r="D1502" s="35">
        <f>ROUND($D$791/100*$D$792*АТС!$C750,2)</f>
        <v>112.01</v>
      </c>
      <c r="E1502" s="35">
        <f>ROUND($E$791/100*$E$792*АТС!C750,2)</f>
        <v>102.93</v>
      </c>
      <c r="F1502" s="35">
        <f>ROUND($F$791/100*$F$792*АТС!C750,2)</f>
        <v>70.09</v>
      </c>
      <c r="G1502" s="35">
        <f>ROUND($G$791/100*$G$792*АТС!C750,2)</f>
        <v>41.03</v>
      </c>
    </row>
    <row r="1503" spans="1:7" x14ac:dyDescent="0.25">
      <c r="A1503" s="236"/>
      <c r="B1503" s="124">
        <f t="shared" si="22"/>
        <v>42612.583330000001</v>
      </c>
      <c r="C1503" s="125">
        <v>14</v>
      </c>
      <c r="D1503" s="35">
        <f>ROUND($D$791/100*$D$792*АТС!$C751,2)</f>
        <v>112.31</v>
      </c>
      <c r="E1503" s="35">
        <f>ROUND($E$791/100*$E$792*АТС!C751,2)</f>
        <v>103.21</v>
      </c>
      <c r="F1503" s="35">
        <f>ROUND($F$791/100*$F$792*АТС!C751,2)</f>
        <v>70.28</v>
      </c>
      <c r="G1503" s="35">
        <f>ROUND($G$791/100*$G$792*АТС!C751,2)</f>
        <v>41.14</v>
      </c>
    </row>
    <row r="1504" spans="1:7" x14ac:dyDescent="0.25">
      <c r="A1504" s="236"/>
      <c r="B1504" s="124">
        <f t="shared" si="22"/>
        <v>42612.625</v>
      </c>
      <c r="C1504" s="125">
        <v>15</v>
      </c>
      <c r="D1504" s="35">
        <f>ROUND($D$791/100*$D$792*АТС!$C752,2)</f>
        <v>110.82</v>
      </c>
      <c r="E1504" s="35">
        <f>ROUND($E$791/100*$E$792*АТС!C752,2)</f>
        <v>101.83</v>
      </c>
      <c r="F1504" s="35">
        <f>ROUND($F$791/100*$F$792*АТС!C752,2)</f>
        <v>69.34</v>
      </c>
      <c r="G1504" s="35">
        <f>ROUND($G$791/100*$G$792*АТС!C752,2)</f>
        <v>40.590000000000003</v>
      </c>
    </row>
    <row r="1505" spans="1:7" x14ac:dyDescent="0.25">
      <c r="A1505" s="236"/>
      <c r="B1505" s="124">
        <f t="shared" si="22"/>
        <v>42612.666669999999</v>
      </c>
      <c r="C1505" s="125">
        <v>16</v>
      </c>
      <c r="D1505" s="35">
        <f>ROUND($D$791/100*$D$792*АТС!$C753,2)</f>
        <v>101.51</v>
      </c>
      <c r="E1505" s="35">
        <f>ROUND($E$791/100*$E$792*АТС!C753,2)</f>
        <v>93.28</v>
      </c>
      <c r="F1505" s="35">
        <f>ROUND($F$791/100*$F$792*АТС!C753,2)</f>
        <v>63.52</v>
      </c>
      <c r="G1505" s="35">
        <f>ROUND($G$791/100*$G$792*АТС!C753,2)</f>
        <v>37.18</v>
      </c>
    </row>
    <row r="1506" spans="1:7" x14ac:dyDescent="0.25">
      <c r="A1506" s="236"/>
      <c r="B1506" s="124">
        <f t="shared" si="22"/>
        <v>42612.708330000001</v>
      </c>
      <c r="C1506" s="125">
        <v>17</v>
      </c>
      <c r="D1506" s="35">
        <f>ROUND($D$791/100*$D$792*АТС!$C754,2)</f>
        <v>96.79</v>
      </c>
      <c r="E1506" s="35">
        <f>ROUND($E$791/100*$E$792*АТС!C754,2)</f>
        <v>88.95</v>
      </c>
      <c r="F1506" s="35">
        <f>ROUND($F$791/100*$F$792*АТС!C754,2)</f>
        <v>60.57</v>
      </c>
      <c r="G1506" s="35">
        <f>ROUND($G$791/100*$G$792*АТС!C754,2)</f>
        <v>35.46</v>
      </c>
    </row>
    <row r="1507" spans="1:7" x14ac:dyDescent="0.25">
      <c r="A1507" s="236"/>
      <c r="B1507" s="124">
        <f t="shared" si="22"/>
        <v>42612.75</v>
      </c>
      <c r="C1507" s="125">
        <v>18</v>
      </c>
      <c r="D1507" s="35">
        <f>ROUND($D$791/100*$D$792*АТС!$C755,2)</f>
        <v>100.95</v>
      </c>
      <c r="E1507" s="35">
        <f>ROUND($E$791/100*$E$792*АТС!C755,2)</f>
        <v>92.76</v>
      </c>
      <c r="F1507" s="35">
        <f>ROUND($F$791/100*$F$792*АТС!C755,2)</f>
        <v>63.17</v>
      </c>
      <c r="G1507" s="35">
        <f>ROUND($G$791/100*$G$792*АТС!C755,2)</f>
        <v>36.979999999999997</v>
      </c>
    </row>
    <row r="1508" spans="1:7" x14ac:dyDescent="0.25">
      <c r="A1508" s="236"/>
      <c r="B1508" s="124">
        <f t="shared" si="22"/>
        <v>42612.791669999999</v>
      </c>
      <c r="C1508" s="125">
        <v>19</v>
      </c>
      <c r="D1508" s="35">
        <f>ROUND($D$791/100*$D$792*АТС!$C756,2)</f>
        <v>110.51</v>
      </c>
      <c r="E1508" s="35">
        <f>ROUND($E$791/100*$E$792*АТС!C756,2)</f>
        <v>101.55</v>
      </c>
      <c r="F1508" s="35">
        <f>ROUND($F$791/100*$F$792*АТС!C756,2)</f>
        <v>69.150000000000006</v>
      </c>
      <c r="G1508" s="35">
        <f>ROUND($G$791/100*$G$792*АТС!C756,2)</f>
        <v>40.479999999999997</v>
      </c>
    </row>
    <row r="1509" spans="1:7" x14ac:dyDescent="0.25">
      <c r="A1509" s="236"/>
      <c r="B1509" s="124">
        <f t="shared" si="22"/>
        <v>42612.833330000001</v>
      </c>
      <c r="C1509" s="125">
        <v>20</v>
      </c>
      <c r="D1509" s="35">
        <f>ROUND($D$791/100*$D$792*АТС!$C757,2)</f>
        <v>114.2</v>
      </c>
      <c r="E1509" s="35">
        <f>ROUND($E$791/100*$E$792*АТС!C757,2)</f>
        <v>104.94</v>
      </c>
      <c r="F1509" s="35">
        <f>ROUND($F$791/100*$F$792*АТС!C757,2)</f>
        <v>71.459999999999994</v>
      </c>
      <c r="G1509" s="35">
        <f>ROUND($G$791/100*$G$792*АТС!C757,2)</f>
        <v>41.83</v>
      </c>
    </row>
    <row r="1510" spans="1:7" x14ac:dyDescent="0.25">
      <c r="A1510" s="236"/>
      <c r="B1510" s="124">
        <f t="shared" si="22"/>
        <v>42612.875</v>
      </c>
      <c r="C1510" s="125">
        <v>21</v>
      </c>
      <c r="D1510" s="35">
        <f>ROUND($D$791/100*$D$792*АТС!$C758,2)</f>
        <v>108.87</v>
      </c>
      <c r="E1510" s="35">
        <f>ROUND($E$791/100*$E$792*АТС!C758,2)</f>
        <v>100.04</v>
      </c>
      <c r="F1510" s="35">
        <f>ROUND($F$791/100*$F$792*АТС!C758,2)</f>
        <v>68.12</v>
      </c>
      <c r="G1510" s="35">
        <f>ROUND($G$791/100*$G$792*АТС!C758,2)</f>
        <v>39.880000000000003</v>
      </c>
    </row>
    <row r="1511" spans="1:7" x14ac:dyDescent="0.25">
      <c r="A1511" s="236"/>
      <c r="B1511" s="124">
        <f t="shared" si="22"/>
        <v>42612.916669999999</v>
      </c>
      <c r="C1511" s="125">
        <v>22</v>
      </c>
      <c r="D1511" s="35">
        <f>ROUND($D$791/100*$D$792*АТС!$C759,2)</f>
        <v>96.69</v>
      </c>
      <c r="E1511" s="35">
        <f>ROUND($E$791/100*$E$792*АТС!C759,2)</f>
        <v>88.85</v>
      </c>
      <c r="F1511" s="35">
        <f>ROUND($F$791/100*$F$792*АТС!C759,2)</f>
        <v>60.5</v>
      </c>
      <c r="G1511" s="35">
        <f>ROUND($G$791/100*$G$792*АТС!C759,2)</f>
        <v>35.42</v>
      </c>
    </row>
    <row r="1512" spans="1:7" x14ac:dyDescent="0.25">
      <c r="A1512" s="236"/>
      <c r="B1512" s="124">
        <f t="shared" si="22"/>
        <v>42612.958330000001</v>
      </c>
      <c r="C1512" s="125">
        <v>23</v>
      </c>
      <c r="D1512" s="35">
        <f>ROUND($D$791/100*$D$792*АТС!$C760,2)</f>
        <v>110.95</v>
      </c>
      <c r="E1512" s="35">
        <f>ROUND($E$791/100*$E$792*АТС!C760,2)</f>
        <v>101.96</v>
      </c>
      <c r="F1512" s="35">
        <f>ROUND($F$791/100*$F$792*АТС!C760,2)</f>
        <v>69.430000000000007</v>
      </c>
      <c r="G1512" s="35">
        <f>ROUND($G$791/100*$G$792*АТС!C760,2)</f>
        <v>40.64</v>
      </c>
    </row>
    <row r="1513" spans="1:7" x14ac:dyDescent="0.25">
      <c r="A1513" s="236"/>
      <c r="B1513" s="124">
        <f t="shared" si="22"/>
        <v>42613</v>
      </c>
      <c r="C1513" s="125">
        <v>0</v>
      </c>
      <c r="D1513" s="35">
        <f>ROUND($D$791/100*$D$792*АТС!$C761,2)</f>
        <v>92.76</v>
      </c>
      <c r="E1513" s="35">
        <f>ROUND($E$791/100*$E$792*АТС!C761,2)</f>
        <v>85.24</v>
      </c>
      <c r="F1513" s="35">
        <f>ROUND($F$791/100*$F$792*АТС!C761,2)</f>
        <v>58.05</v>
      </c>
      <c r="G1513" s="35">
        <f>ROUND($G$791/100*$G$792*АТС!C761,2)</f>
        <v>33.979999999999997</v>
      </c>
    </row>
    <row r="1514" spans="1:7" x14ac:dyDescent="0.25">
      <c r="A1514" s="236"/>
      <c r="B1514" s="124">
        <f t="shared" si="22"/>
        <v>42613.041669999999</v>
      </c>
      <c r="C1514" s="125">
        <v>1</v>
      </c>
      <c r="D1514" s="35">
        <f>ROUND($D$791/100*$D$792*АТС!$C762,2)</f>
        <v>84.97</v>
      </c>
      <c r="E1514" s="35">
        <f>ROUND($E$791/100*$E$792*АТС!C762,2)</f>
        <v>78.09</v>
      </c>
      <c r="F1514" s="35">
        <f>ROUND($F$791/100*$F$792*АТС!C762,2)</f>
        <v>53.17</v>
      </c>
      <c r="G1514" s="35">
        <f>ROUND($G$791/100*$G$792*АТС!C762,2)</f>
        <v>31.13</v>
      </c>
    </row>
    <row r="1515" spans="1:7" x14ac:dyDescent="0.25">
      <c r="A1515" s="236"/>
      <c r="B1515" s="124">
        <f t="shared" si="22"/>
        <v>42613.083330000001</v>
      </c>
      <c r="C1515" s="125">
        <v>2</v>
      </c>
      <c r="D1515" s="35">
        <f>ROUND($D$791/100*$D$792*АТС!$C763,2)</f>
        <v>81.19</v>
      </c>
      <c r="E1515" s="35">
        <f>ROUND($E$791/100*$E$792*АТС!C763,2)</f>
        <v>74.61</v>
      </c>
      <c r="F1515" s="35">
        <f>ROUND($F$791/100*$F$792*АТС!C763,2)</f>
        <v>50.81</v>
      </c>
      <c r="G1515" s="35">
        <f>ROUND($G$791/100*$G$792*АТС!C763,2)</f>
        <v>29.74</v>
      </c>
    </row>
    <row r="1516" spans="1:7" x14ac:dyDescent="0.25">
      <c r="A1516" s="236"/>
      <c r="B1516" s="124">
        <f t="shared" si="22"/>
        <v>42613.125</v>
      </c>
      <c r="C1516" s="125">
        <v>3</v>
      </c>
      <c r="D1516" s="35">
        <f>ROUND($D$791/100*$D$792*АТС!$C764,2)</f>
        <v>80.06</v>
      </c>
      <c r="E1516" s="35">
        <f>ROUND($E$791/100*$E$792*АТС!C764,2)</f>
        <v>73.569999999999993</v>
      </c>
      <c r="F1516" s="35">
        <f>ROUND($F$791/100*$F$792*АТС!C764,2)</f>
        <v>50.1</v>
      </c>
      <c r="G1516" s="35">
        <f>ROUND($G$791/100*$G$792*АТС!C764,2)</f>
        <v>29.33</v>
      </c>
    </row>
    <row r="1517" spans="1:7" x14ac:dyDescent="0.25">
      <c r="A1517" s="236"/>
      <c r="B1517" s="124">
        <f t="shared" si="22"/>
        <v>42613.166669999999</v>
      </c>
      <c r="C1517" s="125">
        <v>4</v>
      </c>
      <c r="D1517" s="35">
        <f>ROUND($D$791/100*$D$792*АТС!$C765,2)</f>
        <v>79.569999999999993</v>
      </c>
      <c r="E1517" s="35">
        <f>ROUND($E$791/100*$E$792*АТС!C765,2)</f>
        <v>73.12</v>
      </c>
      <c r="F1517" s="35">
        <f>ROUND($F$791/100*$F$792*АТС!C765,2)</f>
        <v>49.79</v>
      </c>
      <c r="G1517" s="35">
        <f>ROUND($G$791/100*$G$792*АТС!C765,2)</f>
        <v>29.15</v>
      </c>
    </row>
    <row r="1518" spans="1:7" x14ac:dyDescent="0.25">
      <c r="A1518" s="236"/>
      <c r="B1518" s="124">
        <f t="shared" si="22"/>
        <v>42613.208330000001</v>
      </c>
      <c r="C1518" s="125">
        <v>5</v>
      </c>
      <c r="D1518" s="35">
        <f>ROUND($D$791/100*$D$792*АТС!$C766,2)</f>
        <v>78.400000000000006</v>
      </c>
      <c r="E1518" s="35">
        <f>ROUND($E$791/100*$E$792*АТС!C766,2)</f>
        <v>72.05</v>
      </c>
      <c r="F1518" s="35">
        <f>ROUND($F$791/100*$F$792*АТС!C766,2)</f>
        <v>49.06</v>
      </c>
      <c r="G1518" s="35">
        <f>ROUND($G$791/100*$G$792*АТС!C766,2)</f>
        <v>28.72</v>
      </c>
    </row>
    <row r="1519" spans="1:7" x14ac:dyDescent="0.25">
      <c r="A1519" s="236"/>
      <c r="B1519" s="124">
        <f t="shared" si="22"/>
        <v>42613.25</v>
      </c>
      <c r="C1519" s="125">
        <v>6</v>
      </c>
      <c r="D1519" s="35">
        <f>ROUND($D$791/100*$D$792*АТС!$C767,2)</f>
        <v>81.77</v>
      </c>
      <c r="E1519" s="35">
        <f>ROUND($E$791/100*$E$792*АТС!C767,2)</f>
        <v>75.14</v>
      </c>
      <c r="F1519" s="35">
        <f>ROUND($F$791/100*$F$792*АТС!C767,2)</f>
        <v>51.16</v>
      </c>
      <c r="G1519" s="35">
        <f>ROUND($G$791/100*$G$792*АТС!C767,2)</f>
        <v>29.95</v>
      </c>
    </row>
    <row r="1520" spans="1:7" x14ac:dyDescent="0.25">
      <c r="A1520" s="236"/>
      <c r="B1520" s="124">
        <f t="shared" si="22"/>
        <v>42613.291669999999</v>
      </c>
      <c r="C1520" s="125">
        <v>7</v>
      </c>
      <c r="D1520" s="35">
        <f>ROUND($D$791/100*$D$792*АТС!$C768,2)</f>
        <v>95.63</v>
      </c>
      <c r="E1520" s="35">
        <f>ROUND($E$791/100*$E$792*АТС!C768,2)</f>
        <v>87.88</v>
      </c>
      <c r="F1520" s="35">
        <f>ROUND($F$791/100*$F$792*АТС!C768,2)</f>
        <v>59.84</v>
      </c>
      <c r="G1520" s="35">
        <f>ROUND($G$791/100*$G$792*АТС!C768,2)</f>
        <v>35.03</v>
      </c>
    </row>
    <row r="1521" spans="1:7" x14ac:dyDescent="0.25">
      <c r="A1521" s="236"/>
      <c r="B1521" s="124">
        <f t="shared" si="22"/>
        <v>42613.333330000001</v>
      </c>
      <c r="C1521" s="125">
        <v>8</v>
      </c>
      <c r="D1521" s="35">
        <f>ROUND($D$791/100*$D$792*АТС!$C769,2)</f>
        <v>79.760000000000005</v>
      </c>
      <c r="E1521" s="35">
        <f>ROUND($E$791/100*$E$792*АТС!C769,2)</f>
        <v>73.3</v>
      </c>
      <c r="F1521" s="35">
        <f>ROUND($F$791/100*$F$792*АТС!C769,2)</f>
        <v>49.91</v>
      </c>
      <c r="G1521" s="35">
        <f>ROUND($G$791/100*$G$792*АТС!C769,2)</f>
        <v>29.22</v>
      </c>
    </row>
    <row r="1522" spans="1:7" x14ac:dyDescent="0.25">
      <c r="A1522" s="236"/>
      <c r="B1522" s="124">
        <f t="shared" si="22"/>
        <v>42613.375</v>
      </c>
      <c r="C1522" s="125">
        <v>9</v>
      </c>
      <c r="D1522" s="35">
        <f>ROUND($D$791/100*$D$792*АТС!$C770,2)</f>
        <v>103.83</v>
      </c>
      <c r="E1522" s="35">
        <f>ROUND($E$791/100*$E$792*АТС!C770,2)</f>
        <v>95.42</v>
      </c>
      <c r="F1522" s="35">
        <f>ROUND($F$791/100*$F$792*АТС!C770,2)</f>
        <v>64.97</v>
      </c>
      <c r="G1522" s="35">
        <f>ROUND($G$791/100*$G$792*АТС!C770,2)</f>
        <v>38.03</v>
      </c>
    </row>
    <row r="1523" spans="1:7" x14ac:dyDescent="0.25">
      <c r="A1523" s="236"/>
      <c r="B1523" s="124">
        <f t="shared" si="22"/>
        <v>42613.416669999999</v>
      </c>
      <c r="C1523" s="125">
        <v>10</v>
      </c>
      <c r="D1523" s="35">
        <f>ROUND($D$791/100*$D$792*АТС!$C771,2)</f>
        <v>109.52</v>
      </c>
      <c r="E1523" s="35">
        <f>ROUND($E$791/100*$E$792*АТС!C771,2)</f>
        <v>100.65</v>
      </c>
      <c r="F1523" s="35">
        <f>ROUND($F$791/100*$F$792*АТС!C771,2)</f>
        <v>68.53</v>
      </c>
      <c r="G1523" s="35">
        <f>ROUND($G$791/100*$G$792*АТС!C771,2)</f>
        <v>40.119999999999997</v>
      </c>
    </row>
    <row r="1524" spans="1:7" x14ac:dyDescent="0.25">
      <c r="A1524" s="236"/>
      <c r="B1524" s="124">
        <f t="shared" si="22"/>
        <v>42613.458330000001</v>
      </c>
      <c r="C1524" s="125">
        <v>11</v>
      </c>
      <c r="D1524" s="35">
        <f>ROUND($D$791/100*$D$792*АТС!$C772,2)</f>
        <v>111.68</v>
      </c>
      <c r="E1524" s="35">
        <f>ROUND($E$791/100*$E$792*АТС!C772,2)</f>
        <v>102.63</v>
      </c>
      <c r="F1524" s="35">
        <f>ROUND($F$791/100*$F$792*АТС!C772,2)</f>
        <v>69.88</v>
      </c>
      <c r="G1524" s="35">
        <f>ROUND($G$791/100*$G$792*АТС!C772,2)</f>
        <v>40.909999999999997</v>
      </c>
    </row>
    <row r="1525" spans="1:7" x14ac:dyDescent="0.25">
      <c r="A1525" s="236"/>
      <c r="B1525" s="124">
        <f t="shared" si="22"/>
        <v>42613.5</v>
      </c>
      <c r="C1525" s="125">
        <v>12</v>
      </c>
      <c r="D1525" s="35">
        <f>ROUND($D$791/100*$D$792*АТС!$C773,2)</f>
        <v>110.61</v>
      </c>
      <c r="E1525" s="35">
        <f>ROUND($E$791/100*$E$792*АТС!C773,2)</f>
        <v>101.65</v>
      </c>
      <c r="F1525" s="35">
        <f>ROUND($F$791/100*$F$792*АТС!C773,2)</f>
        <v>69.22</v>
      </c>
      <c r="G1525" s="35">
        <f>ROUND($G$791/100*$G$792*АТС!C773,2)</f>
        <v>40.520000000000003</v>
      </c>
    </row>
    <row r="1526" spans="1:7" x14ac:dyDescent="0.25">
      <c r="A1526" s="236"/>
      <c r="B1526" s="124">
        <f t="shared" si="22"/>
        <v>42613.541669999999</v>
      </c>
      <c r="C1526" s="125">
        <v>13</v>
      </c>
      <c r="D1526" s="35">
        <f>ROUND($D$791/100*$D$792*АТС!$C774,2)</f>
        <v>118.97</v>
      </c>
      <c r="E1526" s="35">
        <f>ROUND($E$791/100*$E$792*АТС!C774,2)</f>
        <v>109.33</v>
      </c>
      <c r="F1526" s="35">
        <f>ROUND($F$791/100*$F$792*АТС!C774,2)</f>
        <v>74.45</v>
      </c>
      <c r="G1526" s="35">
        <f>ROUND($G$791/100*$G$792*АТС!C774,2)</f>
        <v>43.58</v>
      </c>
    </row>
    <row r="1527" spans="1:7" x14ac:dyDescent="0.25">
      <c r="A1527" s="236"/>
      <c r="B1527" s="124">
        <f t="shared" si="22"/>
        <v>42613.583330000001</v>
      </c>
      <c r="C1527" s="125">
        <v>14</v>
      </c>
      <c r="D1527" s="35">
        <f>ROUND($D$791/100*$D$792*АТС!$C775,2)</f>
        <v>113.94</v>
      </c>
      <c r="E1527" s="35">
        <f>ROUND($E$791/100*$E$792*АТС!C775,2)</f>
        <v>104.71</v>
      </c>
      <c r="F1527" s="35">
        <f>ROUND($F$791/100*$F$792*АТС!C775,2)</f>
        <v>71.3</v>
      </c>
      <c r="G1527" s="35">
        <f>ROUND($G$791/100*$G$792*АТС!C775,2)</f>
        <v>41.74</v>
      </c>
    </row>
    <row r="1528" spans="1:7" x14ac:dyDescent="0.25">
      <c r="A1528" s="236"/>
      <c r="B1528" s="124">
        <f t="shared" si="22"/>
        <v>42613.625</v>
      </c>
      <c r="C1528" s="125">
        <v>15</v>
      </c>
      <c r="D1528" s="35">
        <f>ROUND($D$791/100*$D$792*АТС!$C776,2)</f>
        <v>109.89</v>
      </c>
      <c r="E1528" s="35">
        <f>ROUND($E$791/100*$E$792*АТС!C776,2)</f>
        <v>100.98</v>
      </c>
      <c r="F1528" s="35">
        <f>ROUND($F$791/100*$F$792*АТС!C776,2)</f>
        <v>68.760000000000005</v>
      </c>
      <c r="G1528" s="35">
        <f>ROUND($G$791/100*$G$792*АТС!C776,2)</f>
        <v>40.25</v>
      </c>
    </row>
    <row r="1529" spans="1:7" x14ac:dyDescent="0.25">
      <c r="A1529" s="236"/>
      <c r="B1529" s="124">
        <f t="shared" si="22"/>
        <v>42613.666669999999</v>
      </c>
      <c r="C1529" s="125">
        <v>16</v>
      </c>
      <c r="D1529" s="35">
        <f>ROUND($D$791/100*$D$792*АТС!$C777,2)</f>
        <v>99.15</v>
      </c>
      <c r="E1529" s="35">
        <f>ROUND($E$791/100*$E$792*АТС!C777,2)</f>
        <v>91.11</v>
      </c>
      <c r="F1529" s="35">
        <f>ROUND($F$791/100*$F$792*АТС!C777,2)</f>
        <v>62.04</v>
      </c>
      <c r="G1529" s="35">
        <f>ROUND($G$791/100*$G$792*АТС!C777,2)</f>
        <v>36.32</v>
      </c>
    </row>
    <row r="1530" spans="1:7" x14ac:dyDescent="0.25">
      <c r="A1530" s="236"/>
      <c r="B1530" s="124">
        <f t="shared" si="22"/>
        <v>42613.708330000001</v>
      </c>
      <c r="C1530" s="125">
        <v>17</v>
      </c>
      <c r="D1530" s="35">
        <f>ROUND($D$791/100*$D$792*АТС!$C778,2)</f>
        <v>96.63</v>
      </c>
      <c r="E1530" s="35">
        <f>ROUND($E$791/100*$E$792*АТС!C778,2)</f>
        <v>88.8</v>
      </c>
      <c r="F1530" s="35">
        <f>ROUND($F$791/100*$F$792*АТС!C778,2)</f>
        <v>60.47</v>
      </c>
      <c r="G1530" s="35">
        <f>ROUND($G$791/100*$G$792*АТС!C778,2)</f>
        <v>35.4</v>
      </c>
    </row>
    <row r="1531" spans="1:7" x14ac:dyDescent="0.25">
      <c r="A1531" s="236"/>
      <c r="B1531" s="124">
        <f t="shared" si="22"/>
        <v>42613.75</v>
      </c>
      <c r="C1531" s="125">
        <v>18</v>
      </c>
      <c r="D1531" s="35">
        <f>ROUND($D$791/100*$D$792*АТС!$C779,2)</f>
        <v>97.83</v>
      </c>
      <c r="E1531" s="35">
        <f>ROUND($E$791/100*$E$792*АТС!C779,2)</f>
        <v>89.9</v>
      </c>
      <c r="F1531" s="35">
        <f>ROUND($F$791/100*$F$792*АТС!C779,2)</f>
        <v>61.22</v>
      </c>
      <c r="G1531" s="35">
        <f>ROUND($G$791/100*$G$792*АТС!C779,2)</f>
        <v>35.840000000000003</v>
      </c>
    </row>
    <row r="1532" spans="1:7" x14ac:dyDescent="0.25">
      <c r="A1532" s="236"/>
      <c r="B1532" s="124">
        <f t="shared" si="22"/>
        <v>42613.791669999999</v>
      </c>
      <c r="C1532" s="125">
        <v>19</v>
      </c>
      <c r="D1532" s="35">
        <f>ROUND($D$791/100*$D$792*АТС!$C780,2)</f>
        <v>109.13</v>
      </c>
      <c r="E1532" s="35">
        <f>ROUND($E$791/100*$E$792*АТС!C780,2)</f>
        <v>100.29</v>
      </c>
      <c r="F1532" s="35">
        <f>ROUND($F$791/100*$F$792*АТС!C780,2)</f>
        <v>68.290000000000006</v>
      </c>
      <c r="G1532" s="35">
        <f>ROUND($G$791/100*$G$792*АТС!C780,2)</f>
        <v>39.979999999999997</v>
      </c>
    </row>
    <row r="1533" spans="1:7" x14ac:dyDescent="0.25">
      <c r="A1533" s="236"/>
      <c r="B1533" s="124">
        <f t="shared" si="22"/>
        <v>42613.833330000001</v>
      </c>
      <c r="C1533" s="125">
        <v>20</v>
      </c>
      <c r="D1533" s="35">
        <f>ROUND($D$791/100*$D$792*АТС!$C781,2)</f>
        <v>112.62</v>
      </c>
      <c r="E1533" s="35">
        <f>ROUND($E$791/100*$E$792*АТС!C781,2)</f>
        <v>103.49</v>
      </c>
      <c r="F1533" s="35">
        <f>ROUND($F$791/100*$F$792*АТС!C781,2)</f>
        <v>70.47</v>
      </c>
      <c r="G1533" s="35">
        <f>ROUND($G$791/100*$G$792*АТС!C781,2)</f>
        <v>41.25</v>
      </c>
    </row>
    <row r="1534" spans="1:7" x14ac:dyDescent="0.25">
      <c r="A1534" s="236"/>
      <c r="B1534" s="124">
        <f t="shared" si="22"/>
        <v>42613.875</v>
      </c>
      <c r="C1534" s="125">
        <v>21</v>
      </c>
      <c r="D1534" s="35">
        <f>ROUND($D$791/100*$D$792*АТС!$C782,2)</f>
        <v>111.02</v>
      </c>
      <c r="E1534" s="35">
        <f>ROUND($E$791/100*$E$792*АТС!C782,2)</f>
        <v>102.02</v>
      </c>
      <c r="F1534" s="35">
        <f>ROUND($F$791/100*$F$792*АТС!C782,2)</f>
        <v>69.47</v>
      </c>
      <c r="G1534" s="35">
        <f>ROUND($G$791/100*$G$792*АТС!C782,2)</f>
        <v>40.67</v>
      </c>
    </row>
    <row r="1535" spans="1:7" x14ac:dyDescent="0.25">
      <c r="A1535" s="236"/>
      <c r="B1535" s="124">
        <f t="shared" si="22"/>
        <v>42613.916669999999</v>
      </c>
      <c r="C1535" s="125">
        <v>22</v>
      </c>
      <c r="D1535" s="35">
        <f>ROUND($D$791/100*$D$792*АТС!$C783,2)</f>
        <v>95.67</v>
      </c>
      <c r="E1535" s="35">
        <f>ROUND($E$791/100*$E$792*АТС!C783,2)</f>
        <v>87.91</v>
      </c>
      <c r="F1535" s="35">
        <f>ROUND($F$791/100*$F$792*АТС!C783,2)</f>
        <v>59.86</v>
      </c>
      <c r="G1535" s="35">
        <f>ROUND($G$791/100*$G$792*АТС!C783,2)</f>
        <v>35.04</v>
      </c>
    </row>
    <row r="1536" spans="1:7" x14ac:dyDescent="0.25">
      <c r="A1536" s="236"/>
      <c r="B1536" s="124">
        <f t="shared" si="22"/>
        <v>42613.958330000001</v>
      </c>
      <c r="C1536" s="125">
        <v>23</v>
      </c>
      <c r="D1536" s="35">
        <f>ROUND($D$791/100*$D$792*АТС!$C784,2)</f>
        <v>107.44</v>
      </c>
      <c r="E1536" s="35">
        <f>ROUND($E$791/100*$E$792*АТС!C784,2)</f>
        <v>98.74</v>
      </c>
      <c r="F1536" s="35">
        <f>ROUND($F$791/100*$F$792*АТС!C784,2)</f>
        <v>67.23</v>
      </c>
      <c r="G1536" s="35">
        <f>ROUND($G$791/100*$G$792*АТС!C784,2)</f>
        <v>39.36</v>
      </c>
    </row>
    <row r="1537" spans="1:7" x14ac:dyDescent="0.25">
      <c r="A1537" s="236" t="s">
        <v>179</v>
      </c>
      <c r="B1537" s="122">
        <f>B793</f>
        <v>42583</v>
      </c>
      <c r="C1537" s="125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36"/>
      <c r="B1538" s="124">
        <f>B$43+ROUND(C1538/24,5)</f>
        <v>42583.041669999999</v>
      </c>
      <c r="C1538" s="125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36"/>
      <c r="B1539" s="122">
        <f>B$43+ROUND(C1539/24,5)</f>
        <v>42583.083330000001</v>
      </c>
      <c r="C1539" s="125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36"/>
      <c r="B1540" s="124">
        <f t="shared" ref="B1540:B1560" si="23">B$43+ROUND(C1540/24,5)</f>
        <v>42583.125</v>
      </c>
      <c r="C1540" s="125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36"/>
      <c r="B1541" s="122">
        <f t="shared" si="23"/>
        <v>42583.166669999999</v>
      </c>
      <c r="C1541" s="125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36"/>
      <c r="B1542" s="124">
        <f t="shared" si="23"/>
        <v>42583.208330000001</v>
      </c>
      <c r="C1542" s="125">
        <v>5</v>
      </c>
      <c r="D1542" s="11">
        <f>ROUND(АТС!D46*$D$791*$D$792/100,2)</f>
        <v>0.39</v>
      </c>
      <c r="E1542" s="11">
        <f>ROUND(АТС!$D46*$E$791*$E$792/100,2)</f>
        <v>0.36</v>
      </c>
      <c r="F1542" s="11">
        <f>ROUND(АТС!$D46*$F$791*$F$792/100,2)</f>
        <v>0.24</v>
      </c>
      <c r="G1542" s="11">
        <f>ROUND(АТС!$D46*$G$791*$G$792/100,2)</f>
        <v>0.14000000000000001</v>
      </c>
    </row>
    <row r="1543" spans="1:7" x14ac:dyDescent="0.25">
      <c r="A1543" s="236"/>
      <c r="B1543" s="122">
        <f t="shared" si="23"/>
        <v>42583.25</v>
      </c>
      <c r="C1543" s="125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36"/>
      <c r="B1544" s="124">
        <f t="shared" si="23"/>
        <v>42583.291669999999</v>
      </c>
      <c r="C1544" s="125">
        <v>7</v>
      </c>
      <c r="D1544" s="11">
        <f>ROUND(АТС!D48*$D$791*$D$792/100,2)</f>
        <v>10.34</v>
      </c>
      <c r="E1544" s="11">
        <f>ROUND(АТС!$D48*$E$791*$E$792/100,2)</f>
        <v>9.5</v>
      </c>
      <c r="F1544" s="11">
        <f>ROUND(АТС!$D48*$F$791*$F$792/100,2)</f>
        <v>6.47</v>
      </c>
      <c r="G1544" s="11">
        <f>ROUND(АТС!$D48*$G$791*$G$792/100,2)</f>
        <v>3.79</v>
      </c>
    </row>
    <row r="1545" spans="1:7" x14ac:dyDescent="0.25">
      <c r="A1545" s="236"/>
      <c r="B1545" s="122">
        <f t="shared" si="23"/>
        <v>42583.333330000001</v>
      </c>
      <c r="C1545" s="125">
        <v>8</v>
      </c>
      <c r="D1545" s="11">
        <f>ROUND(АТС!D49*$D$791*$D$792/100,2)</f>
        <v>3.45</v>
      </c>
      <c r="E1545" s="11">
        <f>ROUND(АТС!$D49*$E$791*$E$792/100,2)</f>
        <v>3.17</v>
      </c>
      <c r="F1545" s="11">
        <f>ROUND(АТС!$D49*$F$791*$F$792/100,2)</f>
        <v>2.16</v>
      </c>
      <c r="G1545" s="11">
        <f>ROUND(АТС!$D49*$G$791*$G$792/100,2)</f>
        <v>1.27</v>
      </c>
    </row>
    <row r="1546" spans="1:7" x14ac:dyDescent="0.25">
      <c r="A1546" s="236"/>
      <c r="B1546" s="124">
        <f t="shared" si="23"/>
        <v>42583.375</v>
      </c>
      <c r="C1546" s="125">
        <v>9</v>
      </c>
      <c r="D1546" s="11">
        <f>ROUND(АТС!D50*$D$791*$D$792/100,2)</f>
        <v>12.99</v>
      </c>
      <c r="E1546" s="11">
        <f>ROUND(АТС!$D50*$E$791*$E$792/100,2)</f>
        <v>11.93</v>
      </c>
      <c r="F1546" s="11">
        <f>ROUND(АТС!$D50*$F$791*$F$792/100,2)</f>
        <v>8.1300000000000008</v>
      </c>
      <c r="G1546" s="11">
        <f>ROUND(АТС!$D50*$G$791*$G$792/100,2)</f>
        <v>4.76</v>
      </c>
    </row>
    <row r="1547" spans="1:7" x14ac:dyDescent="0.25">
      <c r="A1547" s="236"/>
      <c r="B1547" s="122">
        <f t="shared" si="23"/>
        <v>42583.416669999999</v>
      </c>
      <c r="C1547" s="125">
        <v>10</v>
      </c>
      <c r="D1547" s="11">
        <f>ROUND(АТС!D51*$D$791*$D$792/100,2)</f>
        <v>5.91</v>
      </c>
      <c r="E1547" s="11">
        <f>ROUND(АТС!$D51*$E$791*$E$792/100,2)</f>
        <v>5.43</v>
      </c>
      <c r="F1547" s="11">
        <f>ROUND(АТС!$D51*$F$791*$F$792/100,2)</f>
        <v>3.7</v>
      </c>
      <c r="G1547" s="11">
        <f>ROUND(АТС!$D51*$G$791*$G$792/100,2)</f>
        <v>2.16</v>
      </c>
    </row>
    <row r="1548" spans="1:7" x14ac:dyDescent="0.25">
      <c r="A1548" s="236"/>
      <c r="B1548" s="124">
        <f t="shared" si="23"/>
        <v>42583.458330000001</v>
      </c>
      <c r="C1548" s="125">
        <v>11</v>
      </c>
      <c r="D1548" s="11">
        <f>ROUND(АТС!D52*$D$791*$D$792/100,2)</f>
        <v>9.89</v>
      </c>
      <c r="E1548" s="11">
        <f>ROUND(АТС!$D52*$E$791*$E$792/100,2)</f>
        <v>9.09</v>
      </c>
      <c r="F1548" s="11">
        <f>ROUND(АТС!$D52*$F$791*$F$792/100,2)</f>
        <v>6.19</v>
      </c>
      <c r="G1548" s="11">
        <f>ROUND(АТС!$D52*$G$791*$G$792/100,2)</f>
        <v>3.62</v>
      </c>
    </row>
    <row r="1549" spans="1:7" x14ac:dyDescent="0.25">
      <c r="A1549" s="236"/>
      <c r="B1549" s="122">
        <f t="shared" si="23"/>
        <v>42583.5</v>
      </c>
      <c r="C1549" s="125">
        <v>12</v>
      </c>
      <c r="D1549" s="11">
        <f>ROUND(АТС!D53*$D$791*$D$792/100,2)</f>
        <v>36.29</v>
      </c>
      <c r="E1549" s="11">
        <f>ROUND(АТС!$D53*$E$791*$E$792/100,2)</f>
        <v>33.35</v>
      </c>
      <c r="F1549" s="11">
        <f>ROUND(АТС!$D53*$F$791*$F$792/100,2)</f>
        <v>22.71</v>
      </c>
      <c r="G1549" s="11">
        <f>ROUND(АТС!$D53*$G$791*$G$792/100,2)</f>
        <v>13.3</v>
      </c>
    </row>
    <row r="1550" spans="1:7" x14ac:dyDescent="0.25">
      <c r="A1550" s="236"/>
      <c r="B1550" s="124">
        <f t="shared" si="23"/>
        <v>42583.541669999999</v>
      </c>
      <c r="C1550" s="125">
        <v>13</v>
      </c>
      <c r="D1550" s="11">
        <f>ROUND(АТС!D54*$D$791*$D$792/100,2)</f>
        <v>35.42</v>
      </c>
      <c r="E1550" s="11">
        <f>ROUND(АТС!$D54*$E$791*$E$792/100,2)</f>
        <v>32.549999999999997</v>
      </c>
      <c r="F1550" s="11">
        <f>ROUND(АТС!$D54*$F$791*$F$792/100,2)</f>
        <v>22.16</v>
      </c>
      <c r="G1550" s="11">
        <f>ROUND(АТС!$D54*$G$791*$G$792/100,2)</f>
        <v>12.97</v>
      </c>
    </row>
    <row r="1551" spans="1:7" x14ac:dyDescent="0.25">
      <c r="A1551" s="236"/>
      <c r="B1551" s="122">
        <f t="shared" si="23"/>
        <v>42583.583330000001</v>
      </c>
      <c r="C1551" s="125">
        <v>14</v>
      </c>
      <c r="D1551" s="11">
        <f>ROUND(АТС!D55*$D$791*$D$792/100,2)</f>
        <v>27.6</v>
      </c>
      <c r="E1551" s="11">
        <f>ROUND(АТС!$D55*$E$791*$E$792/100,2)</f>
        <v>25.37</v>
      </c>
      <c r="F1551" s="11">
        <f>ROUND(АТС!$D55*$F$791*$F$792/100,2)</f>
        <v>17.27</v>
      </c>
      <c r="G1551" s="11">
        <f>ROUND(АТС!$D55*$G$791*$G$792/100,2)</f>
        <v>10.11</v>
      </c>
    </row>
    <row r="1552" spans="1:7" x14ac:dyDescent="0.25">
      <c r="A1552" s="236"/>
      <c r="B1552" s="124">
        <f t="shared" si="23"/>
        <v>42583.625</v>
      </c>
      <c r="C1552" s="125">
        <v>15</v>
      </c>
      <c r="D1552" s="11">
        <f>ROUND(АТС!D56*$D$791*$D$792/100,2)</f>
        <v>11.37</v>
      </c>
      <c r="E1552" s="11">
        <f>ROUND(АТС!$D56*$E$791*$E$792/100,2)</f>
        <v>10.45</v>
      </c>
      <c r="F1552" s="11">
        <f>ROUND(АТС!$D56*$F$791*$F$792/100,2)</f>
        <v>7.12</v>
      </c>
      <c r="G1552" s="11">
        <f>ROUND(АТС!$D56*$G$791*$G$792/100,2)</f>
        <v>4.17</v>
      </c>
    </row>
    <row r="1553" spans="1:7" x14ac:dyDescent="0.25">
      <c r="A1553" s="236"/>
      <c r="B1553" s="122">
        <f t="shared" si="23"/>
        <v>42583.666669999999</v>
      </c>
      <c r="C1553" s="125">
        <v>16</v>
      </c>
      <c r="D1553" s="11">
        <f>ROUND(АТС!D57*$D$791*$D$792/100,2)</f>
        <v>19.989999999999998</v>
      </c>
      <c r="E1553" s="11">
        <f>ROUND(АТС!$D57*$E$791*$E$792/100,2)</f>
        <v>18.37</v>
      </c>
      <c r="F1553" s="11">
        <f>ROUND(АТС!$D57*$F$791*$F$792/100,2)</f>
        <v>12.51</v>
      </c>
      <c r="G1553" s="11">
        <f>ROUND(АТС!$D57*$G$791*$G$792/100,2)</f>
        <v>7.32</v>
      </c>
    </row>
    <row r="1554" spans="1:7" x14ac:dyDescent="0.25">
      <c r="A1554" s="236"/>
      <c r="B1554" s="124">
        <f t="shared" si="23"/>
        <v>42583.708330000001</v>
      </c>
      <c r="C1554" s="125">
        <v>17</v>
      </c>
      <c r="D1554" s="11">
        <f>ROUND(АТС!D58*$D$791*$D$792/100,2)</f>
        <v>7.69</v>
      </c>
      <c r="E1554" s="11">
        <f>ROUND(АТС!$D58*$E$791*$E$792/100,2)</f>
        <v>7.07</v>
      </c>
      <c r="F1554" s="11">
        <f>ROUND(АТС!$D58*$F$791*$F$792/100,2)</f>
        <v>4.8099999999999996</v>
      </c>
      <c r="G1554" s="11">
        <f>ROUND(АТС!$D58*$G$791*$G$792/100,2)</f>
        <v>2.82</v>
      </c>
    </row>
    <row r="1555" spans="1:7" x14ac:dyDescent="0.25">
      <c r="A1555" s="236"/>
      <c r="B1555" s="122">
        <f t="shared" si="23"/>
        <v>42583.75</v>
      </c>
      <c r="C1555" s="125">
        <v>18</v>
      </c>
      <c r="D1555" s="11">
        <f>ROUND(АТС!D59*$D$791*$D$792/100,2)</f>
        <v>8.3000000000000007</v>
      </c>
      <c r="E1555" s="11">
        <f>ROUND(АТС!$D59*$E$791*$E$792/100,2)</f>
        <v>7.63</v>
      </c>
      <c r="F1555" s="11">
        <f>ROUND(АТС!$D59*$F$791*$F$792/100,2)</f>
        <v>5.2</v>
      </c>
      <c r="G1555" s="11">
        <f>ROUND(АТС!$D59*$G$791*$G$792/100,2)</f>
        <v>3.04</v>
      </c>
    </row>
    <row r="1556" spans="1:7" x14ac:dyDescent="0.25">
      <c r="A1556" s="236"/>
      <c r="B1556" s="124">
        <f t="shared" si="23"/>
        <v>42583.791669999999</v>
      </c>
      <c r="C1556" s="125">
        <v>19</v>
      </c>
      <c r="D1556" s="11">
        <f>ROUND(АТС!D60*$D$791*$D$792/100,2)</f>
        <v>19.66</v>
      </c>
      <c r="E1556" s="11">
        <f>ROUND(АТС!$D60*$E$791*$E$792/100,2)</f>
        <v>18.07</v>
      </c>
      <c r="F1556" s="11">
        <f>ROUND(АТС!$D60*$F$791*$F$792/100,2)</f>
        <v>12.3</v>
      </c>
      <c r="G1556" s="11">
        <f>ROUND(АТС!$D60*$G$791*$G$792/100,2)</f>
        <v>7.2</v>
      </c>
    </row>
    <row r="1557" spans="1:7" x14ac:dyDescent="0.25">
      <c r="A1557" s="236"/>
      <c r="B1557" s="122">
        <f t="shared" si="23"/>
        <v>42583.833330000001</v>
      </c>
      <c r="C1557" s="125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36"/>
      <c r="B1558" s="124">
        <f t="shared" si="23"/>
        <v>42583.875</v>
      </c>
      <c r="C1558" s="125">
        <v>21</v>
      </c>
      <c r="D1558" s="11">
        <f>ROUND(АТС!D62*$D$791*$D$792/100,2)</f>
        <v>10.67</v>
      </c>
      <c r="E1558" s="11">
        <f>ROUND(АТС!$D62*$E$791*$E$792/100,2)</f>
        <v>9.81</v>
      </c>
      <c r="F1558" s="11">
        <f>ROUND(АТС!$D62*$F$791*$F$792/100,2)</f>
        <v>6.68</v>
      </c>
      <c r="G1558" s="11">
        <f>ROUND(АТС!$D62*$G$791*$G$792/100,2)</f>
        <v>3.91</v>
      </c>
    </row>
    <row r="1559" spans="1:7" x14ac:dyDescent="0.25">
      <c r="A1559" s="236"/>
      <c r="B1559" s="122">
        <f t="shared" si="23"/>
        <v>42583.916669999999</v>
      </c>
      <c r="C1559" s="125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36"/>
      <c r="B1560" s="124">
        <f t="shared" si="23"/>
        <v>42583.958330000001</v>
      </c>
      <c r="C1560" s="125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36"/>
      <c r="B1561" s="122">
        <f>B1537+1</f>
        <v>42584</v>
      </c>
      <c r="C1561" s="125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36"/>
      <c r="B1562" s="124">
        <f t="shared" ref="B1562:B1625" si="24">B1538+1</f>
        <v>42584.041669999999</v>
      </c>
      <c r="C1562" s="125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36"/>
      <c r="B1563" s="122">
        <f t="shared" si="24"/>
        <v>42584.083330000001</v>
      </c>
      <c r="C1563" s="125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36"/>
      <c r="B1564" s="124">
        <f t="shared" si="24"/>
        <v>42584.125</v>
      </c>
      <c r="C1564" s="125">
        <v>3</v>
      </c>
      <c r="D1564" s="11">
        <f>ROUND(АТС!D68*$D$791*$D$792/100,2)</f>
        <v>3.36</v>
      </c>
      <c r="E1564" s="11">
        <f>ROUND(АТС!$D68*$E$791*$E$792/100,2)</f>
        <v>3.09</v>
      </c>
      <c r="F1564" s="11">
        <f>ROUND(АТС!$D68*$F$791*$F$792/100,2)</f>
        <v>2.1</v>
      </c>
      <c r="G1564" s="11">
        <f>ROUND(АТС!$D68*$G$791*$G$792/100,2)</f>
        <v>1.23</v>
      </c>
    </row>
    <row r="1565" spans="1:7" x14ac:dyDescent="0.25">
      <c r="A1565" s="236"/>
      <c r="B1565" s="122">
        <f t="shared" si="24"/>
        <v>42584.166669999999</v>
      </c>
      <c r="C1565" s="125">
        <v>4</v>
      </c>
      <c r="D1565" s="11">
        <f>ROUND(АТС!D69*$D$791*$D$792/100,2)</f>
        <v>16.07</v>
      </c>
      <c r="E1565" s="11">
        <f>ROUND(АТС!$D69*$E$791*$E$792/100,2)</f>
        <v>14.77</v>
      </c>
      <c r="F1565" s="11">
        <f>ROUND(АТС!$D69*$F$791*$F$792/100,2)</f>
        <v>10.06</v>
      </c>
      <c r="G1565" s="11">
        <f>ROUND(АТС!$D69*$G$791*$G$792/100,2)</f>
        <v>5.89</v>
      </c>
    </row>
    <row r="1566" spans="1:7" x14ac:dyDescent="0.25">
      <c r="A1566" s="236"/>
      <c r="B1566" s="124">
        <f t="shared" si="24"/>
        <v>42584.208330000001</v>
      </c>
      <c r="C1566" s="125">
        <v>5</v>
      </c>
      <c r="D1566" s="11">
        <f>ROUND(АТС!D70*$D$791*$D$792/100,2)</f>
        <v>14.59</v>
      </c>
      <c r="E1566" s="11">
        <f>ROUND(АТС!$D70*$E$791*$E$792/100,2)</f>
        <v>13.41</v>
      </c>
      <c r="F1566" s="11">
        <f>ROUND(АТС!$D70*$F$791*$F$792/100,2)</f>
        <v>9.1300000000000008</v>
      </c>
      <c r="G1566" s="11">
        <f>ROUND(АТС!$D70*$G$791*$G$792/100,2)</f>
        <v>5.35</v>
      </c>
    </row>
    <row r="1567" spans="1:7" x14ac:dyDescent="0.25">
      <c r="A1567" s="236"/>
      <c r="B1567" s="122">
        <f t="shared" si="24"/>
        <v>42584.25</v>
      </c>
      <c r="C1567" s="125">
        <v>6</v>
      </c>
      <c r="D1567" s="11">
        <f>ROUND(АТС!D71*$D$791*$D$792/100,2)</f>
        <v>20.96</v>
      </c>
      <c r="E1567" s="11">
        <f>ROUND(АТС!$D71*$E$791*$E$792/100,2)</f>
        <v>19.260000000000002</v>
      </c>
      <c r="F1567" s="11">
        <f>ROUND(АТС!$D71*$F$791*$F$792/100,2)</f>
        <v>13.12</v>
      </c>
      <c r="G1567" s="11">
        <f>ROUND(АТС!$D71*$G$791*$G$792/100,2)</f>
        <v>7.68</v>
      </c>
    </row>
    <row r="1568" spans="1:7" x14ac:dyDescent="0.25">
      <c r="A1568" s="236"/>
      <c r="B1568" s="124">
        <f t="shared" si="24"/>
        <v>42584.291669999999</v>
      </c>
      <c r="C1568" s="125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36"/>
      <c r="B1569" s="122">
        <f t="shared" si="24"/>
        <v>42584.333330000001</v>
      </c>
      <c r="C1569" s="125">
        <v>8</v>
      </c>
      <c r="D1569" s="11">
        <f>ROUND(АТС!D73*$D$791*$D$792/100,2)</f>
        <v>8.99</v>
      </c>
      <c r="E1569" s="11">
        <f>ROUND(АТС!$D73*$E$791*$E$792/100,2)</f>
        <v>8.26</v>
      </c>
      <c r="F1569" s="11">
        <f>ROUND(АТС!$D73*$F$791*$F$792/100,2)</f>
        <v>5.63</v>
      </c>
      <c r="G1569" s="11">
        <f>ROUND(АТС!$D73*$G$791*$G$792/100,2)</f>
        <v>3.29</v>
      </c>
    </row>
    <row r="1570" spans="1:7" x14ac:dyDescent="0.25">
      <c r="A1570" s="236"/>
      <c r="B1570" s="124">
        <f t="shared" si="24"/>
        <v>42584.375</v>
      </c>
      <c r="C1570" s="125">
        <v>9</v>
      </c>
      <c r="D1570" s="11">
        <f>ROUND(АТС!D74*$D$791*$D$792/100,2)</f>
        <v>13.04</v>
      </c>
      <c r="E1570" s="11">
        <f>ROUND(АТС!$D74*$E$791*$E$792/100,2)</f>
        <v>11.98</v>
      </c>
      <c r="F1570" s="11">
        <f>ROUND(АТС!$D74*$F$791*$F$792/100,2)</f>
        <v>8.16</v>
      </c>
      <c r="G1570" s="11">
        <f>ROUND(АТС!$D74*$G$791*$G$792/100,2)</f>
        <v>4.78</v>
      </c>
    </row>
    <row r="1571" spans="1:7" x14ac:dyDescent="0.25">
      <c r="A1571" s="236"/>
      <c r="B1571" s="122">
        <f t="shared" si="24"/>
        <v>42584.416669999999</v>
      </c>
      <c r="C1571" s="125">
        <v>10</v>
      </c>
      <c r="D1571" s="11">
        <f>ROUND(АТС!D75*$D$791*$D$792/100,2)</f>
        <v>9.0299999999999994</v>
      </c>
      <c r="E1571" s="11">
        <f>ROUND(АТС!$D75*$E$791*$E$792/100,2)</f>
        <v>8.3000000000000007</v>
      </c>
      <c r="F1571" s="11">
        <f>ROUND(АТС!$D75*$F$791*$F$792/100,2)</f>
        <v>5.65</v>
      </c>
      <c r="G1571" s="11">
        <f>ROUND(АТС!$D75*$G$791*$G$792/100,2)</f>
        <v>3.31</v>
      </c>
    </row>
    <row r="1572" spans="1:7" x14ac:dyDescent="0.25">
      <c r="A1572" s="236"/>
      <c r="B1572" s="124">
        <f t="shared" si="24"/>
        <v>42584.458330000001</v>
      </c>
      <c r="C1572" s="125">
        <v>11</v>
      </c>
      <c r="D1572" s="11">
        <f>ROUND(АТС!D76*$D$791*$D$792/100,2)</f>
        <v>2.98</v>
      </c>
      <c r="E1572" s="11">
        <f>ROUND(АТС!$D76*$E$791*$E$792/100,2)</f>
        <v>2.74</v>
      </c>
      <c r="F1572" s="11">
        <f>ROUND(АТС!$D76*$F$791*$F$792/100,2)</f>
        <v>1.87</v>
      </c>
      <c r="G1572" s="11">
        <f>ROUND(АТС!$D76*$G$791*$G$792/100,2)</f>
        <v>1.0900000000000001</v>
      </c>
    </row>
    <row r="1573" spans="1:7" x14ac:dyDescent="0.25">
      <c r="A1573" s="236"/>
      <c r="B1573" s="122">
        <f t="shared" si="24"/>
        <v>42584.5</v>
      </c>
      <c r="C1573" s="125">
        <v>12</v>
      </c>
      <c r="D1573" s="11">
        <f>ROUND(АТС!D77*$D$791*$D$792/100,2)</f>
        <v>22.9</v>
      </c>
      <c r="E1573" s="11">
        <f>ROUND(АТС!$D77*$E$791*$E$792/100,2)</f>
        <v>21.04</v>
      </c>
      <c r="F1573" s="11">
        <f>ROUND(АТС!$D77*$F$791*$F$792/100,2)</f>
        <v>14.33</v>
      </c>
      <c r="G1573" s="11">
        <f>ROUND(АТС!$D77*$G$791*$G$792/100,2)</f>
        <v>8.39</v>
      </c>
    </row>
    <row r="1574" spans="1:7" x14ac:dyDescent="0.25">
      <c r="A1574" s="236"/>
      <c r="B1574" s="124">
        <f t="shared" si="24"/>
        <v>42584.541669999999</v>
      </c>
      <c r="C1574" s="125">
        <v>13</v>
      </c>
      <c r="D1574" s="11">
        <f>ROUND(АТС!D78*$D$791*$D$792/100,2)</f>
        <v>24.17</v>
      </c>
      <c r="E1574" s="11">
        <f>ROUND(АТС!$D78*$E$791*$E$792/100,2)</f>
        <v>22.21</v>
      </c>
      <c r="F1574" s="11">
        <f>ROUND(АТС!$D78*$F$791*$F$792/100,2)</f>
        <v>15.12</v>
      </c>
      <c r="G1574" s="11">
        <f>ROUND(АТС!$D78*$G$791*$G$792/100,2)</f>
        <v>8.85</v>
      </c>
    </row>
    <row r="1575" spans="1:7" x14ac:dyDescent="0.25">
      <c r="A1575" s="236"/>
      <c r="B1575" s="122">
        <f t="shared" si="24"/>
        <v>42584.583330000001</v>
      </c>
      <c r="C1575" s="125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36"/>
      <c r="B1576" s="124">
        <f t="shared" si="24"/>
        <v>42584.625</v>
      </c>
      <c r="C1576" s="125">
        <v>15</v>
      </c>
      <c r="D1576" s="11">
        <f>ROUND(АТС!D80*$D$791*$D$792/100,2)</f>
        <v>3.07</v>
      </c>
      <c r="E1576" s="11">
        <f>ROUND(АТС!$D80*$E$791*$E$792/100,2)</f>
        <v>2.82</v>
      </c>
      <c r="F1576" s="11">
        <f>ROUND(АТС!$D80*$F$791*$F$792/100,2)</f>
        <v>1.92</v>
      </c>
      <c r="G1576" s="11">
        <f>ROUND(АТС!$D80*$G$791*$G$792/100,2)</f>
        <v>1.1299999999999999</v>
      </c>
    </row>
    <row r="1577" spans="1:7" x14ac:dyDescent="0.25">
      <c r="A1577" s="236"/>
      <c r="B1577" s="122">
        <f t="shared" si="24"/>
        <v>42584.666669999999</v>
      </c>
      <c r="C1577" s="125">
        <v>16</v>
      </c>
      <c r="D1577" s="11">
        <f>ROUND(АТС!D81*$D$791*$D$792/100,2)</f>
        <v>24.57</v>
      </c>
      <c r="E1577" s="11">
        <f>ROUND(АТС!$D81*$E$791*$E$792/100,2)</f>
        <v>22.58</v>
      </c>
      <c r="F1577" s="11">
        <f>ROUND(АТС!$D81*$F$791*$F$792/100,2)</f>
        <v>15.38</v>
      </c>
      <c r="G1577" s="11">
        <f>ROUND(АТС!$D81*$G$791*$G$792/100,2)</f>
        <v>9</v>
      </c>
    </row>
    <row r="1578" spans="1:7" x14ac:dyDescent="0.25">
      <c r="A1578" s="236"/>
      <c r="B1578" s="124">
        <f t="shared" si="24"/>
        <v>42584.708330000001</v>
      </c>
      <c r="C1578" s="125">
        <v>17</v>
      </c>
      <c r="D1578" s="11">
        <f>ROUND(АТС!D82*$D$791*$D$792/100,2)</f>
        <v>19.66</v>
      </c>
      <c r="E1578" s="11">
        <f>ROUND(АТС!$D82*$E$791*$E$792/100,2)</f>
        <v>18.07</v>
      </c>
      <c r="F1578" s="11">
        <f>ROUND(АТС!$D82*$F$791*$F$792/100,2)</f>
        <v>12.3</v>
      </c>
      <c r="G1578" s="11">
        <f>ROUND(АТС!$D82*$G$791*$G$792/100,2)</f>
        <v>7.2</v>
      </c>
    </row>
    <row r="1579" spans="1:7" x14ac:dyDescent="0.25">
      <c r="A1579" s="236"/>
      <c r="B1579" s="122">
        <f t="shared" si="24"/>
        <v>42584.75</v>
      </c>
      <c r="C1579" s="125">
        <v>18</v>
      </c>
      <c r="D1579" s="11">
        <f>ROUND(АТС!D83*$D$791*$D$792/100,2)</f>
        <v>14.27</v>
      </c>
      <c r="E1579" s="11">
        <f>ROUND(АТС!$D83*$E$791*$E$792/100,2)</f>
        <v>13.12</v>
      </c>
      <c r="F1579" s="11">
        <f>ROUND(АТС!$D83*$F$791*$F$792/100,2)</f>
        <v>8.93</v>
      </c>
      <c r="G1579" s="11">
        <f>ROUND(АТС!$D83*$G$791*$G$792/100,2)</f>
        <v>5.23</v>
      </c>
    </row>
    <row r="1580" spans="1:7" x14ac:dyDescent="0.25">
      <c r="A1580" s="236"/>
      <c r="B1580" s="124">
        <f t="shared" si="24"/>
        <v>42584.791669999999</v>
      </c>
      <c r="C1580" s="125">
        <v>19</v>
      </c>
      <c r="D1580" s="11">
        <f>ROUND(АТС!D84*$D$791*$D$792/100,2)</f>
        <v>14.93</v>
      </c>
      <c r="E1580" s="11">
        <f>ROUND(АТС!$D84*$E$791*$E$792/100,2)</f>
        <v>13.72</v>
      </c>
      <c r="F1580" s="11">
        <f>ROUND(АТС!$D84*$F$791*$F$792/100,2)</f>
        <v>9.34</v>
      </c>
      <c r="G1580" s="11">
        <f>ROUND(АТС!$D84*$G$791*$G$792/100,2)</f>
        <v>5.47</v>
      </c>
    </row>
    <row r="1581" spans="1:7" x14ac:dyDescent="0.25">
      <c r="A1581" s="236"/>
      <c r="B1581" s="122">
        <f t="shared" si="24"/>
        <v>42584.833330000001</v>
      </c>
      <c r="C1581" s="125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36"/>
      <c r="B1582" s="124">
        <f t="shared" si="24"/>
        <v>42584.875</v>
      </c>
      <c r="C1582" s="125">
        <v>21</v>
      </c>
      <c r="D1582" s="11">
        <f>ROUND(АТС!D86*$D$791*$D$792/100,2)</f>
        <v>19.239999999999998</v>
      </c>
      <c r="E1582" s="11">
        <f>ROUND(АТС!$D86*$E$791*$E$792/100,2)</f>
        <v>17.68</v>
      </c>
      <c r="F1582" s="11">
        <f>ROUND(АТС!$D86*$F$791*$F$792/100,2)</f>
        <v>12.04</v>
      </c>
      <c r="G1582" s="11">
        <f>ROUND(АТС!$D86*$G$791*$G$792/100,2)</f>
        <v>7.05</v>
      </c>
    </row>
    <row r="1583" spans="1:7" x14ac:dyDescent="0.25">
      <c r="A1583" s="236"/>
      <c r="B1583" s="122">
        <f t="shared" si="24"/>
        <v>42584.916669999999</v>
      </c>
      <c r="C1583" s="125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36"/>
      <c r="B1584" s="124">
        <f t="shared" si="24"/>
        <v>42584.958330000001</v>
      </c>
      <c r="C1584" s="125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36"/>
      <c r="B1585" s="122">
        <f t="shared" si="24"/>
        <v>42585</v>
      </c>
      <c r="C1585" s="125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36"/>
      <c r="B1586" s="124">
        <f t="shared" si="24"/>
        <v>42585.041669999999</v>
      </c>
      <c r="C1586" s="125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36"/>
      <c r="B1587" s="122">
        <f t="shared" si="24"/>
        <v>42585.083330000001</v>
      </c>
      <c r="C1587" s="125">
        <v>2</v>
      </c>
      <c r="D1587" s="11">
        <f>ROUND(АТС!D91*$D$791*$D$792/100,2)</f>
        <v>0.83</v>
      </c>
      <c r="E1587" s="11">
        <f>ROUND(АТС!$D91*$E$791*$E$792/100,2)</f>
        <v>0.76</v>
      </c>
      <c r="F1587" s="11">
        <f>ROUND(АТС!$D91*$F$791*$F$792/100,2)</f>
        <v>0.52</v>
      </c>
      <c r="G1587" s="11">
        <f>ROUND(АТС!$D91*$G$791*$G$792/100,2)</f>
        <v>0.3</v>
      </c>
    </row>
    <row r="1588" spans="1:7" x14ac:dyDescent="0.25">
      <c r="A1588" s="236"/>
      <c r="B1588" s="124">
        <f t="shared" si="24"/>
        <v>42585.125</v>
      </c>
      <c r="C1588" s="125">
        <v>3</v>
      </c>
      <c r="D1588" s="11">
        <f>ROUND(АТС!D92*$D$791*$D$792/100,2)</f>
        <v>0.26</v>
      </c>
      <c r="E1588" s="11">
        <f>ROUND(АТС!$D92*$E$791*$E$792/100,2)</f>
        <v>0.24</v>
      </c>
      <c r="F1588" s="11">
        <f>ROUND(АТС!$D92*$F$791*$F$792/100,2)</f>
        <v>0.16</v>
      </c>
      <c r="G1588" s="11">
        <f>ROUND(АТС!$D92*$G$791*$G$792/100,2)</f>
        <v>0.1</v>
      </c>
    </row>
    <row r="1589" spans="1:7" x14ac:dyDescent="0.25">
      <c r="A1589" s="236"/>
      <c r="B1589" s="122">
        <f t="shared" si="24"/>
        <v>42585.166669999999</v>
      </c>
      <c r="C1589" s="125">
        <v>4</v>
      </c>
      <c r="D1589" s="11">
        <f>ROUND(АТС!D93*$D$791*$D$792/100,2)</f>
        <v>6.22</v>
      </c>
      <c r="E1589" s="11">
        <f>ROUND(АТС!$D93*$E$791*$E$792/100,2)</f>
        <v>5.72</v>
      </c>
      <c r="F1589" s="11">
        <f>ROUND(АТС!$D93*$F$791*$F$792/100,2)</f>
        <v>3.89</v>
      </c>
      <c r="G1589" s="11">
        <f>ROUND(АТС!$D93*$G$791*$G$792/100,2)</f>
        <v>2.2799999999999998</v>
      </c>
    </row>
    <row r="1590" spans="1:7" x14ac:dyDescent="0.25">
      <c r="A1590" s="236"/>
      <c r="B1590" s="124">
        <f t="shared" si="24"/>
        <v>42585.208330000001</v>
      </c>
      <c r="C1590" s="125">
        <v>5</v>
      </c>
      <c r="D1590" s="11">
        <f>ROUND(АТС!D94*$D$791*$D$792/100,2)</f>
        <v>10.96</v>
      </c>
      <c r="E1590" s="11">
        <f>ROUND(АТС!$D94*$E$791*$E$792/100,2)</f>
        <v>10.07</v>
      </c>
      <c r="F1590" s="11">
        <f>ROUND(АТС!$D94*$F$791*$F$792/100,2)</f>
        <v>6.86</v>
      </c>
      <c r="G1590" s="11">
        <f>ROUND(АТС!$D94*$G$791*$G$792/100,2)</f>
        <v>4.01</v>
      </c>
    </row>
    <row r="1591" spans="1:7" x14ac:dyDescent="0.25">
      <c r="A1591" s="236"/>
      <c r="B1591" s="122">
        <f t="shared" si="24"/>
        <v>42585.25</v>
      </c>
      <c r="C1591" s="125">
        <v>6</v>
      </c>
      <c r="D1591" s="11">
        <f>ROUND(АТС!D95*$D$791*$D$792/100,2)</f>
        <v>14.74</v>
      </c>
      <c r="E1591" s="11">
        <f>ROUND(АТС!$D95*$E$791*$E$792/100,2)</f>
        <v>13.55</v>
      </c>
      <c r="F1591" s="11">
        <f>ROUND(АТС!$D95*$F$791*$F$792/100,2)</f>
        <v>9.23</v>
      </c>
      <c r="G1591" s="11">
        <f>ROUND(АТС!$D95*$G$791*$G$792/100,2)</f>
        <v>5.4</v>
      </c>
    </row>
    <row r="1592" spans="1:7" x14ac:dyDescent="0.25">
      <c r="A1592" s="236"/>
      <c r="B1592" s="124">
        <f t="shared" si="24"/>
        <v>42585.291669999999</v>
      </c>
      <c r="C1592" s="125">
        <v>7</v>
      </c>
      <c r="D1592" s="11">
        <f>ROUND(АТС!D96*$D$791*$D$792/100,2)</f>
        <v>14</v>
      </c>
      <c r="E1592" s="11">
        <f>ROUND(АТС!$D96*$E$791*$E$792/100,2)</f>
        <v>12.86</v>
      </c>
      <c r="F1592" s="11">
        <f>ROUND(АТС!$D96*$F$791*$F$792/100,2)</f>
        <v>8.76</v>
      </c>
      <c r="G1592" s="11">
        <f>ROUND(АТС!$D96*$G$791*$G$792/100,2)</f>
        <v>5.13</v>
      </c>
    </row>
    <row r="1593" spans="1:7" x14ac:dyDescent="0.25">
      <c r="A1593" s="236"/>
      <c r="B1593" s="122">
        <f t="shared" si="24"/>
        <v>42585.333330000001</v>
      </c>
      <c r="C1593" s="125">
        <v>8</v>
      </c>
      <c r="D1593" s="11">
        <f>ROUND(АТС!D97*$D$791*$D$792/100,2)</f>
        <v>12.63</v>
      </c>
      <c r="E1593" s="11">
        <f>ROUND(АТС!$D97*$E$791*$E$792/100,2)</f>
        <v>11.61</v>
      </c>
      <c r="F1593" s="11">
        <f>ROUND(АТС!$D97*$F$791*$F$792/100,2)</f>
        <v>7.9</v>
      </c>
      <c r="G1593" s="11">
        <f>ROUND(АТС!$D97*$G$791*$G$792/100,2)</f>
        <v>4.63</v>
      </c>
    </row>
    <row r="1594" spans="1:7" x14ac:dyDescent="0.25">
      <c r="A1594" s="236"/>
      <c r="B1594" s="124">
        <f t="shared" si="24"/>
        <v>42585.375</v>
      </c>
      <c r="C1594" s="125">
        <v>9</v>
      </c>
      <c r="D1594" s="11">
        <f>ROUND(АТС!D98*$D$791*$D$792/100,2)</f>
        <v>13.98</v>
      </c>
      <c r="E1594" s="11">
        <f>ROUND(АТС!$D98*$E$791*$E$792/100,2)</f>
        <v>12.84</v>
      </c>
      <c r="F1594" s="11">
        <f>ROUND(АТС!$D98*$F$791*$F$792/100,2)</f>
        <v>8.75</v>
      </c>
      <c r="G1594" s="11">
        <f>ROUND(АТС!$D98*$G$791*$G$792/100,2)</f>
        <v>5.12</v>
      </c>
    </row>
    <row r="1595" spans="1:7" x14ac:dyDescent="0.25">
      <c r="A1595" s="236"/>
      <c r="B1595" s="122">
        <f t="shared" si="24"/>
        <v>42585.416669999999</v>
      </c>
      <c r="C1595" s="125">
        <v>10</v>
      </c>
      <c r="D1595" s="11">
        <f>ROUND(АТС!D99*$D$791*$D$792/100,2)</f>
        <v>16.149999999999999</v>
      </c>
      <c r="E1595" s="11">
        <f>ROUND(АТС!$D99*$E$791*$E$792/100,2)</f>
        <v>14.84</v>
      </c>
      <c r="F1595" s="11">
        <f>ROUND(АТС!$D99*$F$791*$F$792/100,2)</f>
        <v>10.1</v>
      </c>
      <c r="G1595" s="11">
        <f>ROUND(АТС!$D99*$G$791*$G$792/100,2)</f>
        <v>5.91</v>
      </c>
    </row>
    <row r="1596" spans="1:7" x14ac:dyDescent="0.25">
      <c r="A1596" s="236"/>
      <c r="B1596" s="124">
        <f t="shared" si="24"/>
        <v>42585.458330000001</v>
      </c>
      <c r="C1596" s="125">
        <v>11</v>
      </c>
      <c r="D1596" s="11">
        <f>ROUND(АТС!D100*$D$791*$D$792/100,2)</f>
        <v>15.62</v>
      </c>
      <c r="E1596" s="11">
        <f>ROUND(АТС!$D100*$E$791*$E$792/100,2)</f>
        <v>14.35</v>
      </c>
      <c r="F1596" s="11">
        <f>ROUND(АТС!$D100*$F$791*$F$792/100,2)</f>
        <v>9.77</v>
      </c>
      <c r="G1596" s="11">
        <f>ROUND(АТС!$D100*$G$791*$G$792/100,2)</f>
        <v>5.72</v>
      </c>
    </row>
    <row r="1597" spans="1:7" x14ac:dyDescent="0.25">
      <c r="A1597" s="236"/>
      <c r="B1597" s="122">
        <f t="shared" si="24"/>
        <v>42585.5</v>
      </c>
      <c r="C1597" s="125">
        <v>12</v>
      </c>
      <c r="D1597" s="11">
        <f>ROUND(АТС!D101*$D$791*$D$792/100,2)</f>
        <v>28.12</v>
      </c>
      <c r="E1597" s="11">
        <f>ROUND(АТС!$D101*$E$791*$E$792/100,2)</f>
        <v>25.84</v>
      </c>
      <c r="F1597" s="11">
        <f>ROUND(АТС!$D101*$F$791*$F$792/100,2)</f>
        <v>17.59</v>
      </c>
      <c r="G1597" s="11">
        <f>ROUND(АТС!$D101*$G$791*$G$792/100,2)</f>
        <v>10.3</v>
      </c>
    </row>
    <row r="1598" spans="1:7" x14ac:dyDescent="0.25">
      <c r="A1598" s="236"/>
      <c r="B1598" s="124">
        <f t="shared" si="24"/>
        <v>42585.541669999999</v>
      </c>
      <c r="C1598" s="125">
        <v>13</v>
      </c>
      <c r="D1598" s="11">
        <f>ROUND(АТС!D102*$D$791*$D$792/100,2)</f>
        <v>12.96</v>
      </c>
      <c r="E1598" s="11">
        <f>ROUND(АТС!$D102*$E$791*$E$792/100,2)</f>
        <v>11.91</v>
      </c>
      <c r="F1598" s="11">
        <f>ROUND(АТС!$D102*$F$791*$F$792/100,2)</f>
        <v>8.11</v>
      </c>
      <c r="G1598" s="11">
        <f>ROUND(АТС!$D102*$G$791*$G$792/100,2)</f>
        <v>4.75</v>
      </c>
    </row>
    <row r="1599" spans="1:7" x14ac:dyDescent="0.25">
      <c r="A1599" s="236"/>
      <c r="B1599" s="122">
        <f t="shared" si="24"/>
        <v>42585.583330000001</v>
      </c>
      <c r="C1599" s="125">
        <v>14</v>
      </c>
      <c r="D1599" s="11">
        <f>ROUND(АТС!D103*$D$791*$D$792/100,2)</f>
        <v>3.01</v>
      </c>
      <c r="E1599" s="11">
        <f>ROUND(АТС!$D103*$E$791*$E$792/100,2)</f>
        <v>2.77</v>
      </c>
      <c r="F1599" s="11">
        <f>ROUND(АТС!$D103*$F$791*$F$792/100,2)</f>
        <v>1.89</v>
      </c>
      <c r="G1599" s="11">
        <f>ROUND(АТС!$D103*$G$791*$G$792/100,2)</f>
        <v>1.1000000000000001</v>
      </c>
    </row>
    <row r="1600" spans="1:7" x14ac:dyDescent="0.25">
      <c r="A1600" s="236"/>
      <c r="B1600" s="124">
        <f t="shared" si="24"/>
        <v>42585.625</v>
      </c>
      <c r="C1600" s="125">
        <v>15</v>
      </c>
      <c r="D1600" s="11">
        <f>ROUND(АТС!D104*$D$791*$D$792/100,2)</f>
        <v>14.26</v>
      </c>
      <c r="E1600" s="11">
        <f>ROUND(АТС!$D104*$E$791*$E$792/100,2)</f>
        <v>13.11</v>
      </c>
      <c r="F1600" s="11">
        <f>ROUND(АТС!$D104*$F$791*$F$792/100,2)</f>
        <v>8.92</v>
      </c>
      <c r="G1600" s="11">
        <f>ROUND(АТС!$D104*$G$791*$G$792/100,2)</f>
        <v>5.22</v>
      </c>
    </row>
    <row r="1601" spans="1:7" x14ac:dyDescent="0.25">
      <c r="A1601" s="236"/>
      <c r="B1601" s="122">
        <f t="shared" si="24"/>
        <v>42585.666669999999</v>
      </c>
      <c r="C1601" s="125">
        <v>16</v>
      </c>
      <c r="D1601" s="11">
        <f>ROUND(АТС!D105*$D$791*$D$792/100,2)</f>
        <v>10.67</v>
      </c>
      <c r="E1601" s="11">
        <f>ROUND(АТС!$D105*$E$791*$E$792/100,2)</f>
        <v>9.81</v>
      </c>
      <c r="F1601" s="11">
        <f>ROUND(АТС!$D105*$F$791*$F$792/100,2)</f>
        <v>6.68</v>
      </c>
      <c r="G1601" s="11">
        <f>ROUND(АТС!$D105*$G$791*$G$792/100,2)</f>
        <v>3.91</v>
      </c>
    </row>
    <row r="1602" spans="1:7" x14ac:dyDescent="0.25">
      <c r="A1602" s="236"/>
      <c r="B1602" s="124">
        <f t="shared" si="24"/>
        <v>42585.708330000001</v>
      </c>
      <c r="C1602" s="125">
        <v>17</v>
      </c>
      <c r="D1602" s="11">
        <f>ROUND(АТС!D106*$D$791*$D$792/100,2)</f>
        <v>14.19</v>
      </c>
      <c r="E1602" s="11">
        <f>ROUND(АТС!$D106*$E$791*$E$792/100,2)</f>
        <v>13.04</v>
      </c>
      <c r="F1602" s="11">
        <f>ROUND(АТС!$D106*$F$791*$F$792/100,2)</f>
        <v>8.8800000000000008</v>
      </c>
      <c r="G1602" s="11">
        <f>ROUND(АТС!$D106*$G$791*$G$792/100,2)</f>
        <v>5.2</v>
      </c>
    </row>
    <row r="1603" spans="1:7" x14ac:dyDescent="0.25">
      <c r="A1603" s="236"/>
      <c r="B1603" s="122">
        <f t="shared" si="24"/>
        <v>42585.75</v>
      </c>
      <c r="C1603" s="125">
        <v>18</v>
      </c>
      <c r="D1603" s="11">
        <f>ROUND(АТС!D107*$D$791*$D$792/100,2)</f>
        <v>1.78</v>
      </c>
      <c r="E1603" s="11">
        <f>ROUND(АТС!$D107*$E$791*$E$792/100,2)</f>
        <v>1.63</v>
      </c>
      <c r="F1603" s="11">
        <f>ROUND(АТС!$D107*$F$791*$F$792/100,2)</f>
        <v>1.1100000000000001</v>
      </c>
      <c r="G1603" s="11">
        <f>ROUND(АТС!$D107*$G$791*$G$792/100,2)</f>
        <v>0.65</v>
      </c>
    </row>
    <row r="1604" spans="1:7" x14ac:dyDescent="0.25">
      <c r="A1604" s="236"/>
      <c r="B1604" s="124">
        <f t="shared" si="24"/>
        <v>42585.791669999999</v>
      </c>
      <c r="C1604" s="125">
        <v>19</v>
      </c>
      <c r="D1604" s="11">
        <f>ROUND(АТС!D108*$D$791*$D$792/100,2)</f>
        <v>6.13</v>
      </c>
      <c r="E1604" s="11">
        <f>ROUND(АТС!$D108*$E$791*$E$792/100,2)</f>
        <v>5.64</v>
      </c>
      <c r="F1604" s="11">
        <f>ROUND(АТС!$D108*$F$791*$F$792/100,2)</f>
        <v>3.84</v>
      </c>
      <c r="G1604" s="11">
        <f>ROUND(АТС!$D108*$G$791*$G$792/100,2)</f>
        <v>2.25</v>
      </c>
    </row>
    <row r="1605" spans="1:7" x14ac:dyDescent="0.25">
      <c r="A1605" s="236"/>
      <c r="B1605" s="122">
        <f t="shared" si="24"/>
        <v>42585.833330000001</v>
      </c>
      <c r="C1605" s="125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36"/>
      <c r="B1606" s="124">
        <f t="shared" si="24"/>
        <v>42585.875</v>
      </c>
      <c r="C1606" s="125">
        <v>21</v>
      </c>
      <c r="D1606" s="11">
        <f>ROUND(АТС!D110*$D$791*$D$792/100,2)</f>
        <v>7.95</v>
      </c>
      <c r="E1606" s="11">
        <f>ROUND(АТС!$D110*$E$791*$E$792/100,2)</f>
        <v>7.31</v>
      </c>
      <c r="F1606" s="11">
        <f>ROUND(АТС!$D110*$F$791*$F$792/100,2)</f>
        <v>4.9800000000000004</v>
      </c>
      <c r="G1606" s="11">
        <f>ROUND(АТС!$D110*$G$791*$G$792/100,2)</f>
        <v>2.91</v>
      </c>
    </row>
    <row r="1607" spans="1:7" x14ac:dyDescent="0.25">
      <c r="A1607" s="236"/>
      <c r="B1607" s="122">
        <f t="shared" si="24"/>
        <v>42585.916669999999</v>
      </c>
      <c r="C1607" s="125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36"/>
      <c r="B1608" s="124">
        <f t="shared" si="24"/>
        <v>42585.958330000001</v>
      </c>
      <c r="C1608" s="125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36"/>
      <c r="B1609" s="122">
        <f t="shared" si="24"/>
        <v>42586</v>
      </c>
      <c r="C1609" s="125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36"/>
      <c r="B1610" s="124">
        <f t="shared" si="24"/>
        <v>42586.041669999999</v>
      </c>
      <c r="C1610" s="125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36"/>
      <c r="B1611" s="122">
        <f t="shared" si="24"/>
        <v>42586.083330000001</v>
      </c>
      <c r="C1611" s="125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36"/>
      <c r="B1612" s="124">
        <f t="shared" si="24"/>
        <v>42586.125</v>
      </c>
      <c r="C1612" s="125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36"/>
      <c r="B1613" s="122">
        <f t="shared" si="24"/>
        <v>42586.166669999999</v>
      </c>
      <c r="C1613" s="125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36"/>
      <c r="B1614" s="124">
        <f t="shared" si="24"/>
        <v>42586.208330000001</v>
      </c>
      <c r="C1614" s="125">
        <v>5</v>
      </c>
      <c r="D1614" s="11">
        <f>ROUND(АТС!D118*$D$791*$D$792/100,2)</f>
        <v>9.57</v>
      </c>
      <c r="E1614" s="11">
        <f>ROUND(АТС!$D118*$E$791*$E$792/100,2)</f>
        <v>8.7899999999999991</v>
      </c>
      <c r="F1614" s="11">
        <f>ROUND(АТС!$D118*$F$791*$F$792/100,2)</f>
        <v>5.99</v>
      </c>
      <c r="G1614" s="11">
        <f>ROUND(АТС!$D118*$G$791*$G$792/100,2)</f>
        <v>3.5</v>
      </c>
    </row>
    <row r="1615" spans="1:7" x14ac:dyDescent="0.25">
      <c r="A1615" s="236"/>
      <c r="B1615" s="122">
        <f t="shared" si="24"/>
        <v>42586.25</v>
      </c>
      <c r="C1615" s="125">
        <v>6</v>
      </c>
      <c r="D1615" s="11">
        <f>ROUND(АТС!D119*$D$791*$D$792/100,2)</f>
        <v>15.92</v>
      </c>
      <c r="E1615" s="11">
        <f>ROUND(АТС!$D119*$E$791*$E$792/100,2)</f>
        <v>14.63</v>
      </c>
      <c r="F1615" s="11">
        <f>ROUND(АТС!$D119*$F$791*$F$792/100,2)</f>
        <v>9.9600000000000009</v>
      </c>
      <c r="G1615" s="11">
        <f>ROUND(АТС!$D119*$G$791*$G$792/100,2)</f>
        <v>5.83</v>
      </c>
    </row>
    <row r="1616" spans="1:7" x14ac:dyDescent="0.25">
      <c r="A1616" s="236"/>
      <c r="B1616" s="124">
        <f t="shared" si="24"/>
        <v>42586.291669999999</v>
      </c>
      <c r="C1616" s="125">
        <v>7</v>
      </c>
      <c r="D1616" s="11">
        <f>ROUND(АТС!D120*$D$791*$D$792/100,2)</f>
        <v>7.76</v>
      </c>
      <c r="E1616" s="11">
        <f>ROUND(АТС!$D120*$E$791*$E$792/100,2)</f>
        <v>7.13</v>
      </c>
      <c r="F1616" s="11">
        <f>ROUND(АТС!$D120*$F$791*$F$792/100,2)</f>
        <v>4.8499999999999996</v>
      </c>
      <c r="G1616" s="11">
        <f>ROUND(АТС!$D120*$G$791*$G$792/100,2)</f>
        <v>2.84</v>
      </c>
    </row>
    <row r="1617" spans="1:7" x14ac:dyDescent="0.25">
      <c r="A1617" s="236"/>
      <c r="B1617" s="122">
        <f t="shared" si="24"/>
        <v>42586.333330000001</v>
      </c>
      <c r="C1617" s="125">
        <v>8</v>
      </c>
      <c r="D1617" s="11">
        <f>ROUND(АТС!D121*$D$791*$D$792/100,2)</f>
        <v>8.65</v>
      </c>
      <c r="E1617" s="11">
        <f>ROUND(АТС!$D121*$E$791*$E$792/100,2)</f>
        <v>7.95</v>
      </c>
      <c r="F1617" s="11">
        <f>ROUND(АТС!$D121*$F$791*$F$792/100,2)</f>
        <v>5.41</v>
      </c>
      <c r="G1617" s="11">
        <f>ROUND(АТС!$D121*$G$791*$G$792/100,2)</f>
        <v>3.17</v>
      </c>
    </row>
    <row r="1618" spans="1:7" x14ac:dyDescent="0.25">
      <c r="A1618" s="236"/>
      <c r="B1618" s="124">
        <f t="shared" si="24"/>
        <v>42586.375</v>
      </c>
      <c r="C1618" s="125">
        <v>9</v>
      </c>
      <c r="D1618" s="11">
        <f>ROUND(АТС!D122*$D$791*$D$792/100,2)</f>
        <v>13.38</v>
      </c>
      <c r="E1618" s="11">
        <f>ROUND(АТС!$D122*$E$791*$E$792/100,2)</f>
        <v>12.3</v>
      </c>
      <c r="F1618" s="11">
        <f>ROUND(АТС!$D122*$F$791*$F$792/100,2)</f>
        <v>8.3699999999999992</v>
      </c>
      <c r="G1618" s="11">
        <f>ROUND(АТС!$D122*$G$791*$G$792/100,2)</f>
        <v>4.9000000000000004</v>
      </c>
    </row>
    <row r="1619" spans="1:7" x14ac:dyDescent="0.25">
      <c r="A1619" s="236"/>
      <c r="B1619" s="122">
        <f t="shared" si="24"/>
        <v>42586.416669999999</v>
      </c>
      <c r="C1619" s="125">
        <v>10</v>
      </c>
      <c r="D1619" s="11">
        <f>ROUND(АТС!D123*$D$791*$D$792/100,2)</f>
        <v>10.48</v>
      </c>
      <c r="E1619" s="11">
        <f>ROUND(АТС!$D123*$E$791*$E$792/100,2)</f>
        <v>9.6300000000000008</v>
      </c>
      <c r="F1619" s="11">
        <f>ROUND(АТС!$D123*$F$791*$F$792/100,2)</f>
        <v>6.56</v>
      </c>
      <c r="G1619" s="11">
        <f>ROUND(АТС!$D123*$G$791*$G$792/100,2)</f>
        <v>3.84</v>
      </c>
    </row>
    <row r="1620" spans="1:7" x14ac:dyDescent="0.25">
      <c r="A1620" s="236"/>
      <c r="B1620" s="124">
        <f t="shared" si="24"/>
        <v>42586.458330000001</v>
      </c>
      <c r="C1620" s="125">
        <v>11</v>
      </c>
      <c r="D1620" s="11">
        <f>ROUND(АТС!D124*$D$791*$D$792/100,2)</f>
        <v>4.9400000000000004</v>
      </c>
      <c r="E1620" s="11">
        <f>ROUND(АТС!$D124*$E$791*$E$792/100,2)</f>
        <v>4.54</v>
      </c>
      <c r="F1620" s="11">
        <f>ROUND(АТС!$D124*$F$791*$F$792/100,2)</f>
        <v>3.09</v>
      </c>
      <c r="G1620" s="11">
        <f>ROUND(АТС!$D124*$G$791*$G$792/100,2)</f>
        <v>1.81</v>
      </c>
    </row>
    <row r="1621" spans="1:7" x14ac:dyDescent="0.25">
      <c r="A1621" s="236"/>
      <c r="B1621" s="122">
        <f t="shared" si="24"/>
        <v>42586.5</v>
      </c>
      <c r="C1621" s="125">
        <v>12</v>
      </c>
      <c r="D1621" s="11">
        <f>ROUND(АТС!D125*$D$791*$D$792/100,2)</f>
        <v>5.59</v>
      </c>
      <c r="E1621" s="11">
        <f>ROUND(АТС!$D125*$E$791*$E$792/100,2)</f>
        <v>5.14</v>
      </c>
      <c r="F1621" s="11">
        <f>ROUND(АТС!$D125*$F$791*$F$792/100,2)</f>
        <v>3.5</v>
      </c>
      <c r="G1621" s="11">
        <f>ROUND(АТС!$D125*$G$791*$G$792/100,2)</f>
        <v>2.0499999999999998</v>
      </c>
    </row>
    <row r="1622" spans="1:7" x14ac:dyDescent="0.25">
      <c r="A1622" s="236"/>
      <c r="B1622" s="124">
        <f t="shared" si="24"/>
        <v>42586.541669999999</v>
      </c>
      <c r="C1622" s="125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36"/>
      <c r="B1623" s="122">
        <f t="shared" si="24"/>
        <v>42586.583330000001</v>
      </c>
      <c r="C1623" s="125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36"/>
      <c r="B1624" s="124">
        <f t="shared" si="24"/>
        <v>42586.625</v>
      </c>
      <c r="C1624" s="125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36"/>
      <c r="B1625" s="122">
        <f t="shared" si="24"/>
        <v>42586.666669999999</v>
      </c>
      <c r="C1625" s="125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36"/>
      <c r="B1626" s="124">
        <f t="shared" ref="B1626:B1689" si="25">B1602+1</f>
        <v>42586.708330000001</v>
      </c>
      <c r="C1626" s="125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36"/>
      <c r="B1627" s="122">
        <f t="shared" si="25"/>
        <v>42586.75</v>
      </c>
      <c r="C1627" s="125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36"/>
      <c r="B1628" s="124">
        <f t="shared" si="25"/>
        <v>42586.791669999999</v>
      </c>
      <c r="C1628" s="125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36"/>
      <c r="B1629" s="122">
        <f t="shared" si="25"/>
        <v>42586.833330000001</v>
      </c>
      <c r="C1629" s="125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36"/>
      <c r="B1630" s="124">
        <f t="shared" si="25"/>
        <v>42586.875</v>
      </c>
      <c r="C1630" s="125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36"/>
      <c r="B1631" s="122">
        <f t="shared" si="25"/>
        <v>42586.916669999999</v>
      </c>
      <c r="C1631" s="125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36"/>
      <c r="B1632" s="124">
        <f t="shared" si="25"/>
        <v>42586.958330000001</v>
      </c>
      <c r="C1632" s="125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36"/>
      <c r="B1633" s="122">
        <f t="shared" si="25"/>
        <v>42587</v>
      </c>
      <c r="C1633" s="125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36"/>
      <c r="B1634" s="124">
        <f t="shared" si="25"/>
        <v>42587.041669999999</v>
      </c>
      <c r="C1634" s="125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36"/>
      <c r="B1635" s="122">
        <f t="shared" si="25"/>
        <v>42587.083330000001</v>
      </c>
      <c r="C1635" s="125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36"/>
      <c r="B1636" s="124">
        <f t="shared" si="25"/>
        <v>42587.125</v>
      </c>
      <c r="C1636" s="125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36"/>
      <c r="B1637" s="122">
        <f t="shared" si="25"/>
        <v>42587.166669999999</v>
      </c>
      <c r="C1637" s="125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36"/>
      <c r="B1638" s="124">
        <f t="shared" si="25"/>
        <v>42587.208330000001</v>
      </c>
      <c r="C1638" s="125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36"/>
      <c r="B1639" s="122">
        <f t="shared" si="25"/>
        <v>42587.25</v>
      </c>
      <c r="C1639" s="125">
        <v>6</v>
      </c>
      <c r="D1639" s="11">
        <f>ROUND(АТС!D143*$D$791*$D$792/100,2)</f>
        <v>5.63</v>
      </c>
      <c r="E1639" s="11">
        <f>ROUND(АТС!$D143*$E$791*$E$792/100,2)</f>
        <v>5.18</v>
      </c>
      <c r="F1639" s="11">
        <f>ROUND(АТС!$D143*$F$791*$F$792/100,2)</f>
        <v>3.53</v>
      </c>
      <c r="G1639" s="11">
        <f>ROUND(АТС!$D143*$G$791*$G$792/100,2)</f>
        <v>2.06</v>
      </c>
    </row>
    <row r="1640" spans="1:7" x14ac:dyDescent="0.25">
      <c r="A1640" s="236"/>
      <c r="B1640" s="124">
        <f t="shared" si="25"/>
        <v>42587.291669999999</v>
      </c>
      <c r="C1640" s="125">
        <v>7</v>
      </c>
      <c r="D1640" s="11">
        <f>ROUND(АТС!D144*$D$791*$D$792/100,2)</f>
        <v>3.33</v>
      </c>
      <c r="E1640" s="11">
        <f>ROUND(АТС!$D144*$E$791*$E$792/100,2)</f>
        <v>3.06</v>
      </c>
      <c r="F1640" s="11">
        <f>ROUND(АТС!$D144*$F$791*$F$792/100,2)</f>
        <v>2.08</v>
      </c>
      <c r="G1640" s="11">
        <f>ROUND(АТС!$D144*$G$791*$G$792/100,2)</f>
        <v>1.22</v>
      </c>
    </row>
    <row r="1641" spans="1:7" x14ac:dyDescent="0.25">
      <c r="A1641" s="236"/>
      <c r="B1641" s="122">
        <f t="shared" si="25"/>
        <v>42587.333330000001</v>
      </c>
      <c r="C1641" s="125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36"/>
      <c r="B1642" s="124">
        <f t="shared" si="25"/>
        <v>42587.375</v>
      </c>
      <c r="C1642" s="125">
        <v>9</v>
      </c>
      <c r="D1642" s="11">
        <f>ROUND(АТС!D146*$D$791*$D$792/100,2)</f>
        <v>4.37</v>
      </c>
      <c r="E1642" s="11">
        <f>ROUND(АТС!$D146*$E$791*$E$792/100,2)</f>
        <v>4.0199999999999996</v>
      </c>
      <c r="F1642" s="11">
        <f>ROUND(АТС!$D146*$F$791*$F$792/100,2)</f>
        <v>2.74</v>
      </c>
      <c r="G1642" s="11">
        <f>ROUND(АТС!$D146*$G$791*$G$792/100,2)</f>
        <v>1.6</v>
      </c>
    </row>
    <row r="1643" spans="1:7" x14ac:dyDescent="0.25">
      <c r="A1643" s="236"/>
      <c r="B1643" s="122">
        <f t="shared" si="25"/>
        <v>42587.416669999999</v>
      </c>
      <c r="C1643" s="125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36"/>
      <c r="B1644" s="124">
        <f t="shared" si="25"/>
        <v>42587.458330000001</v>
      </c>
      <c r="C1644" s="125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36"/>
      <c r="B1645" s="122">
        <f t="shared" si="25"/>
        <v>42587.5</v>
      </c>
      <c r="C1645" s="125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36"/>
      <c r="B1646" s="124">
        <f t="shared" si="25"/>
        <v>42587.541669999999</v>
      </c>
      <c r="C1646" s="125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36"/>
      <c r="B1647" s="122">
        <f t="shared" si="25"/>
        <v>42587.583330000001</v>
      </c>
      <c r="C1647" s="125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36"/>
      <c r="B1648" s="124">
        <f t="shared" si="25"/>
        <v>42587.625</v>
      </c>
      <c r="C1648" s="125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36"/>
      <c r="B1649" s="122">
        <f t="shared" si="25"/>
        <v>42587.666669999999</v>
      </c>
      <c r="C1649" s="125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36"/>
      <c r="B1650" s="124">
        <f t="shared" si="25"/>
        <v>42587.708330000001</v>
      </c>
      <c r="C1650" s="125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36"/>
      <c r="B1651" s="122">
        <f t="shared" si="25"/>
        <v>42587.75</v>
      </c>
      <c r="C1651" s="125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36"/>
      <c r="B1652" s="124">
        <f t="shared" si="25"/>
        <v>42587.791669999999</v>
      </c>
      <c r="C1652" s="125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36"/>
      <c r="B1653" s="122">
        <f t="shared" si="25"/>
        <v>42587.833330000001</v>
      </c>
      <c r="C1653" s="125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36"/>
      <c r="B1654" s="124">
        <f t="shared" si="25"/>
        <v>42587.875</v>
      </c>
      <c r="C1654" s="125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36"/>
      <c r="B1655" s="122">
        <f t="shared" si="25"/>
        <v>42587.916669999999</v>
      </c>
      <c r="C1655" s="125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36"/>
      <c r="B1656" s="124">
        <f t="shared" si="25"/>
        <v>42587.958330000001</v>
      </c>
      <c r="C1656" s="125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36"/>
      <c r="B1657" s="122">
        <f t="shared" si="25"/>
        <v>42588</v>
      </c>
      <c r="C1657" s="125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36"/>
      <c r="B1658" s="124">
        <f t="shared" si="25"/>
        <v>42588.041669999999</v>
      </c>
      <c r="C1658" s="125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36"/>
      <c r="B1659" s="122">
        <f t="shared" si="25"/>
        <v>42588.083330000001</v>
      </c>
      <c r="C1659" s="125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36"/>
      <c r="B1660" s="124">
        <f t="shared" si="25"/>
        <v>42588.125</v>
      </c>
      <c r="C1660" s="125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36"/>
      <c r="B1661" s="122">
        <f t="shared" si="25"/>
        <v>42588.166669999999</v>
      </c>
      <c r="C1661" s="125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36"/>
      <c r="B1662" s="124">
        <f t="shared" si="25"/>
        <v>42588.208330000001</v>
      </c>
      <c r="C1662" s="125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36"/>
      <c r="B1663" s="122">
        <f t="shared" si="25"/>
        <v>42588.25</v>
      </c>
      <c r="C1663" s="125">
        <v>6</v>
      </c>
      <c r="D1663" s="11">
        <f>ROUND(АТС!D167*$D$791*$D$792/100,2)</f>
        <v>9.89</v>
      </c>
      <c r="E1663" s="11">
        <f>ROUND(АТС!$D167*$E$791*$E$792/100,2)</f>
        <v>9.09</v>
      </c>
      <c r="F1663" s="11">
        <f>ROUND(АТС!$D167*$F$791*$F$792/100,2)</f>
        <v>6.19</v>
      </c>
      <c r="G1663" s="11">
        <f>ROUND(АТС!$D167*$G$791*$G$792/100,2)</f>
        <v>3.62</v>
      </c>
    </row>
    <row r="1664" spans="1:7" x14ac:dyDescent="0.25">
      <c r="A1664" s="236"/>
      <c r="B1664" s="124">
        <f t="shared" si="25"/>
        <v>42588.291669999999</v>
      </c>
      <c r="C1664" s="125">
        <v>7</v>
      </c>
      <c r="D1664" s="11">
        <f>ROUND(АТС!D168*$D$791*$D$792/100,2)</f>
        <v>3.98</v>
      </c>
      <c r="E1664" s="11">
        <f>ROUND(АТС!$D168*$E$791*$E$792/100,2)</f>
        <v>3.65</v>
      </c>
      <c r="F1664" s="11">
        <f>ROUND(АТС!$D168*$F$791*$F$792/100,2)</f>
        <v>2.4900000000000002</v>
      </c>
      <c r="G1664" s="11">
        <f>ROUND(АТС!$D168*$G$791*$G$792/100,2)</f>
        <v>1.46</v>
      </c>
    </row>
    <row r="1665" spans="1:7" x14ac:dyDescent="0.25">
      <c r="A1665" s="236"/>
      <c r="B1665" s="122">
        <f t="shared" si="25"/>
        <v>42588.333330000001</v>
      </c>
      <c r="C1665" s="125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36"/>
      <c r="B1666" s="124">
        <f t="shared" si="25"/>
        <v>42588.375</v>
      </c>
      <c r="C1666" s="125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36"/>
      <c r="B1667" s="122">
        <f t="shared" si="25"/>
        <v>42588.416669999999</v>
      </c>
      <c r="C1667" s="125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36"/>
      <c r="B1668" s="124">
        <f t="shared" si="25"/>
        <v>42588.458330000001</v>
      </c>
      <c r="C1668" s="125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36"/>
      <c r="B1669" s="122">
        <f t="shared" si="25"/>
        <v>42588.5</v>
      </c>
      <c r="C1669" s="125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36"/>
      <c r="B1670" s="124">
        <f t="shared" si="25"/>
        <v>42588.541669999999</v>
      </c>
      <c r="C1670" s="125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36"/>
      <c r="B1671" s="122">
        <f t="shared" si="25"/>
        <v>42588.583330000001</v>
      </c>
      <c r="C1671" s="125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36"/>
      <c r="B1672" s="124">
        <f t="shared" si="25"/>
        <v>42588.625</v>
      </c>
      <c r="C1672" s="125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36"/>
      <c r="B1673" s="122">
        <f t="shared" si="25"/>
        <v>42588.666669999999</v>
      </c>
      <c r="C1673" s="125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36"/>
      <c r="B1674" s="124">
        <f t="shared" si="25"/>
        <v>42588.708330000001</v>
      </c>
      <c r="C1674" s="125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36"/>
      <c r="B1675" s="122">
        <f t="shared" si="25"/>
        <v>42588.75</v>
      </c>
      <c r="C1675" s="125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36"/>
      <c r="B1676" s="124">
        <f t="shared" si="25"/>
        <v>42588.791669999999</v>
      </c>
      <c r="C1676" s="125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36"/>
      <c r="B1677" s="122">
        <f t="shared" si="25"/>
        <v>42588.833330000001</v>
      </c>
      <c r="C1677" s="125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36"/>
      <c r="B1678" s="124">
        <f t="shared" si="25"/>
        <v>42588.875</v>
      </c>
      <c r="C1678" s="125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36"/>
      <c r="B1679" s="122">
        <f t="shared" si="25"/>
        <v>42588.916669999999</v>
      </c>
      <c r="C1679" s="125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36"/>
      <c r="B1680" s="124">
        <f t="shared" si="25"/>
        <v>42588.958330000001</v>
      </c>
      <c r="C1680" s="125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36"/>
      <c r="B1681" s="122">
        <f t="shared" si="25"/>
        <v>42589</v>
      </c>
      <c r="C1681" s="125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36"/>
      <c r="B1682" s="124">
        <f t="shared" si="25"/>
        <v>42589.041669999999</v>
      </c>
      <c r="C1682" s="125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36"/>
      <c r="B1683" s="122">
        <f t="shared" si="25"/>
        <v>42589.083330000001</v>
      </c>
      <c r="C1683" s="125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36"/>
      <c r="B1684" s="124">
        <f t="shared" si="25"/>
        <v>42589.125</v>
      </c>
      <c r="C1684" s="125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36"/>
      <c r="B1685" s="122">
        <f t="shared" si="25"/>
        <v>42589.166669999999</v>
      </c>
      <c r="C1685" s="125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36"/>
      <c r="B1686" s="124">
        <f t="shared" si="25"/>
        <v>42589.208330000001</v>
      </c>
      <c r="C1686" s="125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36"/>
      <c r="B1687" s="122">
        <f t="shared" si="25"/>
        <v>42589.25</v>
      </c>
      <c r="C1687" s="125">
        <v>6</v>
      </c>
      <c r="D1687" s="11">
        <f>ROUND(АТС!D191*$D$791*$D$792/100,2)</f>
        <v>2.2400000000000002</v>
      </c>
      <c r="E1687" s="11">
        <f>ROUND(АТС!$D191*$E$791*$E$792/100,2)</f>
        <v>2.06</v>
      </c>
      <c r="F1687" s="11">
        <f>ROUND(АТС!$D191*$F$791*$F$792/100,2)</f>
        <v>1.4</v>
      </c>
      <c r="G1687" s="11">
        <f>ROUND(АТС!$D191*$G$791*$G$792/100,2)</f>
        <v>0.82</v>
      </c>
    </row>
    <row r="1688" spans="1:7" x14ac:dyDescent="0.25">
      <c r="A1688" s="236"/>
      <c r="B1688" s="124">
        <f t="shared" si="25"/>
        <v>42589.291669999999</v>
      </c>
      <c r="C1688" s="125">
        <v>7</v>
      </c>
      <c r="D1688" s="11">
        <f>ROUND(АТС!D192*$D$791*$D$792/100,2)</f>
        <v>3.2</v>
      </c>
      <c r="E1688" s="11">
        <f>ROUND(АТС!$D192*$E$791*$E$792/100,2)</f>
        <v>2.94</v>
      </c>
      <c r="F1688" s="11">
        <f>ROUND(АТС!$D192*$F$791*$F$792/100,2)</f>
        <v>2</v>
      </c>
      <c r="G1688" s="11">
        <f>ROUND(АТС!$D192*$G$791*$G$792/100,2)</f>
        <v>1.17</v>
      </c>
    </row>
    <row r="1689" spans="1:7" x14ac:dyDescent="0.25">
      <c r="A1689" s="236"/>
      <c r="B1689" s="122">
        <f t="shared" si="25"/>
        <v>42589.333330000001</v>
      </c>
      <c r="C1689" s="125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36"/>
      <c r="B1690" s="124">
        <f t="shared" ref="B1690:B1753" si="26">B1666+1</f>
        <v>42589.375</v>
      </c>
      <c r="C1690" s="125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36"/>
      <c r="B1691" s="122">
        <f t="shared" si="26"/>
        <v>42589.416669999999</v>
      </c>
      <c r="C1691" s="125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36"/>
      <c r="B1692" s="124">
        <f t="shared" si="26"/>
        <v>42589.458330000001</v>
      </c>
      <c r="C1692" s="125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36"/>
      <c r="B1693" s="122">
        <f t="shared" si="26"/>
        <v>42589.5</v>
      </c>
      <c r="C1693" s="125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36"/>
      <c r="B1694" s="124">
        <f t="shared" si="26"/>
        <v>42589.541669999999</v>
      </c>
      <c r="C1694" s="125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36"/>
      <c r="B1695" s="122">
        <f t="shared" si="26"/>
        <v>42589.583330000001</v>
      </c>
      <c r="C1695" s="125">
        <v>14</v>
      </c>
      <c r="D1695" s="11">
        <f>ROUND(АТС!D199*$D$791*$D$792/100,2)</f>
        <v>1.27</v>
      </c>
      <c r="E1695" s="11">
        <f>ROUND(АТС!$D199*$E$791*$E$792/100,2)</f>
        <v>1.17</v>
      </c>
      <c r="F1695" s="11">
        <f>ROUND(АТС!$D199*$F$791*$F$792/100,2)</f>
        <v>0.8</v>
      </c>
      <c r="G1695" s="11">
        <f>ROUND(АТС!$D199*$G$791*$G$792/100,2)</f>
        <v>0.47</v>
      </c>
    </row>
    <row r="1696" spans="1:7" x14ac:dyDescent="0.25">
      <c r="A1696" s="236"/>
      <c r="B1696" s="124">
        <f t="shared" si="26"/>
        <v>42589.625</v>
      </c>
      <c r="C1696" s="125">
        <v>15</v>
      </c>
      <c r="D1696" s="11">
        <f>ROUND(АТС!D200*$D$791*$D$792/100,2)</f>
        <v>0.76</v>
      </c>
      <c r="E1696" s="11">
        <f>ROUND(АТС!$D200*$E$791*$E$792/100,2)</f>
        <v>0.7</v>
      </c>
      <c r="F1696" s="11">
        <f>ROUND(АТС!$D200*$F$791*$F$792/100,2)</f>
        <v>0.48</v>
      </c>
      <c r="G1696" s="11">
        <f>ROUND(АТС!$D200*$G$791*$G$792/100,2)</f>
        <v>0.28000000000000003</v>
      </c>
    </row>
    <row r="1697" spans="1:7" x14ac:dyDescent="0.25">
      <c r="A1697" s="236"/>
      <c r="B1697" s="122">
        <f t="shared" si="26"/>
        <v>42589.666669999999</v>
      </c>
      <c r="C1697" s="125">
        <v>16</v>
      </c>
      <c r="D1697" s="11">
        <f>ROUND(АТС!D201*$D$791*$D$792/100,2)</f>
        <v>3.54</v>
      </c>
      <c r="E1697" s="11">
        <f>ROUND(АТС!$D201*$E$791*$E$792/100,2)</f>
        <v>3.25</v>
      </c>
      <c r="F1697" s="11">
        <f>ROUND(АТС!$D201*$F$791*$F$792/100,2)</f>
        <v>2.21</v>
      </c>
      <c r="G1697" s="11">
        <f>ROUND(АТС!$D201*$G$791*$G$792/100,2)</f>
        <v>1.3</v>
      </c>
    </row>
    <row r="1698" spans="1:7" x14ac:dyDescent="0.25">
      <c r="A1698" s="236"/>
      <c r="B1698" s="124">
        <f t="shared" si="26"/>
        <v>42589.708330000001</v>
      </c>
      <c r="C1698" s="125">
        <v>17</v>
      </c>
      <c r="D1698" s="11">
        <f>ROUND(АТС!D202*$D$791*$D$792/100,2)</f>
        <v>1.75</v>
      </c>
      <c r="E1698" s="11">
        <f>ROUND(АТС!$D202*$E$791*$E$792/100,2)</f>
        <v>1.6</v>
      </c>
      <c r="F1698" s="11">
        <f>ROUND(АТС!$D202*$F$791*$F$792/100,2)</f>
        <v>1.0900000000000001</v>
      </c>
      <c r="G1698" s="11">
        <f>ROUND(АТС!$D202*$G$791*$G$792/100,2)</f>
        <v>0.64</v>
      </c>
    </row>
    <row r="1699" spans="1:7" x14ac:dyDescent="0.25">
      <c r="A1699" s="236"/>
      <c r="B1699" s="122">
        <f t="shared" si="26"/>
        <v>42589.75</v>
      </c>
      <c r="C1699" s="125">
        <v>18</v>
      </c>
      <c r="D1699" s="11">
        <f>ROUND(АТС!D203*$D$791*$D$792/100,2)</f>
        <v>0.63</v>
      </c>
      <c r="E1699" s="11">
        <f>ROUND(АТС!$D203*$E$791*$E$792/100,2)</f>
        <v>0.57999999999999996</v>
      </c>
      <c r="F1699" s="11">
        <f>ROUND(АТС!$D203*$F$791*$F$792/100,2)</f>
        <v>0.4</v>
      </c>
      <c r="G1699" s="11">
        <f>ROUND(АТС!$D203*$G$791*$G$792/100,2)</f>
        <v>0.23</v>
      </c>
    </row>
    <row r="1700" spans="1:7" x14ac:dyDescent="0.25">
      <c r="A1700" s="236"/>
      <c r="B1700" s="124">
        <f t="shared" si="26"/>
        <v>42589.791669999999</v>
      </c>
      <c r="C1700" s="125">
        <v>19</v>
      </c>
      <c r="D1700" s="11">
        <f>ROUND(АТС!D204*$D$791*$D$792/100,2)</f>
        <v>7.26</v>
      </c>
      <c r="E1700" s="11">
        <f>ROUND(АТС!$D204*$E$791*$E$792/100,2)</f>
        <v>6.67</v>
      </c>
      <c r="F1700" s="11">
        <f>ROUND(АТС!$D204*$F$791*$F$792/100,2)</f>
        <v>4.54</v>
      </c>
      <c r="G1700" s="11">
        <f>ROUND(АТС!$D204*$G$791*$G$792/100,2)</f>
        <v>2.66</v>
      </c>
    </row>
    <row r="1701" spans="1:7" x14ac:dyDescent="0.25">
      <c r="A1701" s="236"/>
      <c r="B1701" s="122">
        <f t="shared" si="26"/>
        <v>42589.833330000001</v>
      </c>
      <c r="C1701" s="125">
        <v>20</v>
      </c>
      <c r="D1701" s="11">
        <f>ROUND(АТС!D205*$D$791*$D$792/100,2)</f>
        <v>4.2</v>
      </c>
      <c r="E1701" s="11">
        <f>ROUND(АТС!$D205*$E$791*$E$792/100,2)</f>
        <v>3.86</v>
      </c>
      <c r="F1701" s="11">
        <f>ROUND(АТС!$D205*$F$791*$F$792/100,2)</f>
        <v>2.63</v>
      </c>
      <c r="G1701" s="11">
        <f>ROUND(АТС!$D205*$G$791*$G$792/100,2)</f>
        <v>1.54</v>
      </c>
    </row>
    <row r="1702" spans="1:7" x14ac:dyDescent="0.25">
      <c r="A1702" s="236"/>
      <c r="B1702" s="124">
        <f t="shared" si="26"/>
        <v>42589.875</v>
      </c>
      <c r="C1702" s="125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36"/>
      <c r="B1703" s="122">
        <f t="shared" si="26"/>
        <v>42589.916669999999</v>
      </c>
      <c r="C1703" s="125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36"/>
      <c r="B1704" s="124">
        <f t="shared" si="26"/>
        <v>42589.958330000001</v>
      </c>
      <c r="C1704" s="125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36"/>
      <c r="B1705" s="122">
        <f t="shared" si="26"/>
        <v>42590</v>
      </c>
      <c r="C1705" s="125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36"/>
      <c r="B1706" s="124">
        <f t="shared" si="26"/>
        <v>42590.041669999999</v>
      </c>
      <c r="C1706" s="125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36"/>
      <c r="B1707" s="122">
        <f t="shared" si="26"/>
        <v>42590.083330000001</v>
      </c>
      <c r="C1707" s="125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36"/>
      <c r="B1708" s="124">
        <f t="shared" si="26"/>
        <v>42590.125</v>
      </c>
      <c r="C1708" s="125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36"/>
      <c r="B1709" s="122">
        <f t="shared" si="26"/>
        <v>42590.166669999999</v>
      </c>
      <c r="C1709" s="125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36"/>
      <c r="B1710" s="124">
        <f t="shared" si="26"/>
        <v>42590.208330000001</v>
      </c>
      <c r="C1710" s="125">
        <v>5</v>
      </c>
      <c r="D1710" s="11">
        <f>ROUND(АТС!D214*$D$791*$D$792/100,2)</f>
        <v>1.75</v>
      </c>
      <c r="E1710" s="11">
        <f>ROUND(АТС!$D214*$E$791*$E$792/100,2)</f>
        <v>1.61</v>
      </c>
      <c r="F1710" s="11">
        <f>ROUND(АТС!$D214*$F$791*$F$792/100,2)</f>
        <v>1.1000000000000001</v>
      </c>
      <c r="G1710" s="11">
        <f>ROUND(АТС!$D214*$G$791*$G$792/100,2)</f>
        <v>0.64</v>
      </c>
    </row>
    <row r="1711" spans="1:7" x14ac:dyDescent="0.25">
      <c r="A1711" s="236"/>
      <c r="B1711" s="122">
        <f t="shared" si="26"/>
        <v>42590.25</v>
      </c>
      <c r="C1711" s="125">
        <v>6</v>
      </c>
      <c r="D1711" s="11">
        <f>ROUND(АТС!D215*$D$791*$D$792/100,2)</f>
        <v>5.64</v>
      </c>
      <c r="E1711" s="11">
        <f>ROUND(АТС!$D215*$E$791*$E$792/100,2)</f>
        <v>5.18</v>
      </c>
      <c r="F1711" s="11">
        <f>ROUND(АТС!$D215*$F$791*$F$792/100,2)</f>
        <v>3.53</v>
      </c>
      <c r="G1711" s="11">
        <f>ROUND(АТС!$D215*$G$791*$G$792/100,2)</f>
        <v>2.06</v>
      </c>
    </row>
    <row r="1712" spans="1:7" x14ac:dyDescent="0.25">
      <c r="A1712" s="236"/>
      <c r="B1712" s="124">
        <f t="shared" si="26"/>
        <v>42590.291669999999</v>
      </c>
      <c r="C1712" s="125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36"/>
      <c r="B1713" s="122">
        <f t="shared" si="26"/>
        <v>42590.333330000001</v>
      </c>
      <c r="C1713" s="125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36"/>
      <c r="B1714" s="124">
        <f t="shared" si="26"/>
        <v>42590.375</v>
      </c>
      <c r="C1714" s="125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36"/>
      <c r="B1715" s="122">
        <f t="shared" si="26"/>
        <v>42590.416669999999</v>
      </c>
      <c r="C1715" s="125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36"/>
      <c r="B1716" s="124">
        <f t="shared" si="26"/>
        <v>42590.458330000001</v>
      </c>
      <c r="C1716" s="125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36"/>
      <c r="B1717" s="122">
        <f t="shared" si="26"/>
        <v>42590.5</v>
      </c>
      <c r="C1717" s="125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36"/>
      <c r="B1718" s="124">
        <f t="shared" si="26"/>
        <v>42590.541669999999</v>
      </c>
      <c r="C1718" s="125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36"/>
      <c r="B1719" s="122">
        <f t="shared" si="26"/>
        <v>42590.583330000001</v>
      </c>
      <c r="C1719" s="125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36"/>
      <c r="B1720" s="124">
        <f t="shared" si="26"/>
        <v>42590.625</v>
      </c>
      <c r="C1720" s="125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36"/>
      <c r="B1721" s="122">
        <f t="shared" si="26"/>
        <v>42590.666669999999</v>
      </c>
      <c r="C1721" s="125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36"/>
      <c r="B1722" s="124">
        <f t="shared" si="26"/>
        <v>42590.708330000001</v>
      </c>
      <c r="C1722" s="125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36"/>
      <c r="B1723" s="122">
        <f t="shared" si="26"/>
        <v>42590.75</v>
      </c>
      <c r="C1723" s="125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36"/>
      <c r="B1724" s="124">
        <f t="shared" si="26"/>
        <v>42590.791669999999</v>
      </c>
      <c r="C1724" s="125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36"/>
      <c r="B1725" s="122">
        <f t="shared" si="26"/>
        <v>42590.833330000001</v>
      </c>
      <c r="C1725" s="125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36"/>
      <c r="B1726" s="124">
        <f t="shared" si="26"/>
        <v>42590.875</v>
      </c>
      <c r="C1726" s="125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36"/>
      <c r="B1727" s="122">
        <f t="shared" si="26"/>
        <v>42590.916669999999</v>
      </c>
      <c r="C1727" s="125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36"/>
      <c r="B1728" s="124">
        <f t="shared" si="26"/>
        <v>42590.958330000001</v>
      </c>
      <c r="C1728" s="125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36"/>
      <c r="B1729" s="122">
        <f t="shared" si="26"/>
        <v>42591</v>
      </c>
      <c r="C1729" s="125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36"/>
      <c r="B1730" s="124">
        <f t="shared" si="26"/>
        <v>42591.041669999999</v>
      </c>
      <c r="C1730" s="125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36"/>
      <c r="B1731" s="122">
        <f t="shared" si="26"/>
        <v>42591.083330000001</v>
      </c>
      <c r="C1731" s="125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36"/>
      <c r="B1732" s="124">
        <f t="shared" si="26"/>
        <v>42591.125</v>
      </c>
      <c r="C1732" s="125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36"/>
      <c r="B1733" s="122">
        <f t="shared" si="26"/>
        <v>42591.166669999999</v>
      </c>
      <c r="C1733" s="125">
        <v>4</v>
      </c>
      <c r="D1733" s="11">
        <f>ROUND(АТС!D237*$D$791*$D$792/100,2)</f>
        <v>1.0900000000000001</v>
      </c>
      <c r="E1733" s="11">
        <f>ROUND(АТС!$D237*$E$791*$E$792/100,2)</f>
        <v>1</v>
      </c>
      <c r="F1733" s="11">
        <f>ROUND(АТС!$D237*$F$791*$F$792/100,2)</f>
        <v>0.68</v>
      </c>
      <c r="G1733" s="11">
        <f>ROUND(АТС!$D237*$G$791*$G$792/100,2)</f>
        <v>0.4</v>
      </c>
    </row>
    <row r="1734" spans="1:7" x14ac:dyDescent="0.25">
      <c r="A1734" s="236"/>
      <c r="B1734" s="124">
        <f t="shared" si="26"/>
        <v>42591.208330000001</v>
      </c>
      <c r="C1734" s="125">
        <v>5</v>
      </c>
      <c r="D1734" s="11">
        <f>ROUND(АТС!D238*$D$791*$D$792/100,2)</f>
        <v>17.170000000000002</v>
      </c>
      <c r="E1734" s="11">
        <f>ROUND(АТС!$D238*$E$791*$E$792/100,2)</f>
        <v>15.78</v>
      </c>
      <c r="F1734" s="11">
        <f>ROUND(АТС!$D238*$F$791*$F$792/100,2)</f>
        <v>10.75</v>
      </c>
      <c r="G1734" s="11">
        <f>ROUND(АТС!$D238*$G$791*$G$792/100,2)</f>
        <v>6.29</v>
      </c>
    </row>
    <row r="1735" spans="1:7" x14ac:dyDescent="0.25">
      <c r="A1735" s="236"/>
      <c r="B1735" s="122">
        <f t="shared" si="26"/>
        <v>42591.25</v>
      </c>
      <c r="C1735" s="125">
        <v>6</v>
      </c>
      <c r="D1735" s="11">
        <f>ROUND(АТС!D239*$D$791*$D$792/100,2)</f>
        <v>13.09</v>
      </c>
      <c r="E1735" s="11">
        <f>ROUND(АТС!$D239*$E$791*$E$792/100,2)</f>
        <v>12.03</v>
      </c>
      <c r="F1735" s="11">
        <f>ROUND(АТС!$D239*$F$791*$F$792/100,2)</f>
        <v>8.19</v>
      </c>
      <c r="G1735" s="11">
        <f>ROUND(АТС!$D239*$G$791*$G$792/100,2)</f>
        <v>4.8</v>
      </c>
    </row>
    <row r="1736" spans="1:7" x14ac:dyDescent="0.25">
      <c r="A1736" s="236"/>
      <c r="B1736" s="124">
        <f t="shared" si="26"/>
        <v>42591.291669999999</v>
      </c>
      <c r="C1736" s="125">
        <v>7</v>
      </c>
      <c r="D1736" s="11">
        <f>ROUND(АТС!D240*$D$791*$D$792/100,2)</f>
        <v>7.33</v>
      </c>
      <c r="E1736" s="11">
        <f>ROUND(АТС!$D240*$E$791*$E$792/100,2)</f>
        <v>6.73</v>
      </c>
      <c r="F1736" s="11">
        <f>ROUND(АТС!$D240*$F$791*$F$792/100,2)</f>
        <v>4.58</v>
      </c>
      <c r="G1736" s="11">
        <f>ROUND(АТС!$D240*$G$791*$G$792/100,2)</f>
        <v>2.68</v>
      </c>
    </row>
    <row r="1737" spans="1:7" x14ac:dyDescent="0.25">
      <c r="A1737" s="236"/>
      <c r="B1737" s="122">
        <f t="shared" si="26"/>
        <v>42591.333330000001</v>
      </c>
      <c r="C1737" s="125">
        <v>8</v>
      </c>
      <c r="D1737" s="11">
        <f>ROUND(АТС!D241*$D$791*$D$792/100,2)</f>
        <v>15.4</v>
      </c>
      <c r="E1737" s="11">
        <f>ROUND(АТС!$D241*$E$791*$E$792/100,2)</f>
        <v>14.15</v>
      </c>
      <c r="F1737" s="11">
        <f>ROUND(АТС!$D241*$F$791*$F$792/100,2)</f>
        <v>9.6300000000000008</v>
      </c>
      <c r="G1737" s="11">
        <f>ROUND(АТС!$D241*$G$791*$G$792/100,2)</f>
        <v>5.64</v>
      </c>
    </row>
    <row r="1738" spans="1:7" x14ac:dyDescent="0.25">
      <c r="A1738" s="236"/>
      <c r="B1738" s="124">
        <f t="shared" si="26"/>
        <v>42591.375</v>
      </c>
      <c r="C1738" s="125">
        <v>9</v>
      </c>
      <c r="D1738" s="11">
        <f>ROUND(АТС!D242*$D$791*$D$792/100,2)</f>
        <v>10.66</v>
      </c>
      <c r="E1738" s="11">
        <f>ROUND(АТС!$D242*$E$791*$E$792/100,2)</f>
        <v>9.8000000000000007</v>
      </c>
      <c r="F1738" s="11">
        <f>ROUND(АТС!$D242*$F$791*$F$792/100,2)</f>
        <v>6.67</v>
      </c>
      <c r="G1738" s="11">
        <f>ROUND(АТС!$D242*$G$791*$G$792/100,2)</f>
        <v>3.91</v>
      </c>
    </row>
    <row r="1739" spans="1:7" x14ac:dyDescent="0.25">
      <c r="A1739" s="236"/>
      <c r="B1739" s="122">
        <f t="shared" si="26"/>
        <v>42591.416669999999</v>
      </c>
      <c r="C1739" s="125">
        <v>10</v>
      </c>
      <c r="D1739" s="11">
        <f>ROUND(АТС!D243*$D$791*$D$792/100,2)</f>
        <v>9.16</v>
      </c>
      <c r="E1739" s="11">
        <f>ROUND(АТС!$D243*$E$791*$E$792/100,2)</f>
        <v>8.42</v>
      </c>
      <c r="F1739" s="11">
        <f>ROUND(АТС!$D243*$F$791*$F$792/100,2)</f>
        <v>5.73</v>
      </c>
      <c r="G1739" s="11">
        <f>ROUND(АТС!$D243*$G$791*$G$792/100,2)</f>
        <v>3.36</v>
      </c>
    </row>
    <row r="1740" spans="1:7" x14ac:dyDescent="0.25">
      <c r="A1740" s="236"/>
      <c r="B1740" s="124">
        <f t="shared" si="26"/>
        <v>42591.458330000001</v>
      </c>
      <c r="C1740" s="125">
        <v>11</v>
      </c>
      <c r="D1740" s="11">
        <f>ROUND(АТС!D244*$D$791*$D$792/100,2)</f>
        <v>9.52</v>
      </c>
      <c r="E1740" s="11">
        <f>ROUND(АТС!$D244*$E$791*$E$792/100,2)</f>
        <v>8.75</v>
      </c>
      <c r="F1740" s="11">
        <f>ROUND(АТС!$D244*$F$791*$F$792/100,2)</f>
        <v>5.96</v>
      </c>
      <c r="G1740" s="11">
        <f>ROUND(АТС!$D244*$G$791*$G$792/100,2)</f>
        <v>3.49</v>
      </c>
    </row>
    <row r="1741" spans="1:7" x14ac:dyDescent="0.25">
      <c r="A1741" s="236"/>
      <c r="B1741" s="122">
        <f t="shared" si="26"/>
        <v>42591.5</v>
      </c>
      <c r="C1741" s="125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36"/>
      <c r="B1742" s="124">
        <f t="shared" si="26"/>
        <v>42591.541669999999</v>
      </c>
      <c r="C1742" s="125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36"/>
      <c r="B1743" s="122">
        <f t="shared" si="26"/>
        <v>42591.583330000001</v>
      </c>
      <c r="C1743" s="125">
        <v>14</v>
      </c>
      <c r="D1743" s="11">
        <f>ROUND(АТС!D247*$D$791*$D$792/100,2)</f>
        <v>2.98</v>
      </c>
      <c r="E1743" s="11">
        <f>ROUND(АТС!$D247*$E$791*$E$792/100,2)</f>
        <v>2.74</v>
      </c>
      <c r="F1743" s="11">
        <f>ROUND(АТС!$D247*$F$791*$F$792/100,2)</f>
        <v>1.87</v>
      </c>
      <c r="G1743" s="11">
        <f>ROUND(АТС!$D247*$G$791*$G$792/100,2)</f>
        <v>1.0900000000000001</v>
      </c>
    </row>
    <row r="1744" spans="1:7" x14ac:dyDescent="0.25">
      <c r="A1744" s="236"/>
      <c r="B1744" s="124">
        <f t="shared" si="26"/>
        <v>42591.625</v>
      </c>
      <c r="C1744" s="125">
        <v>15</v>
      </c>
      <c r="D1744" s="11">
        <f>ROUND(АТС!D248*$D$791*$D$792/100,2)</f>
        <v>2.2400000000000002</v>
      </c>
      <c r="E1744" s="11">
        <f>ROUND(АТС!$D248*$E$791*$E$792/100,2)</f>
        <v>2.0499999999999998</v>
      </c>
      <c r="F1744" s="11">
        <f>ROUND(АТС!$D248*$F$791*$F$792/100,2)</f>
        <v>1.4</v>
      </c>
      <c r="G1744" s="11">
        <f>ROUND(АТС!$D248*$G$791*$G$792/100,2)</f>
        <v>0.82</v>
      </c>
    </row>
    <row r="1745" spans="1:7" x14ac:dyDescent="0.25">
      <c r="A1745" s="236"/>
      <c r="B1745" s="122">
        <f t="shared" si="26"/>
        <v>42591.666669999999</v>
      </c>
      <c r="C1745" s="125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36"/>
      <c r="B1746" s="124">
        <f t="shared" si="26"/>
        <v>42591.708330000001</v>
      </c>
      <c r="C1746" s="125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36"/>
      <c r="B1747" s="122">
        <f t="shared" si="26"/>
        <v>42591.75</v>
      </c>
      <c r="C1747" s="125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36"/>
      <c r="B1748" s="124">
        <f t="shared" si="26"/>
        <v>42591.791669999999</v>
      </c>
      <c r="C1748" s="125">
        <v>19</v>
      </c>
      <c r="D1748" s="11">
        <f>ROUND(АТС!D252*$D$791*$D$792/100,2)</f>
        <v>5.44</v>
      </c>
      <c r="E1748" s="11">
        <f>ROUND(АТС!$D252*$E$791*$E$792/100,2)</f>
        <v>5</v>
      </c>
      <c r="F1748" s="11">
        <f>ROUND(АТС!$D252*$F$791*$F$792/100,2)</f>
        <v>3.41</v>
      </c>
      <c r="G1748" s="11">
        <f>ROUND(АТС!$D252*$G$791*$G$792/100,2)</f>
        <v>1.99</v>
      </c>
    </row>
    <row r="1749" spans="1:7" x14ac:dyDescent="0.25">
      <c r="A1749" s="236"/>
      <c r="B1749" s="122">
        <f t="shared" si="26"/>
        <v>42591.833330000001</v>
      </c>
      <c r="C1749" s="125">
        <v>20</v>
      </c>
      <c r="D1749" s="11">
        <f>ROUND(АТС!D253*$D$791*$D$792/100,2)</f>
        <v>5.84</v>
      </c>
      <c r="E1749" s="11">
        <f>ROUND(АТС!$D253*$E$791*$E$792/100,2)</f>
        <v>5.37</v>
      </c>
      <c r="F1749" s="11">
        <f>ROUND(АТС!$D253*$F$791*$F$792/100,2)</f>
        <v>3.66</v>
      </c>
      <c r="G1749" s="11">
        <f>ROUND(АТС!$D253*$G$791*$G$792/100,2)</f>
        <v>2.14</v>
      </c>
    </row>
    <row r="1750" spans="1:7" x14ac:dyDescent="0.25">
      <c r="A1750" s="236"/>
      <c r="B1750" s="124">
        <f t="shared" si="26"/>
        <v>42591.875</v>
      </c>
      <c r="C1750" s="125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36"/>
      <c r="B1751" s="122">
        <f t="shared" si="26"/>
        <v>42591.916669999999</v>
      </c>
      <c r="C1751" s="125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36"/>
      <c r="B1752" s="124">
        <f t="shared" si="26"/>
        <v>42591.958330000001</v>
      </c>
      <c r="C1752" s="125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36"/>
      <c r="B1753" s="122">
        <f t="shared" si="26"/>
        <v>42592</v>
      </c>
      <c r="C1753" s="125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36"/>
      <c r="B1754" s="124">
        <f t="shared" ref="B1754:B1817" si="27">B1730+1</f>
        <v>42592.041669999999</v>
      </c>
      <c r="C1754" s="125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36"/>
      <c r="B1755" s="122">
        <f t="shared" si="27"/>
        <v>42592.083330000001</v>
      </c>
      <c r="C1755" s="125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36"/>
      <c r="B1756" s="124">
        <f t="shared" si="27"/>
        <v>42592.125</v>
      </c>
      <c r="C1756" s="125">
        <v>3</v>
      </c>
      <c r="D1756" s="11">
        <f>ROUND(АТС!D260*$D$791*$D$792/100,2)</f>
        <v>5.23</v>
      </c>
      <c r="E1756" s="11">
        <f>ROUND(АТС!$D260*$E$791*$E$792/100,2)</f>
        <v>4.8099999999999996</v>
      </c>
      <c r="F1756" s="11">
        <f>ROUND(АТС!$D260*$F$791*$F$792/100,2)</f>
        <v>3.27</v>
      </c>
      <c r="G1756" s="11">
        <f>ROUND(АТС!$D260*$G$791*$G$792/100,2)</f>
        <v>1.92</v>
      </c>
    </row>
    <row r="1757" spans="1:7" x14ac:dyDescent="0.25">
      <c r="A1757" s="236"/>
      <c r="B1757" s="122">
        <f t="shared" si="27"/>
        <v>42592.166669999999</v>
      </c>
      <c r="C1757" s="125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36"/>
      <c r="B1758" s="124">
        <f t="shared" si="27"/>
        <v>42592.208330000001</v>
      </c>
      <c r="C1758" s="125">
        <v>5</v>
      </c>
      <c r="D1758" s="11">
        <f>ROUND(АТС!D262*$D$791*$D$792/100,2)</f>
        <v>10.72</v>
      </c>
      <c r="E1758" s="11">
        <f>ROUND(АТС!$D262*$E$791*$E$792/100,2)</f>
        <v>9.85</v>
      </c>
      <c r="F1758" s="11">
        <f>ROUND(АТС!$D262*$F$791*$F$792/100,2)</f>
        <v>6.71</v>
      </c>
      <c r="G1758" s="11">
        <f>ROUND(АТС!$D262*$G$791*$G$792/100,2)</f>
        <v>3.93</v>
      </c>
    </row>
    <row r="1759" spans="1:7" x14ac:dyDescent="0.25">
      <c r="A1759" s="236"/>
      <c r="B1759" s="122">
        <f t="shared" si="27"/>
        <v>42592.25</v>
      </c>
      <c r="C1759" s="125">
        <v>6</v>
      </c>
      <c r="D1759" s="11">
        <f>ROUND(АТС!D263*$D$791*$D$792/100,2)</f>
        <v>15.55</v>
      </c>
      <c r="E1759" s="11">
        <f>ROUND(АТС!$D263*$E$791*$E$792/100,2)</f>
        <v>14.29</v>
      </c>
      <c r="F1759" s="11">
        <f>ROUND(АТС!$D263*$F$791*$F$792/100,2)</f>
        <v>9.73</v>
      </c>
      <c r="G1759" s="11">
        <f>ROUND(АТС!$D263*$G$791*$G$792/100,2)</f>
        <v>5.7</v>
      </c>
    </row>
    <row r="1760" spans="1:7" x14ac:dyDescent="0.25">
      <c r="A1760" s="236"/>
      <c r="B1760" s="124">
        <f t="shared" si="27"/>
        <v>42592.291669999999</v>
      </c>
      <c r="C1760" s="125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36"/>
      <c r="B1761" s="122">
        <f t="shared" si="27"/>
        <v>42592.333330000001</v>
      </c>
      <c r="C1761" s="125">
        <v>8</v>
      </c>
      <c r="D1761" s="11">
        <f>ROUND(АТС!D265*$D$791*$D$792/100,2)</f>
        <v>7.38</v>
      </c>
      <c r="E1761" s="11">
        <f>ROUND(АТС!$D265*$E$791*$E$792/100,2)</f>
        <v>6.78</v>
      </c>
      <c r="F1761" s="11">
        <f>ROUND(АТС!$D265*$F$791*$F$792/100,2)</f>
        <v>4.62</v>
      </c>
      <c r="G1761" s="11">
        <f>ROUND(АТС!$D265*$G$791*$G$792/100,2)</f>
        <v>2.7</v>
      </c>
    </row>
    <row r="1762" spans="1:7" x14ac:dyDescent="0.25">
      <c r="A1762" s="236"/>
      <c r="B1762" s="124">
        <f t="shared" si="27"/>
        <v>42592.375</v>
      </c>
      <c r="C1762" s="125">
        <v>9</v>
      </c>
      <c r="D1762" s="11">
        <f>ROUND(АТС!D266*$D$791*$D$792/100,2)</f>
        <v>13.71</v>
      </c>
      <c r="E1762" s="11">
        <f>ROUND(АТС!$D266*$E$791*$E$792/100,2)</f>
        <v>12.6</v>
      </c>
      <c r="F1762" s="11">
        <f>ROUND(АТС!$D266*$F$791*$F$792/100,2)</f>
        <v>8.58</v>
      </c>
      <c r="G1762" s="11">
        <f>ROUND(АТС!$D266*$G$791*$G$792/100,2)</f>
        <v>5.0199999999999996</v>
      </c>
    </row>
    <row r="1763" spans="1:7" x14ac:dyDescent="0.25">
      <c r="A1763" s="236"/>
      <c r="B1763" s="122">
        <f t="shared" si="27"/>
        <v>42592.416669999999</v>
      </c>
      <c r="C1763" s="125">
        <v>10</v>
      </c>
      <c r="D1763" s="11">
        <f>ROUND(АТС!D267*$D$791*$D$792/100,2)</f>
        <v>0.2</v>
      </c>
      <c r="E1763" s="11">
        <f>ROUND(АТС!$D267*$E$791*$E$792/100,2)</f>
        <v>0.19</v>
      </c>
      <c r="F1763" s="11">
        <f>ROUND(АТС!$D267*$F$791*$F$792/100,2)</f>
        <v>0.13</v>
      </c>
      <c r="G1763" s="11">
        <f>ROUND(АТС!$D267*$G$791*$G$792/100,2)</f>
        <v>7.0000000000000007E-2</v>
      </c>
    </row>
    <row r="1764" spans="1:7" x14ac:dyDescent="0.25">
      <c r="A1764" s="236"/>
      <c r="B1764" s="124">
        <f t="shared" si="27"/>
        <v>42592.458330000001</v>
      </c>
      <c r="C1764" s="125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36"/>
      <c r="B1765" s="122">
        <f t="shared" si="27"/>
        <v>42592.5</v>
      </c>
      <c r="C1765" s="125">
        <v>12</v>
      </c>
      <c r="D1765" s="11">
        <f>ROUND(АТС!D269*$D$791*$D$792/100,2)</f>
        <v>8.98</v>
      </c>
      <c r="E1765" s="11">
        <f>ROUND(АТС!$D269*$E$791*$E$792/100,2)</f>
        <v>8.25</v>
      </c>
      <c r="F1765" s="11">
        <f>ROUND(АТС!$D269*$F$791*$F$792/100,2)</f>
        <v>5.62</v>
      </c>
      <c r="G1765" s="11">
        <f>ROUND(АТС!$D269*$G$791*$G$792/100,2)</f>
        <v>3.29</v>
      </c>
    </row>
    <row r="1766" spans="1:7" x14ac:dyDescent="0.25">
      <c r="A1766" s="236"/>
      <c r="B1766" s="124">
        <f t="shared" si="27"/>
        <v>42592.541669999999</v>
      </c>
      <c r="C1766" s="125">
        <v>13</v>
      </c>
      <c r="D1766" s="11">
        <f>ROUND(АТС!D270*$D$791*$D$792/100,2)</f>
        <v>14.53</v>
      </c>
      <c r="E1766" s="11">
        <f>ROUND(АТС!$D270*$E$791*$E$792/100,2)</f>
        <v>13.36</v>
      </c>
      <c r="F1766" s="11">
        <f>ROUND(АТС!$D270*$F$791*$F$792/100,2)</f>
        <v>9.09</v>
      </c>
      <c r="G1766" s="11">
        <f>ROUND(АТС!$D270*$G$791*$G$792/100,2)</f>
        <v>5.32</v>
      </c>
    </row>
    <row r="1767" spans="1:7" x14ac:dyDescent="0.25">
      <c r="A1767" s="236"/>
      <c r="B1767" s="122">
        <f t="shared" si="27"/>
        <v>42592.583330000001</v>
      </c>
      <c r="C1767" s="125">
        <v>14</v>
      </c>
      <c r="D1767" s="11">
        <f>ROUND(АТС!D271*$D$791*$D$792/100,2)</f>
        <v>34.1</v>
      </c>
      <c r="E1767" s="11">
        <f>ROUND(АТС!$D271*$E$791*$E$792/100,2)</f>
        <v>31.33</v>
      </c>
      <c r="F1767" s="11">
        <f>ROUND(АТС!$D271*$F$791*$F$792/100,2)</f>
        <v>21.34</v>
      </c>
      <c r="G1767" s="11">
        <f>ROUND(АТС!$D271*$G$791*$G$792/100,2)</f>
        <v>12.49</v>
      </c>
    </row>
    <row r="1768" spans="1:7" x14ac:dyDescent="0.25">
      <c r="A1768" s="236"/>
      <c r="B1768" s="124">
        <f t="shared" si="27"/>
        <v>42592.625</v>
      </c>
      <c r="C1768" s="125">
        <v>15</v>
      </c>
      <c r="D1768" s="11">
        <f>ROUND(АТС!D272*$D$791*$D$792/100,2)</f>
        <v>20.58</v>
      </c>
      <c r="E1768" s="11">
        <f>ROUND(АТС!$D272*$E$791*$E$792/100,2)</f>
        <v>18.920000000000002</v>
      </c>
      <c r="F1768" s="11">
        <f>ROUND(АТС!$D272*$F$791*$F$792/100,2)</f>
        <v>12.88</v>
      </c>
      <c r="G1768" s="11">
        <f>ROUND(АТС!$D272*$G$791*$G$792/100,2)</f>
        <v>7.54</v>
      </c>
    </row>
    <row r="1769" spans="1:7" x14ac:dyDescent="0.25">
      <c r="A1769" s="236"/>
      <c r="B1769" s="122">
        <f t="shared" si="27"/>
        <v>42592.666669999999</v>
      </c>
      <c r="C1769" s="125">
        <v>16</v>
      </c>
      <c r="D1769" s="11">
        <f>ROUND(АТС!D273*$D$791*$D$792/100,2)</f>
        <v>17.920000000000002</v>
      </c>
      <c r="E1769" s="11">
        <f>ROUND(АТС!$D273*$E$791*$E$792/100,2)</f>
        <v>16.46</v>
      </c>
      <c r="F1769" s="11">
        <f>ROUND(АТС!$D273*$F$791*$F$792/100,2)</f>
        <v>11.21</v>
      </c>
      <c r="G1769" s="11">
        <f>ROUND(АТС!$D273*$G$791*$G$792/100,2)</f>
        <v>6.56</v>
      </c>
    </row>
    <row r="1770" spans="1:7" x14ac:dyDescent="0.25">
      <c r="A1770" s="236"/>
      <c r="B1770" s="124">
        <f t="shared" si="27"/>
        <v>42592.708330000001</v>
      </c>
      <c r="C1770" s="125">
        <v>17</v>
      </c>
      <c r="D1770" s="11">
        <f>ROUND(АТС!D274*$D$791*$D$792/100,2)</f>
        <v>21.98</v>
      </c>
      <c r="E1770" s="11">
        <f>ROUND(АТС!$D274*$E$791*$E$792/100,2)</f>
        <v>20.2</v>
      </c>
      <c r="F1770" s="11">
        <f>ROUND(АТС!$D274*$F$791*$F$792/100,2)</f>
        <v>13.75</v>
      </c>
      <c r="G1770" s="11">
        <f>ROUND(АТС!$D274*$G$791*$G$792/100,2)</f>
        <v>8.0500000000000007</v>
      </c>
    </row>
    <row r="1771" spans="1:7" x14ac:dyDescent="0.25">
      <c r="A1771" s="236"/>
      <c r="B1771" s="122">
        <f t="shared" si="27"/>
        <v>42592.75</v>
      </c>
      <c r="C1771" s="125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36"/>
      <c r="B1772" s="124">
        <f t="shared" si="27"/>
        <v>42592.791669999999</v>
      </c>
      <c r="C1772" s="125">
        <v>19</v>
      </c>
      <c r="D1772" s="11">
        <f>ROUND(АТС!D276*$D$791*$D$792/100,2)</f>
        <v>46.68</v>
      </c>
      <c r="E1772" s="11">
        <f>ROUND(АТС!$D276*$E$791*$E$792/100,2)</f>
        <v>42.9</v>
      </c>
      <c r="F1772" s="11">
        <f>ROUND(АТС!$D276*$F$791*$F$792/100,2)</f>
        <v>29.21</v>
      </c>
      <c r="G1772" s="11">
        <f>ROUND(АТС!$D276*$G$791*$G$792/100,2)</f>
        <v>17.100000000000001</v>
      </c>
    </row>
    <row r="1773" spans="1:7" x14ac:dyDescent="0.25">
      <c r="A1773" s="236"/>
      <c r="B1773" s="122">
        <f t="shared" si="27"/>
        <v>42592.833330000001</v>
      </c>
      <c r="C1773" s="125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36"/>
      <c r="B1774" s="124">
        <f t="shared" si="27"/>
        <v>42592.875</v>
      </c>
      <c r="C1774" s="125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36"/>
      <c r="B1775" s="122">
        <f t="shared" si="27"/>
        <v>42592.916669999999</v>
      </c>
      <c r="C1775" s="125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36"/>
      <c r="B1776" s="124">
        <f t="shared" si="27"/>
        <v>42592.958330000001</v>
      </c>
      <c r="C1776" s="125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36"/>
      <c r="B1777" s="122">
        <f t="shared" si="27"/>
        <v>42593</v>
      </c>
      <c r="C1777" s="125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36"/>
      <c r="B1778" s="124">
        <f t="shared" si="27"/>
        <v>42593.041669999999</v>
      </c>
      <c r="C1778" s="125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36"/>
      <c r="B1779" s="122">
        <f t="shared" si="27"/>
        <v>42593.083330000001</v>
      </c>
      <c r="C1779" s="125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36"/>
      <c r="B1780" s="124">
        <f t="shared" si="27"/>
        <v>42593.125</v>
      </c>
      <c r="C1780" s="125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36"/>
      <c r="B1781" s="122">
        <f t="shared" si="27"/>
        <v>42593.166669999999</v>
      </c>
      <c r="C1781" s="125">
        <v>4</v>
      </c>
      <c r="D1781" s="11">
        <f>ROUND(АТС!D285*$D$791*$D$792/100,2)</f>
        <v>2.87</v>
      </c>
      <c r="E1781" s="11">
        <f>ROUND(АТС!$D285*$E$791*$E$792/100,2)</f>
        <v>2.64</v>
      </c>
      <c r="F1781" s="11">
        <f>ROUND(АТС!$D285*$F$791*$F$792/100,2)</f>
        <v>1.8</v>
      </c>
      <c r="G1781" s="11">
        <f>ROUND(АТС!$D285*$G$791*$G$792/100,2)</f>
        <v>1.05</v>
      </c>
    </row>
    <row r="1782" spans="1:7" x14ac:dyDescent="0.25">
      <c r="A1782" s="236"/>
      <c r="B1782" s="124">
        <f t="shared" si="27"/>
        <v>42593.208330000001</v>
      </c>
      <c r="C1782" s="125">
        <v>5</v>
      </c>
      <c r="D1782" s="11">
        <f>ROUND(АТС!D286*$D$791*$D$792/100,2)</f>
        <v>14.11</v>
      </c>
      <c r="E1782" s="11">
        <f>ROUND(АТС!$D286*$E$791*$E$792/100,2)</f>
        <v>12.96</v>
      </c>
      <c r="F1782" s="11">
        <f>ROUND(АТС!$D286*$F$791*$F$792/100,2)</f>
        <v>8.83</v>
      </c>
      <c r="G1782" s="11">
        <f>ROUND(АТС!$D286*$G$791*$G$792/100,2)</f>
        <v>5.17</v>
      </c>
    </row>
    <row r="1783" spans="1:7" x14ac:dyDescent="0.25">
      <c r="A1783" s="236"/>
      <c r="B1783" s="122">
        <f t="shared" si="27"/>
        <v>42593.25</v>
      </c>
      <c r="C1783" s="125">
        <v>6</v>
      </c>
      <c r="D1783" s="11">
        <f>ROUND(АТС!D287*$D$791*$D$792/100,2)</f>
        <v>23.06</v>
      </c>
      <c r="E1783" s="11">
        <f>ROUND(АТС!$D287*$E$791*$E$792/100,2)</f>
        <v>21.19</v>
      </c>
      <c r="F1783" s="11">
        <f>ROUND(АТС!$D287*$F$791*$F$792/100,2)</f>
        <v>14.43</v>
      </c>
      <c r="G1783" s="11">
        <f>ROUND(АТС!$D287*$G$791*$G$792/100,2)</f>
        <v>8.4499999999999993</v>
      </c>
    </row>
    <row r="1784" spans="1:7" x14ac:dyDescent="0.25">
      <c r="A1784" s="236"/>
      <c r="B1784" s="124">
        <f t="shared" si="27"/>
        <v>42593.291669999999</v>
      </c>
      <c r="C1784" s="125">
        <v>7</v>
      </c>
      <c r="D1784" s="11">
        <f>ROUND(АТС!D288*$D$791*$D$792/100,2)</f>
        <v>0.72</v>
      </c>
      <c r="E1784" s="11">
        <f>ROUND(АТС!$D288*$E$791*$E$792/100,2)</f>
        <v>0.66</v>
      </c>
      <c r="F1784" s="11">
        <f>ROUND(АТС!$D288*$F$791*$F$792/100,2)</f>
        <v>0.45</v>
      </c>
      <c r="G1784" s="11">
        <f>ROUND(АТС!$D288*$G$791*$G$792/100,2)</f>
        <v>0.26</v>
      </c>
    </row>
    <row r="1785" spans="1:7" x14ac:dyDescent="0.25">
      <c r="A1785" s="236"/>
      <c r="B1785" s="122">
        <f t="shared" si="27"/>
        <v>42593.333330000001</v>
      </c>
      <c r="C1785" s="125">
        <v>8</v>
      </c>
      <c r="D1785" s="11">
        <f>ROUND(АТС!D289*$D$791*$D$792/100,2)</f>
        <v>19.079999999999998</v>
      </c>
      <c r="E1785" s="11">
        <f>ROUND(АТС!$D289*$E$791*$E$792/100,2)</f>
        <v>17.53</v>
      </c>
      <c r="F1785" s="11">
        <f>ROUND(АТС!$D289*$F$791*$F$792/100,2)</f>
        <v>11.94</v>
      </c>
      <c r="G1785" s="11">
        <f>ROUND(АТС!$D289*$G$791*$G$792/100,2)</f>
        <v>6.99</v>
      </c>
    </row>
    <row r="1786" spans="1:7" x14ac:dyDescent="0.25">
      <c r="A1786" s="236"/>
      <c r="B1786" s="124">
        <f t="shared" si="27"/>
        <v>42593.375</v>
      </c>
      <c r="C1786" s="125">
        <v>9</v>
      </c>
      <c r="D1786" s="11">
        <f>ROUND(АТС!D290*$D$791*$D$792/100,2)</f>
        <v>17.18</v>
      </c>
      <c r="E1786" s="11">
        <f>ROUND(АТС!$D290*$E$791*$E$792/100,2)</f>
        <v>15.79</v>
      </c>
      <c r="F1786" s="11">
        <f>ROUND(АТС!$D290*$F$791*$F$792/100,2)</f>
        <v>10.75</v>
      </c>
      <c r="G1786" s="11">
        <f>ROUND(АТС!$D290*$G$791*$G$792/100,2)</f>
        <v>6.29</v>
      </c>
    </row>
    <row r="1787" spans="1:7" x14ac:dyDescent="0.25">
      <c r="A1787" s="236"/>
      <c r="B1787" s="122">
        <f t="shared" si="27"/>
        <v>42593.416669999999</v>
      </c>
      <c r="C1787" s="125">
        <v>10</v>
      </c>
      <c r="D1787" s="11">
        <f>ROUND(АТС!D291*$D$791*$D$792/100,2)</f>
        <v>11.7</v>
      </c>
      <c r="E1787" s="11">
        <f>ROUND(АТС!$D291*$E$791*$E$792/100,2)</f>
        <v>10.75</v>
      </c>
      <c r="F1787" s="11">
        <f>ROUND(АТС!$D291*$F$791*$F$792/100,2)</f>
        <v>7.32</v>
      </c>
      <c r="G1787" s="11">
        <f>ROUND(АТС!$D291*$G$791*$G$792/100,2)</f>
        <v>4.28</v>
      </c>
    </row>
    <row r="1788" spans="1:7" x14ac:dyDescent="0.25">
      <c r="A1788" s="236"/>
      <c r="B1788" s="124">
        <f t="shared" si="27"/>
        <v>42593.458330000001</v>
      </c>
      <c r="C1788" s="125">
        <v>11</v>
      </c>
      <c r="D1788" s="11">
        <f>ROUND(АТС!D292*$D$791*$D$792/100,2)</f>
        <v>8.23</v>
      </c>
      <c r="E1788" s="11">
        <f>ROUND(АТС!$D292*$E$791*$E$792/100,2)</f>
        <v>7.57</v>
      </c>
      <c r="F1788" s="11">
        <f>ROUND(АТС!$D292*$F$791*$F$792/100,2)</f>
        <v>5.15</v>
      </c>
      <c r="G1788" s="11">
        <f>ROUND(АТС!$D292*$G$791*$G$792/100,2)</f>
        <v>3.02</v>
      </c>
    </row>
    <row r="1789" spans="1:7" x14ac:dyDescent="0.25">
      <c r="A1789" s="236"/>
      <c r="B1789" s="122">
        <f t="shared" si="27"/>
        <v>42593.5</v>
      </c>
      <c r="C1789" s="125">
        <v>12</v>
      </c>
      <c r="D1789" s="11">
        <f>ROUND(АТС!D293*$D$791*$D$792/100,2)</f>
        <v>17.71</v>
      </c>
      <c r="E1789" s="11">
        <f>ROUND(АТС!$D293*$E$791*$E$792/100,2)</f>
        <v>16.28</v>
      </c>
      <c r="F1789" s="11">
        <f>ROUND(АТС!$D293*$F$791*$F$792/100,2)</f>
        <v>11.09</v>
      </c>
      <c r="G1789" s="11">
        <f>ROUND(АТС!$D293*$G$791*$G$792/100,2)</f>
        <v>6.49</v>
      </c>
    </row>
    <row r="1790" spans="1:7" x14ac:dyDescent="0.25">
      <c r="A1790" s="236"/>
      <c r="B1790" s="124">
        <f t="shared" si="27"/>
        <v>42593.541669999999</v>
      </c>
      <c r="C1790" s="125">
        <v>13</v>
      </c>
      <c r="D1790" s="11">
        <f>ROUND(АТС!D294*$D$791*$D$792/100,2)</f>
        <v>21.03</v>
      </c>
      <c r="E1790" s="11">
        <f>ROUND(АТС!$D294*$E$791*$E$792/100,2)</f>
        <v>19.32</v>
      </c>
      <c r="F1790" s="11">
        <f>ROUND(АТС!$D294*$F$791*$F$792/100,2)</f>
        <v>13.16</v>
      </c>
      <c r="G1790" s="11">
        <f>ROUND(АТС!$D294*$G$791*$G$792/100,2)</f>
        <v>7.7</v>
      </c>
    </row>
    <row r="1791" spans="1:7" x14ac:dyDescent="0.25">
      <c r="A1791" s="236"/>
      <c r="B1791" s="122">
        <f t="shared" si="27"/>
        <v>42593.583330000001</v>
      </c>
      <c r="C1791" s="125">
        <v>14</v>
      </c>
      <c r="D1791" s="11">
        <f>ROUND(АТС!D295*$D$791*$D$792/100,2)</f>
        <v>31.09</v>
      </c>
      <c r="E1791" s="11">
        <f>ROUND(АТС!$D295*$E$791*$E$792/100,2)</f>
        <v>28.57</v>
      </c>
      <c r="F1791" s="11">
        <f>ROUND(АТС!$D295*$F$791*$F$792/100,2)</f>
        <v>19.45</v>
      </c>
      <c r="G1791" s="11">
        <f>ROUND(АТС!$D295*$G$791*$G$792/100,2)</f>
        <v>11.39</v>
      </c>
    </row>
    <row r="1792" spans="1:7" x14ac:dyDescent="0.25">
      <c r="A1792" s="236"/>
      <c r="B1792" s="124">
        <f t="shared" si="27"/>
        <v>42593.625</v>
      </c>
      <c r="C1792" s="125">
        <v>15</v>
      </c>
      <c r="D1792" s="11">
        <f>ROUND(АТС!D296*$D$791*$D$792/100,2)</f>
        <v>31.2</v>
      </c>
      <c r="E1792" s="11">
        <f>ROUND(АТС!$D296*$E$791*$E$792/100,2)</f>
        <v>28.67</v>
      </c>
      <c r="F1792" s="11">
        <f>ROUND(АТС!$D296*$F$791*$F$792/100,2)</f>
        <v>19.52</v>
      </c>
      <c r="G1792" s="11">
        <f>ROUND(АТС!$D296*$G$791*$G$792/100,2)</f>
        <v>11.43</v>
      </c>
    </row>
    <row r="1793" spans="1:7" x14ac:dyDescent="0.25">
      <c r="A1793" s="236"/>
      <c r="B1793" s="122">
        <f t="shared" si="27"/>
        <v>42593.666669999999</v>
      </c>
      <c r="C1793" s="125">
        <v>16</v>
      </c>
      <c r="D1793" s="11">
        <f>ROUND(АТС!D297*$D$791*$D$792/100,2)</f>
        <v>8.85</v>
      </c>
      <c r="E1793" s="11">
        <f>ROUND(АТС!$D297*$E$791*$E$792/100,2)</f>
        <v>8.1300000000000008</v>
      </c>
      <c r="F1793" s="11">
        <f>ROUND(АТС!$D297*$F$791*$F$792/100,2)</f>
        <v>5.54</v>
      </c>
      <c r="G1793" s="11">
        <f>ROUND(АТС!$D297*$G$791*$G$792/100,2)</f>
        <v>3.24</v>
      </c>
    </row>
    <row r="1794" spans="1:7" x14ac:dyDescent="0.25">
      <c r="A1794" s="236"/>
      <c r="B1794" s="124">
        <f t="shared" si="27"/>
        <v>42593.708330000001</v>
      </c>
      <c r="C1794" s="125">
        <v>17</v>
      </c>
      <c r="D1794" s="11">
        <f>ROUND(АТС!D298*$D$791*$D$792/100,2)</f>
        <v>9.1199999999999992</v>
      </c>
      <c r="E1794" s="11">
        <f>ROUND(АТС!$D298*$E$791*$E$792/100,2)</f>
        <v>8.3800000000000008</v>
      </c>
      <c r="F1794" s="11">
        <f>ROUND(АТС!$D298*$F$791*$F$792/100,2)</f>
        <v>5.7</v>
      </c>
      <c r="G1794" s="11">
        <f>ROUND(АТС!$D298*$G$791*$G$792/100,2)</f>
        <v>3.34</v>
      </c>
    </row>
    <row r="1795" spans="1:7" x14ac:dyDescent="0.25">
      <c r="A1795" s="236"/>
      <c r="B1795" s="122">
        <f t="shared" si="27"/>
        <v>42593.75</v>
      </c>
      <c r="C1795" s="125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36"/>
      <c r="B1796" s="124">
        <f t="shared" si="27"/>
        <v>42593.791669999999</v>
      </c>
      <c r="C1796" s="125">
        <v>19</v>
      </c>
      <c r="D1796" s="11">
        <f>ROUND(АТС!D300*$D$791*$D$792/100,2)</f>
        <v>11.98</v>
      </c>
      <c r="E1796" s="11">
        <f>ROUND(АТС!$D300*$E$791*$E$792/100,2)</f>
        <v>11.01</v>
      </c>
      <c r="F1796" s="11">
        <f>ROUND(АТС!$D300*$F$791*$F$792/100,2)</f>
        <v>7.5</v>
      </c>
      <c r="G1796" s="11">
        <f>ROUND(АТС!$D300*$G$791*$G$792/100,2)</f>
        <v>4.3899999999999997</v>
      </c>
    </row>
    <row r="1797" spans="1:7" x14ac:dyDescent="0.25">
      <c r="A1797" s="236"/>
      <c r="B1797" s="122">
        <f t="shared" si="27"/>
        <v>42593.833330000001</v>
      </c>
      <c r="C1797" s="125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36"/>
      <c r="B1798" s="124">
        <f t="shared" si="27"/>
        <v>42593.875</v>
      </c>
      <c r="C1798" s="125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36"/>
      <c r="B1799" s="122">
        <f t="shared" si="27"/>
        <v>42593.916669999999</v>
      </c>
      <c r="C1799" s="125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36"/>
      <c r="B1800" s="124">
        <f t="shared" si="27"/>
        <v>42593.958330000001</v>
      </c>
      <c r="C1800" s="125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36"/>
      <c r="B1801" s="122">
        <f t="shared" si="27"/>
        <v>42594</v>
      </c>
      <c r="C1801" s="125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36"/>
      <c r="B1802" s="124">
        <f t="shared" si="27"/>
        <v>42594.041669999999</v>
      </c>
      <c r="C1802" s="125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36"/>
      <c r="B1803" s="122">
        <f t="shared" si="27"/>
        <v>42594.083330000001</v>
      </c>
      <c r="C1803" s="125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36"/>
      <c r="B1804" s="124">
        <f t="shared" si="27"/>
        <v>42594.125</v>
      </c>
      <c r="C1804" s="125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36"/>
      <c r="B1805" s="122">
        <f t="shared" si="27"/>
        <v>42594.166669999999</v>
      </c>
      <c r="C1805" s="125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36"/>
      <c r="B1806" s="124">
        <f t="shared" si="27"/>
        <v>42594.208330000001</v>
      </c>
      <c r="C1806" s="125">
        <v>5</v>
      </c>
      <c r="D1806" s="11">
        <f>ROUND(АТС!D310*$D$791*$D$792/100,2)</f>
        <v>1.65</v>
      </c>
      <c r="E1806" s="11">
        <f>ROUND(АТС!$D310*$E$791*$E$792/100,2)</f>
        <v>1.52</v>
      </c>
      <c r="F1806" s="11">
        <f>ROUND(АТС!$D310*$F$791*$F$792/100,2)</f>
        <v>1.03</v>
      </c>
      <c r="G1806" s="11">
        <f>ROUND(АТС!$D310*$G$791*$G$792/100,2)</f>
        <v>0.6</v>
      </c>
    </row>
    <row r="1807" spans="1:7" x14ac:dyDescent="0.25">
      <c r="A1807" s="236"/>
      <c r="B1807" s="122">
        <f t="shared" si="27"/>
        <v>42594.25</v>
      </c>
      <c r="C1807" s="125">
        <v>6</v>
      </c>
      <c r="D1807" s="11">
        <f>ROUND(АТС!D311*$D$791*$D$792/100,2)</f>
        <v>10.210000000000001</v>
      </c>
      <c r="E1807" s="11">
        <f>ROUND(АТС!$D311*$E$791*$E$792/100,2)</f>
        <v>9.3800000000000008</v>
      </c>
      <c r="F1807" s="11">
        <f>ROUND(АТС!$D311*$F$791*$F$792/100,2)</f>
        <v>6.39</v>
      </c>
      <c r="G1807" s="11">
        <f>ROUND(АТС!$D311*$G$791*$G$792/100,2)</f>
        <v>3.74</v>
      </c>
    </row>
    <row r="1808" spans="1:7" x14ac:dyDescent="0.25">
      <c r="A1808" s="236"/>
      <c r="B1808" s="124">
        <f t="shared" si="27"/>
        <v>42594.291669999999</v>
      </c>
      <c r="C1808" s="125">
        <v>7</v>
      </c>
      <c r="D1808" s="11">
        <f>ROUND(АТС!D312*$D$791*$D$792/100,2)</f>
        <v>0.66</v>
      </c>
      <c r="E1808" s="11">
        <f>ROUND(АТС!$D312*$E$791*$E$792/100,2)</f>
        <v>0.61</v>
      </c>
      <c r="F1808" s="11">
        <f>ROUND(АТС!$D312*$F$791*$F$792/100,2)</f>
        <v>0.42</v>
      </c>
      <c r="G1808" s="11">
        <f>ROUND(АТС!$D312*$G$791*$G$792/100,2)</f>
        <v>0.24</v>
      </c>
    </row>
    <row r="1809" spans="1:7" x14ac:dyDescent="0.25">
      <c r="A1809" s="236"/>
      <c r="B1809" s="122">
        <f t="shared" si="27"/>
        <v>42594.333330000001</v>
      </c>
      <c r="C1809" s="125">
        <v>8</v>
      </c>
      <c r="D1809" s="11">
        <f>ROUND(АТС!D313*$D$791*$D$792/100,2)</f>
        <v>13.21</v>
      </c>
      <c r="E1809" s="11">
        <f>ROUND(АТС!$D313*$E$791*$E$792/100,2)</f>
        <v>12.14</v>
      </c>
      <c r="F1809" s="11">
        <f>ROUND(АТС!$D313*$F$791*$F$792/100,2)</f>
        <v>8.27</v>
      </c>
      <c r="G1809" s="11">
        <f>ROUND(АТС!$D313*$G$791*$G$792/100,2)</f>
        <v>4.84</v>
      </c>
    </row>
    <row r="1810" spans="1:7" x14ac:dyDescent="0.25">
      <c r="A1810" s="236"/>
      <c r="B1810" s="124">
        <f t="shared" si="27"/>
        <v>42594.375</v>
      </c>
      <c r="C1810" s="125">
        <v>9</v>
      </c>
      <c r="D1810" s="11">
        <f>ROUND(АТС!D314*$D$791*$D$792/100,2)</f>
        <v>4.5199999999999996</v>
      </c>
      <c r="E1810" s="11">
        <f>ROUND(АТС!$D314*$E$791*$E$792/100,2)</f>
        <v>4.1500000000000004</v>
      </c>
      <c r="F1810" s="11">
        <f>ROUND(АТС!$D314*$F$791*$F$792/100,2)</f>
        <v>2.83</v>
      </c>
      <c r="G1810" s="11">
        <f>ROUND(АТС!$D314*$G$791*$G$792/100,2)</f>
        <v>1.66</v>
      </c>
    </row>
    <row r="1811" spans="1:7" x14ac:dyDescent="0.25">
      <c r="A1811" s="236"/>
      <c r="B1811" s="122">
        <f t="shared" si="27"/>
        <v>42594.416669999999</v>
      </c>
      <c r="C1811" s="125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36"/>
      <c r="B1812" s="124">
        <f t="shared" si="27"/>
        <v>42594.458330000001</v>
      </c>
      <c r="C1812" s="125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36"/>
      <c r="B1813" s="122">
        <f t="shared" si="27"/>
        <v>42594.5</v>
      </c>
      <c r="C1813" s="125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36"/>
      <c r="B1814" s="124">
        <f t="shared" si="27"/>
        <v>42594.541669999999</v>
      </c>
      <c r="C1814" s="125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36"/>
      <c r="B1815" s="122">
        <f t="shared" si="27"/>
        <v>42594.583330000001</v>
      </c>
      <c r="C1815" s="125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36"/>
      <c r="B1816" s="124">
        <f t="shared" si="27"/>
        <v>42594.625</v>
      </c>
      <c r="C1816" s="125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36"/>
      <c r="B1817" s="122">
        <f t="shared" si="27"/>
        <v>42594.666669999999</v>
      </c>
      <c r="C1817" s="125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36"/>
      <c r="B1818" s="124">
        <f t="shared" ref="B1818:B1881" si="28">B1794+1</f>
        <v>42594.708330000001</v>
      </c>
      <c r="C1818" s="125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36"/>
      <c r="B1819" s="122">
        <f t="shared" si="28"/>
        <v>42594.75</v>
      </c>
      <c r="C1819" s="125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36"/>
      <c r="B1820" s="124">
        <f t="shared" si="28"/>
        <v>42594.791669999999</v>
      </c>
      <c r="C1820" s="125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36"/>
      <c r="B1821" s="122">
        <f t="shared" si="28"/>
        <v>42594.833330000001</v>
      </c>
      <c r="C1821" s="125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36"/>
      <c r="B1822" s="124">
        <f t="shared" si="28"/>
        <v>42594.875</v>
      </c>
      <c r="C1822" s="125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36"/>
      <c r="B1823" s="122">
        <f t="shared" si="28"/>
        <v>42594.916669999999</v>
      </c>
      <c r="C1823" s="125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36"/>
      <c r="B1824" s="124">
        <f t="shared" si="28"/>
        <v>42594.958330000001</v>
      </c>
      <c r="C1824" s="125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36"/>
      <c r="B1825" s="122">
        <f t="shared" si="28"/>
        <v>42595</v>
      </c>
      <c r="C1825" s="125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36"/>
      <c r="B1826" s="124">
        <f t="shared" si="28"/>
        <v>42595.041669999999</v>
      </c>
      <c r="C1826" s="125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36"/>
      <c r="B1827" s="122">
        <f t="shared" si="28"/>
        <v>42595.083330000001</v>
      </c>
      <c r="C1827" s="125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36"/>
      <c r="B1828" s="124">
        <f t="shared" si="28"/>
        <v>42595.125</v>
      </c>
      <c r="C1828" s="125">
        <v>3</v>
      </c>
      <c r="D1828" s="11">
        <f>ROUND(АТС!D332*$D$791*$D$792/100,2)</f>
        <v>3.82</v>
      </c>
      <c r="E1828" s="11">
        <f>ROUND(АТС!$D332*$E$791*$E$792/100,2)</f>
        <v>3.51</v>
      </c>
      <c r="F1828" s="11">
        <f>ROUND(АТС!$D332*$F$791*$F$792/100,2)</f>
        <v>2.39</v>
      </c>
      <c r="G1828" s="11">
        <f>ROUND(АТС!$D332*$G$791*$G$792/100,2)</f>
        <v>1.4</v>
      </c>
    </row>
    <row r="1829" spans="1:7" x14ac:dyDescent="0.25">
      <c r="A1829" s="236"/>
      <c r="B1829" s="122">
        <f t="shared" si="28"/>
        <v>42595.166669999999</v>
      </c>
      <c r="C1829" s="125">
        <v>4</v>
      </c>
      <c r="D1829" s="11">
        <f>ROUND(АТС!D333*$D$791*$D$792/100,2)</f>
        <v>5.0199999999999996</v>
      </c>
      <c r="E1829" s="11">
        <f>ROUND(АТС!$D333*$E$791*$E$792/100,2)</f>
        <v>4.6100000000000003</v>
      </c>
      <c r="F1829" s="11">
        <f>ROUND(АТС!$D333*$F$791*$F$792/100,2)</f>
        <v>3.14</v>
      </c>
      <c r="G1829" s="11">
        <f>ROUND(АТС!$D333*$G$791*$G$792/100,2)</f>
        <v>1.84</v>
      </c>
    </row>
    <row r="1830" spans="1:7" x14ac:dyDescent="0.25">
      <c r="A1830" s="236"/>
      <c r="B1830" s="124">
        <f t="shared" si="28"/>
        <v>42595.208330000001</v>
      </c>
      <c r="C1830" s="125">
        <v>5</v>
      </c>
      <c r="D1830" s="11">
        <f>ROUND(АТС!D334*$D$791*$D$792/100,2)</f>
        <v>5.67</v>
      </c>
      <c r="E1830" s="11">
        <f>ROUND(АТС!$D334*$E$791*$E$792/100,2)</f>
        <v>5.21</v>
      </c>
      <c r="F1830" s="11">
        <f>ROUND(АТС!$D334*$F$791*$F$792/100,2)</f>
        <v>3.55</v>
      </c>
      <c r="G1830" s="11">
        <f>ROUND(АТС!$D334*$G$791*$G$792/100,2)</f>
        <v>2.08</v>
      </c>
    </row>
    <row r="1831" spans="1:7" x14ac:dyDescent="0.25">
      <c r="A1831" s="236"/>
      <c r="B1831" s="122">
        <f t="shared" si="28"/>
        <v>42595.25</v>
      </c>
      <c r="C1831" s="125">
        <v>6</v>
      </c>
      <c r="D1831" s="11">
        <f>ROUND(АТС!D335*$D$791*$D$792/100,2)</f>
        <v>12.21</v>
      </c>
      <c r="E1831" s="11">
        <f>ROUND(АТС!$D335*$E$791*$E$792/100,2)</f>
        <v>11.22</v>
      </c>
      <c r="F1831" s="11">
        <f>ROUND(АТС!$D335*$F$791*$F$792/100,2)</f>
        <v>7.64</v>
      </c>
      <c r="G1831" s="11">
        <f>ROUND(АТС!$D335*$G$791*$G$792/100,2)</f>
        <v>4.47</v>
      </c>
    </row>
    <row r="1832" spans="1:7" x14ac:dyDescent="0.25">
      <c r="A1832" s="236"/>
      <c r="B1832" s="124">
        <f t="shared" si="28"/>
        <v>42595.291669999999</v>
      </c>
      <c r="C1832" s="125">
        <v>7</v>
      </c>
      <c r="D1832" s="11">
        <f>ROUND(АТС!D336*$D$791*$D$792/100,2)</f>
        <v>50.82</v>
      </c>
      <c r="E1832" s="11">
        <f>ROUND(АТС!$D336*$E$791*$E$792/100,2)</f>
        <v>46.7</v>
      </c>
      <c r="F1832" s="11">
        <f>ROUND(АТС!$D336*$F$791*$F$792/100,2)</f>
        <v>31.8</v>
      </c>
      <c r="G1832" s="11">
        <f>ROUND(АТС!$D336*$G$791*$G$792/100,2)</f>
        <v>18.61</v>
      </c>
    </row>
    <row r="1833" spans="1:7" x14ac:dyDescent="0.25">
      <c r="A1833" s="236"/>
      <c r="B1833" s="122">
        <f t="shared" si="28"/>
        <v>42595.333330000001</v>
      </c>
      <c r="C1833" s="125">
        <v>8</v>
      </c>
      <c r="D1833" s="11">
        <f>ROUND(АТС!D337*$D$791*$D$792/100,2)</f>
        <v>8.24</v>
      </c>
      <c r="E1833" s="11">
        <f>ROUND(АТС!$D337*$E$791*$E$792/100,2)</f>
        <v>7.57</v>
      </c>
      <c r="F1833" s="11">
        <f>ROUND(АТС!$D337*$F$791*$F$792/100,2)</f>
        <v>5.16</v>
      </c>
      <c r="G1833" s="11">
        <f>ROUND(АТС!$D337*$G$791*$G$792/100,2)</f>
        <v>3.02</v>
      </c>
    </row>
    <row r="1834" spans="1:7" x14ac:dyDescent="0.25">
      <c r="A1834" s="236"/>
      <c r="B1834" s="124">
        <f t="shared" si="28"/>
        <v>42595.375</v>
      </c>
      <c r="C1834" s="125">
        <v>9</v>
      </c>
      <c r="D1834" s="11">
        <f>ROUND(АТС!D338*$D$791*$D$792/100,2)</f>
        <v>5.74</v>
      </c>
      <c r="E1834" s="11">
        <f>ROUND(АТС!$D338*$E$791*$E$792/100,2)</f>
        <v>5.28</v>
      </c>
      <c r="F1834" s="11">
        <f>ROUND(АТС!$D338*$F$791*$F$792/100,2)</f>
        <v>3.59</v>
      </c>
      <c r="G1834" s="11">
        <f>ROUND(АТС!$D338*$G$791*$G$792/100,2)</f>
        <v>2.1</v>
      </c>
    </row>
    <row r="1835" spans="1:7" x14ac:dyDescent="0.25">
      <c r="A1835" s="236"/>
      <c r="B1835" s="122">
        <f t="shared" si="28"/>
        <v>42595.416669999999</v>
      </c>
      <c r="C1835" s="125">
        <v>10</v>
      </c>
      <c r="D1835" s="11">
        <f>ROUND(АТС!D339*$D$791*$D$792/100,2)</f>
        <v>2.2799999999999998</v>
      </c>
      <c r="E1835" s="11">
        <f>ROUND(АТС!$D339*$E$791*$E$792/100,2)</f>
        <v>2.09</v>
      </c>
      <c r="F1835" s="11">
        <f>ROUND(АТС!$D339*$F$791*$F$792/100,2)</f>
        <v>1.42</v>
      </c>
      <c r="G1835" s="11">
        <f>ROUND(АТС!$D339*$G$791*$G$792/100,2)</f>
        <v>0.83</v>
      </c>
    </row>
    <row r="1836" spans="1:7" x14ac:dyDescent="0.25">
      <c r="A1836" s="236"/>
      <c r="B1836" s="124">
        <f t="shared" si="28"/>
        <v>42595.458330000001</v>
      </c>
      <c r="C1836" s="125">
        <v>11</v>
      </c>
      <c r="D1836" s="11">
        <f>ROUND(АТС!D340*$D$791*$D$792/100,2)</f>
        <v>2.2999999999999998</v>
      </c>
      <c r="E1836" s="11">
        <f>ROUND(АТС!$D340*$E$791*$E$792/100,2)</f>
        <v>2.11</v>
      </c>
      <c r="F1836" s="11">
        <f>ROUND(АТС!$D340*$F$791*$F$792/100,2)</f>
        <v>1.44</v>
      </c>
      <c r="G1836" s="11">
        <f>ROUND(АТС!$D340*$G$791*$G$792/100,2)</f>
        <v>0.84</v>
      </c>
    </row>
    <row r="1837" spans="1:7" x14ac:dyDescent="0.25">
      <c r="A1837" s="236"/>
      <c r="B1837" s="122">
        <f t="shared" si="28"/>
        <v>42595.5</v>
      </c>
      <c r="C1837" s="125">
        <v>12</v>
      </c>
      <c r="D1837" s="11">
        <f>ROUND(АТС!D341*$D$791*$D$792/100,2)</f>
        <v>61.96</v>
      </c>
      <c r="E1837" s="11">
        <f>ROUND(АТС!$D341*$E$791*$E$792/100,2)</f>
        <v>56.94</v>
      </c>
      <c r="F1837" s="11">
        <f>ROUND(АТС!$D341*$F$791*$F$792/100,2)</f>
        <v>38.770000000000003</v>
      </c>
      <c r="G1837" s="11">
        <f>ROUND(АТС!$D341*$G$791*$G$792/100,2)</f>
        <v>22.7</v>
      </c>
    </row>
    <row r="1838" spans="1:7" x14ac:dyDescent="0.25">
      <c r="A1838" s="236"/>
      <c r="B1838" s="124">
        <f t="shared" si="28"/>
        <v>42595.541669999999</v>
      </c>
      <c r="C1838" s="125">
        <v>13</v>
      </c>
      <c r="D1838" s="11">
        <f>ROUND(АТС!D342*$D$791*$D$792/100,2)</f>
        <v>63.11</v>
      </c>
      <c r="E1838" s="11">
        <f>ROUND(АТС!$D342*$E$791*$E$792/100,2)</f>
        <v>57.99</v>
      </c>
      <c r="F1838" s="11">
        <f>ROUND(АТС!$D342*$F$791*$F$792/100,2)</f>
        <v>39.49</v>
      </c>
      <c r="G1838" s="11">
        <f>ROUND(АТС!$D342*$G$791*$G$792/100,2)</f>
        <v>23.12</v>
      </c>
    </row>
    <row r="1839" spans="1:7" x14ac:dyDescent="0.25">
      <c r="A1839" s="236"/>
      <c r="B1839" s="122">
        <f t="shared" si="28"/>
        <v>42595.583330000001</v>
      </c>
      <c r="C1839" s="125">
        <v>14</v>
      </c>
      <c r="D1839" s="11">
        <f>ROUND(АТС!D343*$D$791*$D$792/100,2)</f>
        <v>50.19</v>
      </c>
      <c r="E1839" s="11">
        <f>ROUND(АТС!$D343*$E$791*$E$792/100,2)</f>
        <v>46.12</v>
      </c>
      <c r="F1839" s="11">
        <f>ROUND(АТС!$D343*$F$791*$F$792/100,2)</f>
        <v>31.41</v>
      </c>
      <c r="G1839" s="11">
        <f>ROUND(АТС!$D343*$G$791*$G$792/100,2)</f>
        <v>18.39</v>
      </c>
    </row>
    <row r="1840" spans="1:7" x14ac:dyDescent="0.25">
      <c r="A1840" s="236"/>
      <c r="B1840" s="124">
        <f t="shared" si="28"/>
        <v>42595.625</v>
      </c>
      <c r="C1840" s="125">
        <v>15</v>
      </c>
      <c r="D1840" s="11">
        <f>ROUND(АТС!D344*$D$791*$D$792/100,2)</f>
        <v>66.72</v>
      </c>
      <c r="E1840" s="11">
        <f>ROUND(АТС!$D344*$E$791*$E$792/100,2)</f>
        <v>61.32</v>
      </c>
      <c r="F1840" s="11">
        <f>ROUND(АТС!$D344*$F$791*$F$792/100,2)</f>
        <v>41.75</v>
      </c>
      <c r="G1840" s="11">
        <f>ROUND(АТС!$D344*$G$791*$G$792/100,2)</f>
        <v>24.44</v>
      </c>
    </row>
    <row r="1841" spans="1:7" x14ac:dyDescent="0.25">
      <c r="A1841" s="236"/>
      <c r="B1841" s="122">
        <f t="shared" si="28"/>
        <v>42595.666669999999</v>
      </c>
      <c r="C1841" s="125">
        <v>16</v>
      </c>
      <c r="D1841" s="11">
        <f>ROUND(АТС!D345*$D$791*$D$792/100,2)</f>
        <v>49.62</v>
      </c>
      <c r="E1841" s="11">
        <f>ROUND(АТС!$D345*$E$791*$E$792/100,2)</f>
        <v>45.6</v>
      </c>
      <c r="F1841" s="11">
        <f>ROUND(АТС!$D345*$F$791*$F$792/100,2)</f>
        <v>31.05</v>
      </c>
      <c r="G1841" s="11">
        <f>ROUND(АТС!$D345*$G$791*$G$792/100,2)</f>
        <v>18.18</v>
      </c>
    </row>
    <row r="1842" spans="1:7" x14ac:dyDescent="0.25">
      <c r="A1842" s="236"/>
      <c r="B1842" s="124">
        <f t="shared" si="28"/>
        <v>42595.708330000001</v>
      </c>
      <c r="C1842" s="125">
        <v>17</v>
      </c>
      <c r="D1842" s="11">
        <f>ROUND(АТС!D346*$D$791*$D$792/100,2)</f>
        <v>48.47</v>
      </c>
      <c r="E1842" s="11">
        <f>ROUND(АТС!$D346*$E$791*$E$792/100,2)</f>
        <v>44.54</v>
      </c>
      <c r="F1842" s="11">
        <f>ROUND(АТС!$D346*$F$791*$F$792/100,2)</f>
        <v>30.33</v>
      </c>
      <c r="G1842" s="11">
        <f>ROUND(АТС!$D346*$G$791*$G$792/100,2)</f>
        <v>17.760000000000002</v>
      </c>
    </row>
    <row r="1843" spans="1:7" x14ac:dyDescent="0.25">
      <c r="A1843" s="236"/>
      <c r="B1843" s="122">
        <f t="shared" si="28"/>
        <v>42595.75</v>
      </c>
      <c r="C1843" s="125">
        <v>18</v>
      </c>
      <c r="D1843" s="11">
        <f>ROUND(АТС!D347*$D$791*$D$792/100,2)</f>
        <v>67.540000000000006</v>
      </c>
      <c r="E1843" s="11">
        <f>ROUND(АТС!$D347*$E$791*$E$792/100,2)</f>
        <v>62.07</v>
      </c>
      <c r="F1843" s="11">
        <f>ROUND(АТС!$D347*$F$791*$F$792/100,2)</f>
        <v>42.26</v>
      </c>
      <c r="G1843" s="11">
        <f>ROUND(АТС!$D347*$G$791*$G$792/100,2)</f>
        <v>24.74</v>
      </c>
    </row>
    <row r="1844" spans="1:7" x14ac:dyDescent="0.25">
      <c r="A1844" s="236"/>
      <c r="B1844" s="124">
        <f t="shared" si="28"/>
        <v>42595.791669999999</v>
      </c>
      <c r="C1844" s="125">
        <v>19</v>
      </c>
      <c r="D1844" s="11">
        <f>ROUND(АТС!D348*$D$791*$D$792/100,2)</f>
        <v>105.81</v>
      </c>
      <c r="E1844" s="11">
        <f>ROUND(АТС!$D348*$E$791*$E$792/100,2)</f>
        <v>97.24</v>
      </c>
      <c r="F1844" s="11">
        <f>ROUND(АТС!$D348*$F$791*$F$792/100,2)</f>
        <v>66.209999999999994</v>
      </c>
      <c r="G1844" s="11">
        <f>ROUND(АТС!$D348*$G$791*$G$792/100,2)</f>
        <v>38.76</v>
      </c>
    </row>
    <row r="1845" spans="1:7" x14ac:dyDescent="0.25">
      <c r="A1845" s="236"/>
      <c r="B1845" s="122">
        <f t="shared" si="28"/>
        <v>42595.833330000001</v>
      </c>
      <c r="C1845" s="125">
        <v>20</v>
      </c>
      <c r="D1845" s="11">
        <f>ROUND(АТС!D349*$D$791*$D$792/100,2)</f>
        <v>66.42</v>
      </c>
      <c r="E1845" s="11">
        <f>ROUND(АТС!$D349*$E$791*$E$792/100,2)</f>
        <v>61.03</v>
      </c>
      <c r="F1845" s="11">
        <f>ROUND(АТС!$D349*$F$791*$F$792/100,2)</f>
        <v>41.56</v>
      </c>
      <c r="G1845" s="11">
        <f>ROUND(АТС!$D349*$G$791*$G$792/100,2)</f>
        <v>24.33</v>
      </c>
    </row>
    <row r="1846" spans="1:7" x14ac:dyDescent="0.25">
      <c r="A1846" s="236"/>
      <c r="B1846" s="124">
        <f t="shared" si="28"/>
        <v>42595.875</v>
      </c>
      <c r="C1846" s="125">
        <v>21</v>
      </c>
      <c r="D1846" s="11">
        <f>ROUND(АТС!D350*$D$791*$D$792/100,2)</f>
        <v>59.49</v>
      </c>
      <c r="E1846" s="11">
        <f>ROUND(АТС!$D350*$E$791*$E$792/100,2)</f>
        <v>54.67</v>
      </c>
      <c r="F1846" s="11">
        <f>ROUND(АТС!$D350*$F$791*$F$792/100,2)</f>
        <v>37.229999999999997</v>
      </c>
      <c r="G1846" s="11">
        <f>ROUND(АТС!$D350*$G$791*$G$792/100,2)</f>
        <v>21.79</v>
      </c>
    </row>
    <row r="1847" spans="1:7" x14ac:dyDescent="0.25">
      <c r="A1847" s="236"/>
      <c r="B1847" s="122">
        <f t="shared" si="28"/>
        <v>42595.916669999999</v>
      </c>
      <c r="C1847" s="125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36"/>
      <c r="B1848" s="124">
        <f t="shared" si="28"/>
        <v>42595.958330000001</v>
      </c>
      <c r="C1848" s="125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36"/>
      <c r="B1849" s="122">
        <f t="shared" si="28"/>
        <v>42596</v>
      </c>
      <c r="C1849" s="125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36"/>
      <c r="B1850" s="124">
        <f t="shared" si="28"/>
        <v>42596.041669999999</v>
      </c>
      <c r="C1850" s="125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36"/>
      <c r="B1851" s="122">
        <f t="shared" si="28"/>
        <v>42596.083330000001</v>
      </c>
      <c r="C1851" s="125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36"/>
      <c r="B1852" s="124">
        <f t="shared" si="28"/>
        <v>42596.125</v>
      </c>
      <c r="C1852" s="125">
        <v>3</v>
      </c>
      <c r="D1852" s="11">
        <f>ROUND(АТС!D356*$D$791*$D$792/100,2)</f>
        <v>5.19</v>
      </c>
      <c r="E1852" s="11">
        <f>ROUND(АТС!$D356*$E$791*$E$792/100,2)</f>
        <v>4.7699999999999996</v>
      </c>
      <c r="F1852" s="11">
        <f>ROUND(АТС!$D356*$F$791*$F$792/100,2)</f>
        <v>3.25</v>
      </c>
      <c r="G1852" s="11">
        <f>ROUND(АТС!$D356*$G$791*$G$792/100,2)</f>
        <v>1.9</v>
      </c>
    </row>
    <row r="1853" spans="1:7" x14ac:dyDescent="0.25">
      <c r="A1853" s="236"/>
      <c r="B1853" s="122">
        <f t="shared" si="28"/>
        <v>42596.166669999999</v>
      </c>
      <c r="C1853" s="125">
        <v>4</v>
      </c>
      <c r="D1853" s="11">
        <f>ROUND(АТС!D357*$D$791*$D$792/100,2)</f>
        <v>6.55</v>
      </c>
      <c r="E1853" s="11">
        <f>ROUND(АТС!$D357*$E$791*$E$792/100,2)</f>
        <v>6.02</v>
      </c>
      <c r="F1853" s="11">
        <f>ROUND(АТС!$D357*$F$791*$F$792/100,2)</f>
        <v>4.0999999999999996</v>
      </c>
      <c r="G1853" s="11">
        <f>ROUND(АТС!$D357*$G$791*$G$792/100,2)</f>
        <v>2.4</v>
      </c>
    </row>
    <row r="1854" spans="1:7" x14ac:dyDescent="0.25">
      <c r="A1854" s="236"/>
      <c r="B1854" s="124">
        <f t="shared" si="28"/>
        <v>42596.208330000001</v>
      </c>
      <c r="C1854" s="125">
        <v>5</v>
      </c>
      <c r="D1854" s="11">
        <f>ROUND(АТС!D358*$D$791*$D$792/100,2)</f>
        <v>14.21</v>
      </c>
      <c r="E1854" s="11">
        <f>ROUND(АТС!$D358*$E$791*$E$792/100,2)</f>
        <v>13.06</v>
      </c>
      <c r="F1854" s="11">
        <f>ROUND(АТС!$D358*$F$791*$F$792/100,2)</f>
        <v>8.89</v>
      </c>
      <c r="G1854" s="11">
        <f>ROUND(АТС!$D358*$G$791*$G$792/100,2)</f>
        <v>5.2</v>
      </c>
    </row>
    <row r="1855" spans="1:7" x14ac:dyDescent="0.25">
      <c r="A1855" s="236"/>
      <c r="B1855" s="122">
        <f t="shared" si="28"/>
        <v>42596.25</v>
      </c>
      <c r="C1855" s="125">
        <v>6</v>
      </c>
      <c r="D1855" s="11">
        <f>ROUND(АТС!D359*$D$791*$D$792/100,2)</f>
        <v>13.04</v>
      </c>
      <c r="E1855" s="11">
        <f>ROUND(АТС!$D359*$E$791*$E$792/100,2)</f>
        <v>11.99</v>
      </c>
      <c r="F1855" s="11">
        <f>ROUND(АТС!$D359*$F$791*$F$792/100,2)</f>
        <v>8.16</v>
      </c>
      <c r="G1855" s="11">
        <f>ROUND(АТС!$D359*$G$791*$G$792/100,2)</f>
        <v>4.78</v>
      </c>
    </row>
    <row r="1856" spans="1:7" x14ac:dyDescent="0.25">
      <c r="A1856" s="236"/>
      <c r="B1856" s="124">
        <f t="shared" si="28"/>
        <v>42596.291669999999</v>
      </c>
      <c r="C1856" s="125">
        <v>7</v>
      </c>
      <c r="D1856" s="11">
        <f>ROUND(АТС!D360*$D$791*$D$792/100,2)</f>
        <v>16.510000000000002</v>
      </c>
      <c r="E1856" s="11">
        <f>ROUND(АТС!$D360*$E$791*$E$792/100,2)</f>
        <v>15.18</v>
      </c>
      <c r="F1856" s="11">
        <f>ROUND(АТС!$D360*$F$791*$F$792/100,2)</f>
        <v>10.33</v>
      </c>
      <c r="G1856" s="11">
        <f>ROUND(АТС!$D360*$G$791*$G$792/100,2)</f>
        <v>6.05</v>
      </c>
    </row>
    <row r="1857" spans="1:7" x14ac:dyDescent="0.25">
      <c r="A1857" s="236"/>
      <c r="B1857" s="122">
        <f t="shared" si="28"/>
        <v>42596.333330000001</v>
      </c>
      <c r="C1857" s="125">
        <v>8</v>
      </c>
      <c r="D1857" s="11">
        <f>ROUND(АТС!D361*$D$791*$D$792/100,2)</f>
        <v>2.82</v>
      </c>
      <c r="E1857" s="11">
        <f>ROUND(АТС!$D361*$E$791*$E$792/100,2)</f>
        <v>2.59</v>
      </c>
      <c r="F1857" s="11">
        <f>ROUND(АТС!$D361*$F$791*$F$792/100,2)</f>
        <v>1.76</v>
      </c>
      <c r="G1857" s="11">
        <f>ROUND(АТС!$D361*$G$791*$G$792/100,2)</f>
        <v>1.03</v>
      </c>
    </row>
    <row r="1858" spans="1:7" x14ac:dyDescent="0.25">
      <c r="A1858" s="236"/>
      <c r="B1858" s="124">
        <f t="shared" si="28"/>
        <v>42596.375</v>
      </c>
      <c r="C1858" s="125">
        <v>9</v>
      </c>
      <c r="D1858" s="11">
        <f>ROUND(АТС!D362*$D$791*$D$792/100,2)</f>
        <v>0.25</v>
      </c>
      <c r="E1858" s="11">
        <f>ROUND(АТС!$D362*$E$791*$E$792/100,2)</f>
        <v>0.23</v>
      </c>
      <c r="F1858" s="11">
        <f>ROUND(АТС!$D362*$F$791*$F$792/100,2)</f>
        <v>0.16</v>
      </c>
      <c r="G1858" s="11">
        <f>ROUND(АТС!$D362*$G$791*$G$792/100,2)</f>
        <v>0.09</v>
      </c>
    </row>
    <row r="1859" spans="1:7" x14ac:dyDescent="0.25">
      <c r="A1859" s="236"/>
      <c r="B1859" s="122">
        <f t="shared" si="28"/>
        <v>42596.416669999999</v>
      </c>
      <c r="C1859" s="125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36"/>
      <c r="B1860" s="124">
        <f t="shared" si="28"/>
        <v>42596.458330000001</v>
      </c>
      <c r="C1860" s="125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36"/>
      <c r="B1861" s="122">
        <f t="shared" si="28"/>
        <v>42596.5</v>
      </c>
      <c r="C1861" s="125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36"/>
      <c r="B1862" s="124">
        <f t="shared" si="28"/>
        <v>42596.541669999999</v>
      </c>
      <c r="C1862" s="125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36"/>
      <c r="B1863" s="122">
        <f t="shared" si="28"/>
        <v>42596.583330000001</v>
      </c>
      <c r="C1863" s="125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36"/>
      <c r="B1864" s="124">
        <f t="shared" si="28"/>
        <v>42596.625</v>
      </c>
      <c r="C1864" s="125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36"/>
      <c r="B1865" s="122">
        <f t="shared" si="28"/>
        <v>42596.666669999999</v>
      </c>
      <c r="C1865" s="125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36"/>
      <c r="B1866" s="124">
        <f t="shared" si="28"/>
        <v>42596.708330000001</v>
      </c>
      <c r="C1866" s="125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36"/>
      <c r="B1867" s="122">
        <f t="shared" si="28"/>
        <v>42596.75</v>
      </c>
      <c r="C1867" s="125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36"/>
      <c r="B1868" s="124">
        <f t="shared" si="28"/>
        <v>42596.791669999999</v>
      </c>
      <c r="C1868" s="125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36"/>
      <c r="B1869" s="122">
        <f t="shared" si="28"/>
        <v>42596.833330000001</v>
      </c>
      <c r="C1869" s="125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36"/>
      <c r="B1870" s="124">
        <f t="shared" si="28"/>
        <v>42596.875</v>
      </c>
      <c r="C1870" s="125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36"/>
      <c r="B1871" s="122">
        <f t="shared" si="28"/>
        <v>42596.916669999999</v>
      </c>
      <c r="C1871" s="125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36"/>
      <c r="B1872" s="124">
        <f t="shared" si="28"/>
        <v>42596.958330000001</v>
      </c>
      <c r="C1872" s="125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36"/>
      <c r="B1873" s="122">
        <f t="shared" si="28"/>
        <v>42597</v>
      </c>
      <c r="C1873" s="125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36"/>
      <c r="B1874" s="124">
        <f t="shared" si="28"/>
        <v>42597.041669999999</v>
      </c>
      <c r="C1874" s="125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36"/>
      <c r="B1875" s="122">
        <f t="shared" si="28"/>
        <v>42597.083330000001</v>
      </c>
      <c r="C1875" s="125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36"/>
      <c r="B1876" s="124">
        <f t="shared" si="28"/>
        <v>42597.125</v>
      </c>
      <c r="C1876" s="125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36"/>
      <c r="B1877" s="122">
        <f t="shared" si="28"/>
        <v>42597.166669999999</v>
      </c>
      <c r="C1877" s="125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36"/>
      <c r="B1878" s="124">
        <f t="shared" si="28"/>
        <v>42597.208330000001</v>
      </c>
      <c r="C1878" s="125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36"/>
      <c r="B1879" s="122">
        <f t="shared" si="28"/>
        <v>42597.25</v>
      </c>
      <c r="C1879" s="125">
        <v>6</v>
      </c>
      <c r="D1879" s="11">
        <f>ROUND(АТС!D383*$D$791*$D$792/100,2)</f>
        <v>0</v>
      </c>
      <c r="E1879" s="11">
        <f>ROUND(АТС!$D383*$E$791*$E$792/100,2)</f>
        <v>0</v>
      </c>
      <c r="F1879" s="11">
        <f>ROUND(АТС!$D383*$F$791*$F$792/100,2)</f>
        <v>0</v>
      </c>
      <c r="G1879" s="11">
        <f>ROUND(АТС!$D383*$G$791*$G$792/100,2)</f>
        <v>0</v>
      </c>
    </row>
    <row r="1880" spans="1:7" x14ac:dyDescent="0.25">
      <c r="A1880" s="236"/>
      <c r="B1880" s="124">
        <f t="shared" si="28"/>
        <v>42597.291669999999</v>
      </c>
      <c r="C1880" s="125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36"/>
      <c r="B1881" s="122">
        <f t="shared" si="28"/>
        <v>42597.333330000001</v>
      </c>
      <c r="C1881" s="125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36"/>
      <c r="B1882" s="124">
        <f t="shared" ref="B1882:B1945" si="29">B1858+1</f>
        <v>42597.375</v>
      </c>
      <c r="C1882" s="125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36"/>
      <c r="B1883" s="122">
        <f t="shared" si="29"/>
        <v>42597.416669999999</v>
      </c>
      <c r="C1883" s="125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36"/>
      <c r="B1884" s="124">
        <f t="shared" si="29"/>
        <v>42597.458330000001</v>
      </c>
      <c r="C1884" s="125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36"/>
      <c r="B1885" s="122">
        <f t="shared" si="29"/>
        <v>42597.5</v>
      </c>
      <c r="C1885" s="125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36"/>
      <c r="B1886" s="124">
        <f t="shared" si="29"/>
        <v>42597.541669999999</v>
      </c>
      <c r="C1886" s="125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36"/>
      <c r="B1887" s="122">
        <f t="shared" si="29"/>
        <v>42597.583330000001</v>
      </c>
      <c r="C1887" s="125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36"/>
      <c r="B1888" s="124">
        <f t="shared" si="29"/>
        <v>42597.625</v>
      </c>
      <c r="C1888" s="125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36"/>
      <c r="B1889" s="122">
        <f t="shared" si="29"/>
        <v>42597.666669999999</v>
      </c>
      <c r="C1889" s="125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36"/>
      <c r="B1890" s="124">
        <f t="shared" si="29"/>
        <v>42597.708330000001</v>
      </c>
      <c r="C1890" s="125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36"/>
      <c r="B1891" s="122">
        <f t="shared" si="29"/>
        <v>42597.75</v>
      </c>
      <c r="C1891" s="125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36"/>
      <c r="B1892" s="124">
        <f t="shared" si="29"/>
        <v>42597.791669999999</v>
      </c>
      <c r="C1892" s="125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36"/>
      <c r="B1893" s="122">
        <f t="shared" si="29"/>
        <v>42597.833330000001</v>
      </c>
      <c r="C1893" s="125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36"/>
      <c r="B1894" s="124">
        <f t="shared" si="29"/>
        <v>42597.875</v>
      </c>
      <c r="C1894" s="125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36"/>
      <c r="B1895" s="122">
        <f t="shared" si="29"/>
        <v>42597.916669999999</v>
      </c>
      <c r="C1895" s="125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36"/>
      <c r="B1896" s="124">
        <f t="shared" si="29"/>
        <v>42597.958330000001</v>
      </c>
      <c r="C1896" s="125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36"/>
      <c r="B1897" s="122">
        <f t="shared" si="29"/>
        <v>42598</v>
      </c>
      <c r="C1897" s="125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36"/>
      <c r="B1898" s="124">
        <f t="shared" si="29"/>
        <v>42598.041669999999</v>
      </c>
      <c r="C1898" s="125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36"/>
      <c r="B1899" s="122">
        <f t="shared" si="29"/>
        <v>42598.083330000001</v>
      </c>
      <c r="C1899" s="125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36"/>
      <c r="B1900" s="124">
        <f t="shared" si="29"/>
        <v>42598.125</v>
      </c>
      <c r="C1900" s="125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36"/>
      <c r="B1901" s="122">
        <f t="shared" si="29"/>
        <v>42598.166669999999</v>
      </c>
      <c r="C1901" s="125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36"/>
      <c r="B1902" s="124">
        <f t="shared" si="29"/>
        <v>42598.208330000001</v>
      </c>
      <c r="C1902" s="125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36"/>
      <c r="B1903" s="122">
        <f t="shared" si="29"/>
        <v>42598.25</v>
      </c>
      <c r="C1903" s="125">
        <v>6</v>
      </c>
      <c r="D1903" s="11">
        <f>ROUND(АТС!D407*$D$791*$D$792/100,2)</f>
        <v>5.0999999999999996</v>
      </c>
      <c r="E1903" s="11">
        <f>ROUND(АТС!$D407*$E$791*$E$792/100,2)</f>
        <v>4.6900000000000004</v>
      </c>
      <c r="F1903" s="11">
        <f>ROUND(АТС!$D407*$F$791*$F$792/100,2)</f>
        <v>3.19</v>
      </c>
      <c r="G1903" s="11">
        <f>ROUND(АТС!$D407*$G$791*$G$792/100,2)</f>
        <v>1.87</v>
      </c>
    </row>
    <row r="1904" spans="1:7" x14ac:dyDescent="0.25">
      <c r="A1904" s="236"/>
      <c r="B1904" s="124">
        <f t="shared" si="29"/>
        <v>42598.291669999999</v>
      </c>
      <c r="C1904" s="125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36"/>
      <c r="B1905" s="122">
        <f t="shared" si="29"/>
        <v>42598.333330000001</v>
      </c>
      <c r="C1905" s="125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36"/>
      <c r="B1906" s="124">
        <f t="shared" si="29"/>
        <v>42598.375</v>
      </c>
      <c r="C1906" s="125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36"/>
      <c r="B1907" s="122">
        <f t="shared" si="29"/>
        <v>42598.416669999999</v>
      </c>
      <c r="C1907" s="125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36"/>
      <c r="B1908" s="124">
        <f t="shared" si="29"/>
        <v>42598.458330000001</v>
      </c>
      <c r="C1908" s="125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36"/>
      <c r="B1909" s="122">
        <f t="shared" si="29"/>
        <v>42598.5</v>
      </c>
      <c r="C1909" s="125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36"/>
      <c r="B1910" s="124">
        <f t="shared" si="29"/>
        <v>42598.541669999999</v>
      </c>
      <c r="C1910" s="125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36"/>
      <c r="B1911" s="122">
        <f t="shared" si="29"/>
        <v>42598.583330000001</v>
      </c>
      <c r="C1911" s="125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36"/>
      <c r="B1912" s="124">
        <f t="shared" si="29"/>
        <v>42598.625</v>
      </c>
      <c r="C1912" s="125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36"/>
      <c r="B1913" s="122">
        <f t="shared" si="29"/>
        <v>42598.666669999999</v>
      </c>
      <c r="C1913" s="125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36"/>
      <c r="B1914" s="124">
        <f t="shared" si="29"/>
        <v>42598.708330000001</v>
      </c>
      <c r="C1914" s="125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36"/>
      <c r="B1915" s="122">
        <f t="shared" si="29"/>
        <v>42598.75</v>
      </c>
      <c r="C1915" s="125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36"/>
      <c r="B1916" s="124">
        <f t="shared" si="29"/>
        <v>42598.791669999999</v>
      </c>
      <c r="C1916" s="125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36"/>
      <c r="B1917" s="122">
        <f t="shared" si="29"/>
        <v>42598.833330000001</v>
      </c>
      <c r="C1917" s="125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36"/>
      <c r="B1918" s="124">
        <f t="shared" si="29"/>
        <v>42598.875</v>
      </c>
      <c r="C1918" s="125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36"/>
      <c r="B1919" s="122">
        <f t="shared" si="29"/>
        <v>42598.916669999999</v>
      </c>
      <c r="C1919" s="125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36"/>
      <c r="B1920" s="124">
        <f t="shared" si="29"/>
        <v>42598.958330000001</v>
      </c>
      <c r="C1920" s="125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36"/>
      <c r="B1921" s="122">
        <f t="shared" si="29"/>
        <v>42599</v>
      </c>
      <c r="C1921" s="125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36"/>
      <c r="B1922" s="124">
        <f t="shared" si="29"/>
        <v>42599.041669999999</v>
      </c>
      <c r="C1922" s="125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36"/>
      <c r="B1923" s="122">
        <f t="shared" si="29"/>
        <v>42599.083330000001</v>
      </c>
      <c r="C1923" s="125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36"/>
      <c r="B1924" s="124">
        <f t="shared" si="29"/>
        <v>42599.125</v>
      </c>
      <c r="C1924" s="125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36"/>
      <c r="B1925" s="122">
        <f t="shared" si="29"/>
        <v>42599.166669999999</v>
      </c>
      <c r="C1925" s="125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36"/>
      <c r="B1926" s="124">
        <f t="shared" si="29"/>
        <v>42599.208330000001</v>
      </c>
      <c r="C1926" s="125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36"/>
      <c r="B1927" s="122">
        <f t="shared" si="29"/>
        <v>42599.25</v>
      </c>
      <c r="C1927" s="125">
        <v>6</v>
      </c>
      <c r="D1927" s="11">
        <f>ROUND(АТС!D431*$D$791*$D$792/100,2)</f>
        <v>12.02</v>
      </c>
      <c r="E1927" s="11">
        <f>ROUND(АТС!$D431*$E$791*$E$792/100,2)</f>
        <v>11.05</v>
      </c>
      <c r="F1927" s="11">
        <f>ROUND(АТС!$D431*$F$791*$F$792/100,2)</f>
        <v>7.52</v>
      </c>
      <c r="G1927" s="11">
        <f>ROUND(АТС!$D431*$G$791*$G$792/100,2)</f>
        <v>4.4000000000000004</v>
      </c>
    </row>
    <row r="1928" spans="1:7" x14ac:dyDescent="0.25">
      <c r="A1928" s="236"/>
      <c r="B1928" s="124">
        <f t="shared" si="29"/>
        <v>42599.291669999999</v>
      </c>
      <c r="C1928" s="125">
        <v>7</v>
      </c>
      <c r="D1928" s="11">
        <f>ROUND(АТС!D432*$D$791*$D$792/100,2)</f>
        <v>1.35</v>
      </c>
      <c r="E1928" s="11">
        <f>ROUND(АТС!$D432*$E$791*$E$792/100,2)</f>
        <v>1.24</v>
      </c>
      <c r="F1928" s="11">
        <f>ROUND(АТС!$D432*$F$791*$F$792/100,2)</f>
        <v>0.84</v>
      </c>
      <c r="G1928" s="11">
        <f>ROUND(АТС!$D432*$G$791*$G$792/100,2)</f>
        <v>0.49</v>
      </c>
    </row>
    <row r="1929" spans="1:7" x14ac:dyDescent="0.25">
      <c r="A1929" s="236"/>
      <c r="B1929" s="122">
        <f t="shared" si="29"/>
        <v>42599.333330000001</v>
      </c>
      <c r="C1929" s="125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36"/>
      <c r="B1930" s="124">
        <f t="shared" si="29"/>
        <v>42599.375</v>
      </c>
      <c r="C1930" s="125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36"/>
      <c r="B1931" s="122">
        <f t="shared" si="29"/>
        <v>42599.416669999999</v>
      </c>
      <c r="C1931" s="125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36"/>
      <c r="B1932" s="124">
        <f t="shared" si="29"/>
        <v>42599.458330000001</v>
      </c>
      <c r="C1932" s="125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36"/>
      <c r="B1933" s="122">
        <f t="shared" si="29"/>
        <v>42599.5</v>
      </c>
      <c r="C1933" s="125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36"/>
      <c r="B1934" s="124">
        <f t="shared" si="29"/>
        <v>42599.541669999999</v>
      </c>
      <c r="C1934" s="125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36"/>
      <c r="B1935" s="122">
        <f t="shared" si="29"/>
        <v>42599.583330000001</v>
      </c>
      <c r="C1935" s="125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36"/>
      <c r="B1936" s="124">
        <f t="shared" si="29"/>
        <v>42599.625</v>
      </c>
      <c r="C1936" s="125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36"/>
      <c r="B1937" s="122">
        <f t="shared" si="29"/>
        <v>42599.666669999999</v>
      </c>
      <c r="C1937" s="125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36"/>
      <c r="B1938" s="124">
        <f t="shared" si="29"/>
        <v>42599.708330000001</v>
      </c>
      <c r="C1938" s="125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36"/>
      <c r="B1939" s="122">
        <f t="shared" si="29"/>
        <v>42599.75</v>
      </c>
      <c r="C1939" s="125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36"/>
      <c r="B1940" s="124">
        <f t="shared" si="29"/>
        <v>42599.791669999999</v>
      </c>
      <c r="C1940" s="125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36"/>
      <c r="B1941" s="122">
        <f t="shared" si="29"/>
        <v>42599.833330000001</v>
      </c>
      <c r="C1941" s="125">
        <v>20</v>
      </c>
      <c r="D1941" s="11">
        <f>ROUND(АТС!D445*$D$791*$D$792/100,2)</f>
        <v>9.2200000000000006</v>
      </c>
      <c r="E1941" s="11">
        <f>ROUND(АТС!$D445*$E$791*$E$792/100,2)</f>
        <v>8.48</v>
      </c>
      <c r="F1941" s="11">
        <f>ROUND(АТС!$D445*$F$791*$F$792/100,2)</f>
        <v>5.77</v>
      </c>
      <c r="G1941" s="11">
        <f>ROUND(АТС!$D445*$G$791*$G$792/100,2)</f>
        <v>3.38</v>
      </c>
    </row>
    <row r="1942" spans="1:7" x14ac:dyDescent="0.25">
      <c r="A1942" s="236"/>
      <c r="B1942" s="124">
        <f t="shared" si="29"/>
        <v>42599.875</v>
      </c>
      <c r="C1942" s="125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36"/>
      <c r="B1943" s="122">
        <f t="shared" si="29"/>
        <v>42599.916669999999</v>
      </c>
      <c r="C1943" s="125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36"/>
      <c r="B1944" s="124">
        <f t="shared" si="29"/>
        <v>42599.958330000001</v>
      </c>
      <c r="C1944" s="125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36"/>
      <c r="B1945" s="122">
        <f t="shared" si="29"/>
        <v>42600</v>
      </c>
      <c r="C1945" s="125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36"/>
      <c r="B1946" s="124">
        <f t="shared" ref="B1946:B2009" si="30">B1922+1</f>
        <v>42600.041669999999</v>
      </c>
      <c r="C1946" s="125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36"/>
      <c r="B1947" s="122">
        <f t="shared" si="30"/>
        <v>42600.083330000001</v>
      </c>
      <c r="C1947" s="125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36"/>
      <c r="B1948" s="124">
        <f t="shared" si="30"/>
        <v>42600.125</v>
      </c>
      <c r="C1948" s="125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36"/>
      <c r="B1949" s="122">
        <f t="shared" si="30"/>
        <v>42600.166669999999</v>
      </c>
      <c r="C1949" s="125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36"/>
      <c r="B1950" s="124">
        <f t="shared" si="30"/>
        <v>42600.208330000001</v>
      </c>
      <c r="C1950" s="125">
        <v>5</v>
      </c>
      <c r="D1950" s="11">
        <f>ROUND(АТС!D454*$D$791*$D$792/100,2)</f>
        <v>0</v>
      </c>
      <c r="E1950" s="11">
        <f>ROUND(АТС!$D454*$E$791*$E$792/100,2)</f>
        <v>0</v>
      </c>
      <c r="F1950" s="11">
        <f>ROUND(АТС!$D454*$F$791*$F$792/100,2)</f>
        <v>0</v>
      </c>
      <c r="G1950" s="11">
        <f>ROUND(АТС!$D454*$G$791*$G$792/100,2)</f>
        <v>0</v>
      </c>
    </row>
    <row r="1951" spans="1:7" x14ac:dyDescent="0.25">
      <c r="A1951" s="236"/>
      <c r="B1951" s="122">
        <f t="shared" si="30"/>
        <v>42600.25</v>
      </c>
      <c r="C1951" s="125">
        <v>6</v>
      </c>
      <c r="D1951" s="11">
        <f>ROUND(АТС!D455*$D$791*$D$792/100,2)</f>
        <v>5.5</v>
      </c>
      <c r="E1951" s="11">
        <f>ROUND(АТС!$D455*$E$791*$E$792/100,2)</f>
        <v>5.0599999999999996</v>
      </c>
      <c r="F1951" s="11">
        <f>ROUND(АТС!$D455*$F$791*$F$792/100,2)</f>
        <v>3.44</v>
      </c>
      <c r="G1951" s="11">
        <f>ROUND(АТС!$D455*$G$791*$G$792/100,2)</f>
        <v>2.02</v>
      </c>
    </row>
    <row r="1952" spans="1:7" x14ac:dyDescent="0.25">
      <c r="A1952" s="236"/>
      <c r="B1952" s="124">
        <f t="shared" si="30"/>
        <v>42600.291669999999</v>
      </c>
      <c r="C1952" s="125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36"/>
      <c r="B1953" s="122">
        <f t="shared" si="30"/>
        <v>42600.333330000001</v>
      </c>
      <c r="C1953" s="125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36"/>
      <c r="B1954" s="124">
        <f t="shared" si="30"/>
        <v>42600.375</v>
      </c>
      <c r="C1954" s="125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36"/>
      <c r="B1955" s="122">
        <f t="shared" si="30"/>
        <v>42600.416669999999</v>
      </c>
      <c r="C1955" s="125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36"/>
      <c r="B1956" s="124">
        <f t="shared" si="30"/>
        <v>42600.458330000001</v>
      </c>
      <c r="C1956" s="125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36"/>
      <c r="B1957" s="122">
        <f t="shared" si="30"/>
        <v>42600.5</v>
      </c>
      <c r="C1957" s="125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36"/>
      <c r="B1958" s="124">
        <f t="shared" si="30"/>
        <v>42600.541669999999</v>
      </c>
      <c r="C1958" s="125">
        <v>13</v>
      </c>
      <c r="D1958" s="11">
        <f>ROUND(АТС!D462*$D$791*$D$792/100,2)</f>
        <v>2.27</v>
      </c>
      <c r="E1958" s="11">
        <f>ROUND(АТС!$D462*$E$791*$E$792/100,2)</f>
        <v>2.08</v>
      </c>
      <c r="F1958" s="11">
        <f>ROUND(АТС!$D462*$F$791*$F$792/100,2)</f>
        <v>1.42</v>
      </c>
      <c r="G1958" s="11">
        <f>ROUND(АТС!$D462*$G$791*$G$792/100,2)</f>
        <v>0.83</v>
      </c>
    </row>
    <row r="1959" spans="1:7" x14ac:dyDescent="0.25">
      <c r="A1959" s="236"/>
      <c r="B1959" s="122">
        <f t="shared" si="30"/>
        <v>42600.583330000001</v>
      </c>
      <c r="C1959" s="125">
        <v>14</v>
      </c>
      <c r="D1959" s="11">
        <f>ROUND(АТС!D463*$D$791*$D$792/100,2)</f>
        <v>2.48</v>
      </c>
      <c r="E1959" s="11">
        <f>ROUND(АТС!$D463*$E$791*$E$792/100,2)</f>
        <v>2.2799999999999998</v>
      </c>
      <c r="F1959" s="11">
        <f>ROUND(АТС!$D463*$F$791*$F$792/100,2)</f>
        <v>1.55</v>
      </c>
      <c r="G1959" s="11">
        <f>ROUND(АТС!$D463*$G$791*$G$792/100,2)</f>
        <v>0.91</v>
      </c>
    </row>
    <row r="1960" spans="1:7" x14ac:dyDescent="0.25">
      <c r="A1960" s="236"/>
      <c r="B1960" s="124">
        <f t="shared" si="30"/>
        <v>42600.625</v>
      </c>
      <c r="C1960" s="125">
        <v>15</v>
      </c>
      <c r="D1960" s="11">
        <f>ROUND(АТС!D464*$D$791*$D$792/100,2)</f>
        <v>1.9</v>
      </c>
      <c r="E1960" s="11">
        <f>ROUND(АТС!$D464*$E$791*$E$792/100,2)</f>
        <v>1.74</v>
      </c>
      <c r="F1960" s="11">
        <f>ROUND(АТС!$D464*$F$791*$F$792/100,2)</f>
        <v>1.19</v>
      </c>
      <c r="G1960" s="11">
        <f>ROUND(АТС!$D464*$G$791*$G$792/100,2)</f>
        <v>0.69</v>
      </c>
    </row>
    <row r="1961" spans="1:7" x14ac:dyDescent="0.25">
      <c r="A1961" s="236"/>
      <c r="B1961" s="122">
        <f t="shared" si="30"/>
        <v>42600.666669999999</v>
      </c>
      <c r="C1961" s="125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36"/>
      <c r="B1962" s="124">
        <f t="shared" si="30"/>
        <v>42600.708330000001</v>
      </c>
      <c r="C1962" s="125">
        <v>17</v>
      </c>
      <c r="D1962" s="11">
        <f>ROUND(АТС!D466*$D$791*$D$792/100,2)</f>
        <v>1.26</v>
      </c>
      <c r="E1962" s="11">
        <f>ROUND(АТС!$D466*$E$791*$E$792/100,2)</f>
        <v>1.1599999999999999</v>
      </c>
      <c r="F1962" s="11">
        <f>ROUND(АТС!$D466*$F$791*$F$792/100,2)</f>
        <v>0.79</v>
      </c>
      <c r="G1962" s="11">
        <f>ROUND(АТС!$D466*$G$791*$G$792/100,2)</f>
        <v>0.46</v>
      </c>
    </row>
    <row r="1963" spans="1:7" x14ac:dyDescent="0.25">
      <c r="A1963" s="236"/>
      <c r="B1963" s="122">
        <f t="shared" si="30"/>
        <v>42600.75</v>
      </c>
      <c r="C1963" s="125">
        <v>18</v>
      </c>
      <c r="D1963" s="11">
        <f>ROUND(АТС!D467*$D$791*$D$792/100,2)</f>
        <v>3.63</v>
      </c>
      <c r="E1963" s="11">
        <f>ROUND(АТС!$D467*$E$791*$E$792/100,2)</f>
        <v>3.34</v>
      </c>
      <c r="F1963" s="11">
        <f>ROUND(АТС!$D467*$F$791*$F$792/100,2)</f>
        <v>2.27</v>
      </c>
      <c r="G1963" s="11">
        <f>ROUND(АТС!$D467*$G$791*$G$792/100,2)</f>
        <v>1.33</v>
      </c>
    </row>
    <row r="1964" spans="1:7" x14ac:dyDescent="0.25">
      <c r="A1964" s="236"/>
      <c r="B1964" s="124">
        <f t="shared" si="30"/>
        <v>42600.791669999999</v>
      </c>
      <c r="C1964" s="125">
        <v>19</v>
      </c>
      <c r="D1964" s="11">
        <f>ROUND(АТС!D468*$D$791*$D$792/100,2)</f>
        <v>28.75</v>
      </c>
      <c r="E1964" s="11">
        <f>ROUND(АТС!$D468*$E$791*$E$792/100,2)</f>
        <v>26.42</v>
      </c>
      <c r="F1964" s="11">
        <f>ROUND(АТС!$D468*$F$791*$F$792/100,2)</f>
        <v>17.989999999999998</v>
      </c>
      <c r="G1964" s="11">
        <f>ROUND(АТС!$D468*$G$791*$G$792/100,2)</f>
        <v>10.53</v>
      </c>
    </row>
    <row r="1965" spans="1:7" x14ac:dyDescent="0.25">
      <c r="A1965" s="236"/>
      <c r="B1965" s="122">
        <f t="shared" si="30"/>
        <v>42600.833330000001</v>
      </c>
      <c r="C1965" s="125">
        <v>20</v>
      </c>
      <c r="D1965" s="11">
        <f>ROUND(АТС!D469*$D$791*$D$792/100,2)</f>
        <v>26.53</v>
      </c>
      <c r="E1965" s="11">
        <f>ROUND(АТС!$D469*$E$791*$E$792/100,2)</f>
        <v>24.38</v>
      </c>
      <c r="F1965" s="11">
        <f>ROUND(АТС!$D469*$F$791*$F$792/100,2)</f>
        <v>16.600000000000001</v>
      </c>
      <c r="G1965" s="11">
        <f>ROUND(АТС!$D469*$G$791*$G$792/100,2)</f>
        <v>9.7200000000000006</v>
      </c>
    </row>
    <row r="1966" spans="1:7" x14ac:dyDescent="0.25">
      <c r="A1966" s="236"/>
      <c r="B1966" s="124">
        <f t="shared" si="30"/>
        <v>42600.875</v>
      </c>
      <c r="C1966" s="125">
        <v>21</v>
      </c>
      <c r="D1966" s="11">
        <f>ROUND(АТС!D470*$D$791*$D$792/100,2)</f>
        <v>3.95</v>
      </c>
      <c r="E1966" s="11">
        <f>ROUND(АТС!$D470*$E$791*$E$792/100,2)</f>
        <v>3.63</v>
      </c>
      <c r="F1966" s="11">
        <f>ROUND(АТС!$D470*$F$791*$F$792/100,2)</f>
        <v>2.4700000000000002</v>
      </c>
      <c r="G1966" s="11">
        <f>ROUND(АТС!$D470*$G$791*$G$792/100,2)</f>
        <v>1.45</v>
      </c>
    </row>
    <row r="1967" spans="1:7" x14ac:dyDescent="0.25">
      <c r="A1967" s="236"/>
      <c r="B1967" s="122">
        <f t="shared" si="30"/>
        <v>42600.916669999999</v>
      </c>
      <c r="C1967" s="125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36"/>
      <c r="B1968" s="124">
        <f t="shared" si="30"/>
        <v>42600.958330000001</v>
      </c>
      <c r="C1968" s="125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36"/>
      <c r="B1969" s="122">
        <f t="shared" si="30"/>
        <v>42601</v>
      </c>
      <c r="C1969" s="125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36"/>
      <c r="B1970" s="124">
        <f t="shared" si="30"/>
        <v>42601.041669999999</v>
      </c>
      <c r="C1970" s="125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36"/>
      <c r="B1971" s="122">
        <f t="shared" si="30"/>
        <v>42601.083330000001</v>
      </c>
      <c r="C1971" s="125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36"/>
      <c r="B1972" s="124">
        <f t="shared" si="30"/>
        <v>42601.125</v>
      </c>
      <c r="C1972" s="125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36"/>
      <c r="B1973" s="122">
        <f t="shared" si="30"/>
        <v>42601.166669999999</v>
      </c>
      <c r="C1973" s="125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36"/>
      <c r="B1974" s="124">
        <f t="shared" si="30"/>
        <v>42601.208330000001</v>
      </c>
      <c r="C1974" s="125">
        <v>5</v>
      </c>
      <c r="D1974" s="11">
        <f>ROUND(АТС!D478*$D$791*$D$792/100,2)</f>
        <v>1.07</v>
      </c>
      <c r="E1974" s="11">
        <f>ROUND(АТС!$D478*$E$791*$E$792/100,2)</f>
        <v>0.98</v>
      </c>
      <c r="F1974" s="11">
        <f>ROUND(АТС!$D478*$F$791*$F$792/100,2)</f>
        <v>0.67</v>
      </c>
      <c r="G1974" s="11">
        <f>ROUND(АТС!$D478*$G$791*$G$792/100,2)</f>
        <v>0.39</v>
      </c>
    </row>
    <row r="1975" spans="1:7" x14ac:dyDescent="0.25">
      <c r="A1975" s="236"/>
      <c r="B1975" s="122">
        <f t="shared" si="30"/>
        <v>42601.25</v>
      </c>
      <c r="C1975" s="125">
        <v>6</v>
      </c>
      <c r="D1975" s="11">
        <f>ROUND(АТС!D479*$D$791*$D$792/100,2)</f>
        <v>11.27</v>
      </c>
      <c r="E1975" s="11">
        <f>ROUND(АТС!$D479*$E$791*$E$792/100,2)</f>
        <v>10.36</v>
      </c>
      <c r="F1975" s="11">
        <f>ROUND(АТС!$D479*$F$791*$F$792/100,2)</f>
        <v>7.05</v>
      </c>
      <c r="G1975" s="11">
        <f>ROUND(АТС!$D479*$G$791*$G$792/100,2)</f>
        <v>4.13</v>
      </c>
    </row>
    <row r="1976" spans="1:7" x14ac:dyDescent="0.25">
      <c r="A1976" s="236"/>
      <c r="B1976" s="124">
        <f t="shared" si="30"/>
        <v>42601.291669999999</v>
      </c>
      <c r="C1976" s="125">
        <v>7</v>
      </c>
      <c r="D1976" s="11">
        <f>ROUND(АТС!D480*$D$791*$D$792/100,2)</f>
        <v>1.01</v>
      </c>
      <c r="E1976" s="11">
        <f>ROUND(АТС!$D480*$E$791*$E$792/100,2)</f>
        <v>0.93</v>
      </c>
      <c r="F1976" s="11">
        <f>ROUND(АТС!$D480*$F$791*$F$792/100,2)</f>
        <v>0.63</v>
      </c>
      <c r="G1976" s="11">
        <f>ROUND(АТС!$D480*$G$791*$G$792/100,2)</f>
        <v>0.37</v>
      </c>
    </row>
    <row r="1977" spans="1:7" x14ac:dyDescent="0.25">
      <c r="A1977" s="236"/>
      <c r="B1977" s="122">
        <f t="shared" si="30"/>
        <v>42601.333330000001</v>
      </c>
      <c r="C1977" s="125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36"/>
      <c r="B1978" s="124">
        <f t="shared" si="30"/>
        <v>42601.375</v>
      </c>
      <c r="C1978" s="125">
        <v>9</v>
      </c>
      <c r="D1978" s="11">
        <f>ROUND(АТС!D482*$D$791*$D$792/100,2)</f>
        <v>3.43</v>
      </c>
      <c r="E1978" s="11">
        <f>ROUND(АТС!$D482*$E$791*$E$792/100,2)</f>
        <v>3.15</v>
      </c>
      <c r="F1978" s="11">
        <f>ROUND(АТС!$D482*$F$791*$F$792/100,2)</f>
        <v>2.15</v>
      </c>
      <c r="G1978" s="11">
        <f>ROUND(АТС!$D482*$G$791*$G$792/100,2)</f>
        <v>1.26</v>
      </c>
    </row>
    <row r="1979" spans="1:7" x14ac:dyDescent="0.25">
      <c r="A1979" s="236"/>
      <c r="B1979" s="122">
        <f t="shared" si="30"/>
        <v>42601.416669999999</v>
      </c>
      <c r="C1979" s="125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36"/>
      <c r="B1980" s="124">
        <f t="shared" si="30"/>
        <v>42601.458330000001</v>
      </c>
      <c r="C1980" s="125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36"/>
      <c r="B1981" s="122">
        <f t="shared" si="30"/>
        <v>42601.5</v>
      </c>
      <c r="C1981" s="125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36"/>
      <c r="B1982" s="124">
        <f t="shared" si="30"/>
        <v>42601.541669999999</v>
      </c>
      <c r="C1982" s="125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36"/>
      <c r="B1983" s="122">
        <f t="shared" si="30"/>
        <v>42601.583330000001</v>
      </c>
      <c r="C1983" s="125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36"/>
      <c r="B1984" s="124">
        <f t="shared" si="30"/>
        <v>42601.625</v>
      </c>
      <c r="C1984" s="125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36"/>
      <c r="B1985" s="122">
        <f t="shared" si="30"/>
        <v>42601.666669999999</v>
      </c>
      <c r="C1985" s="125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36"/>
      <c r="B1986" s="124">
        <f t="shared" si="30"/>
        <v>42601.708330000001</v>
      </c>
      <c r="C1986" s="125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36"/>
      <c r="B1987" s="122">
        <f t="shared" si="30"/>
        <v>42601.75</v>
      </c>
      <c r="C1987" s="125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36"/>
      <c r="B1988" s="124">
        <f t="shared" si="30"/>
        <v>42601.791669999999</v>
      </c>
      <c r="C1988" s="125">
        <v>19</v>
      </c>
      <c r="D1988" s="11">
        <f>ROUND(АТС!D492*$D$791*$D$792/100,2)</f>
        <v>8.8000000000000007</v>
      </c>
      <c r="E1988" s="11">
        <f>ROUND(АТС!$D492*$E$791*$E$792/100,2)</f>
        <v>8.09</v>
      </c>
      <c r="F1988" s="11">
        <f>ROUND(АТС!$D492*$F$791*$F$792/100,2)</f>
        <v>5.51</v>
      </c>
      <c r="G1988" s="11">
        <f>ROUND(АТС!$D492*$G$791*$G$792/100,2)</f>
        <v>3.22</v>
      </c>
    </row>
    <row r="1989" spans="1:7" x14ac:dyDescent="0.25">
      <c r="A1989" s="236"/>
      <c r="B1989" s="122">
        <f t="shared" si="30"/>
        <v>42601.833330000001</v>
      </c>
      <c r="C1989" s="125">
        <v>20</v>
      </c>
      <c r="D1989" s="11">
        <f>ROUND(АТС!D493*$D$791*$D$792/100,2)</f>
        <v>24.78</v>
      </c>
      <c r="E1989" s="11">
        <f>ROUND(АТС!$D493*$E$791*$E$792/100,2)</f>
        <v>22.78</v>
      </c>
      <c r="F1989" s="11">
        <f>ROUND(АТС!$D493*$F$791*$F$792/100,2)</f>
        <v>15.51</v>
      </c>
      <c r="G1989" s="11">
        <f>ROUND(АТС!$D493*$G$791*$G$792/100,2)</f>
        <v>9.08</v>
      </c>
    </row>
    <row r="1990" spans="1:7" x14ac:dyDescent="0.25">
      <c r="A1990" s="236"/>
      <c r="B1990" s="124">
        <f t="shared" si="30"/>
        <v>42601.875</v>
      </c>
      <c r="C1990" s="125">
        <v>21</v>
      </c>
      <c r="D1990" s="11">
        <f>ROUND(АТС!D494*$D$791*$D$792/100,2)</f>
        <v>7.49</v>
      </c>
      <c r="E1990" s="11">
        <f>ROUND(АТС!$D494*$E$791*$E$792/100,2)</f>
        <v>6.88</v>
      </c>
      <c r="F1990" s="11">
        <f>ROUND(АТС!$D494*$F$791*$F$792/100,2)</f>
        <v>4.68</v>
      </c>
      <c r="G1990" s="11">
        <f>ROUND(АТС!$D494*$G$791*$G$792/100,2)</f>
        <v>2.74</v>
      </c>
    </row>
    <row r="1991" spans="1:7" x14ac:dyDescent="0.25">
      <c r="A1991" s="236"/>
      <c r="B1991" s="122">
        <f t="shared" si="30"/>
        <v>42601.916669999999</v>
      </c>
      <c r="C1991" s="125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36"/>
      <c r="B1992" s="124">
        <f t="shared" si="30"/>
        <v>42601.958330000001</v>
      </c>
      <c r="C1992" s="125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36"/>
      <c r="B1993" s="122">
        <f t="shared" si="30"/>
        <v>42602</v>
      </c>
      <c r="C1993" s="125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36"/>
      <c r="B1994" s="124">
        <f t="shared" si="30"/>
        <v>42602.041669999999</v>
      </c>
      <c r="C1994" s="125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36"/>
      <c r="B1995" s="122">
        <f t="shared" si="30"/>
        <v>42602.083330000001</v>
      </c>
      <c r="C1995" s="125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36"/>
      <c r="B1996" s="124">
        <f t="shared" si="30"/>
        <v>42602.125</v>
      </c>
      <c r="C1996" s="125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36"/>
      <c r="B1997" s="122">
        <f t="shared" si="30"/>
        <v>42602.166669999999</v>
      </c>
      <c r="C1997" s="125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36"/>
      <c r="B1998" s="124">
        <f t="shared" si="30"/>
        <v>42602.208330000001</v>
      </c>
      <c r="C1998" s="125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36"/>
      <c r="B1999" s="122">
        <f t="shared" si="30"/>
        <v>42602.25</v>
      </c>
      <c r="C1999" s="125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36"/>
      <c r="B2000" s="124">
        <f t="shared" si="30"/>
        <v>42602.291669999999</v>
      </c>
      <c r="C2000" s="125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36"/>
      <c r="B2001" s="122">
        <f t="shared" si="30"/>
        <v>42602.333330000001</v>
      </c>
      <c r="C2001" s="125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36"/>
      <c r="B2002" s="124">
        <f t="shared" si="30"/>
        <v>42602.375</v>
      </c>
      <c r="C2002" s="125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36"/>
      <c r="B2003" s="122">
        <f t="shared" si="30"/>
        <v>42602.416669999999</v>
      </c>
      <c r="C2003" s="125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36"/>
      <c r="B2004" s="124">
        <f t="shared" si="30"/>
        <v>42602.458330000001</v>
      </c>
      <c r="C2004" s="125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36"/>
      <c r="B2005" s="122">
        <f t="shared" si="30"/>
        <v>42602.5</v>
      </c>
      <c r="C2005" s="125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36"/>
      <c r="B2006" s="124">
        <f t="shared" si="30"/>
        <v>42602.541669999999</v>
      </c>
      <c r="C2006" s="125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36"/>
      <c r="B2007" s="122">
        <f t="shared" si="30"/>
        <v>42602.583330000001</v>
      </c>
      <c r="C2007" s="125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36"/>
      <c r="B2008" s="124">
        <f t="shared" si="30"/>
        <v>42602.625</v>
      </c>
      <c r="C2008" s="125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36"/>
      <c r="B2009" s="122">
        <f t="shared" si="30"/>
        <v>42602.666669999999</v>
      </c>
      <c r="C2009" s="125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36"/>
      <c r="B2010" s="124">
        <f t="shared" ref="B2010:B2073" si="31">B1986+1</f>
        <v>42602.708330000001</v>
      </c>
      <c r="C2010" s="125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36"/>
      <c r="B2011" s="122">
        <f t="shared" si="31"/>
        <v>42602.75</v>
      </c>
      <c r="C2011" s="125">
        <v>18</v>
      </c>
      <c r="D2011" s="11">
        <f>ROUND(АТС!D515*$D$791*$D$792/100,2)</f>
        <v>0.09</v>
      </c>
      <c r="E2011" s="11">
        <f>ROUND(АТС!$D515*$E$791*$E$792/100,2)</f>
        <v>0.08</v>
      </c>
      <c r="F2011" s="11">
        <f>ROUND(АТС!$D515*$F$791*$F$792/100,2)</f>
        <v>0.06</v>
      </c>
      <c r="G2011" s="11">
        <f>ROUND(АТС!$D515*$G$791*$G$792/100,2)</f>
        <v>0.03</v>
      </c>
    </row>
    <row r="2012" spans="1:7" x14ac:dyDescent="0.25">
      <c r="A2012" s="236"/>
      <c r="B2012" s="124">
        <f t="shared" si="31"/>
        <v>42602.791669999999</v>
      </c>
      <c r="C2012" s="125">
        <v>19</v>
      </c>
      <c r="D2012" s="11">
        <f>ROUND(АТС!D516*$D$791*$D$792/100,2)</f>
        <v>9.9499999999999993</v>
      </c>
      <c r="E2012" s="11">
        <f>ROUND(АТС!$D516*$E$791*$E$792/100,2)</f>
        <v>9.15</v>
      </c>
      <c r="F2012" s="11">
        <f>ROUND(АТС!$D516*$F$791*$F$792/100,2)</f>
        <v>6.23</v>
      </c>
      <c r="G2012" s="11">
        <f>ROUND(АТС!$D516*$G$791*$G$792/100,2)</f>
        <v>3.65</v>
      </c>
    </row>
    <row r="2013" spans="1:7" x14ac:dyDescent="0.25">
      <c r="A2013" s="236"/>
      <c r="B2013" s="122">
        <f t="shared" si="31"/>
        <v>42602.833330000001</v>
      </c>
      <c r="C2013" s="125">
        <v>20</v>
      </c>
      <c r="D2013" s="11">
        <f>ROUND(АТС!D517*$D$791*$D$792/100,2)</f>
        <v>91.86</v>
      </c>
      <c r="E2013" s="11">
        <f>ROUND(АТС!$D517*$E$791*$E$792/100,2)</f>
        <v>84.41</v>
      </c>
      <c r="F2013" s="11">
        <f>ROUND(АТС!$D517*$F$791*$F$792/100,2)</f>
        <v>57.48</v>
      </c>
      <c r="G2013" s="11">
        <f>ROUND(АТС!$D517*$G$791*$G$792/100,2)</f>
        <v>33.65</v>
      </c>
    </row>
    <row r="2014" spans="1:7" x14ac:dyDescent="0.25">
      <c r="A2014" s="236"/>
      <c r="B2014" s="124">
        <f t="shared" si="31"/>
        <v>42602.875</v>
      </c>
      <c r="C2014" s="125">
        <v>21</v>
      </c>
      <c r="D2014" s="11">
        <f>ROUND(АТС!D518*$D$791*$D$792/100,2)</f>
        <v>41.39</v>
      </c>
      <c r="E2014" s="11">
        <f>ROUND(АТС!$D518*$E$791*$E$792/100,2)</f>
        <v>38.04</v>
      </c>
      <c r="F2014" s="11">
        <f>ROUND(АТС!$D518*$F$791*$F$792/100,2)</f>
        <v>25.9</v>
      </c>
      <c r="G2014" s="11">
        <f>ROUND(АТС!$D518*$G$791*$G$792/100,2)</f>
        <v>15.16</v>
      </c>
    </row>
    <row r="2015" spans="1:7" x14ac:dyDescent="0.25">
      <c r="A2015" s="236"/>
      <c r="B2015" s="122">
        <f t="shared" si="31"/>
        <v>42602.916669999999</v>
      </c>
      <c r="C2015" s="125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36"/>
      <c r="B2016" s="124">
        <f t="shared" si="31"/>
        <v>42602.958330000001</v>
      </c>
      <c r="C2016" s="125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36"/>
      <c r="B2017" s="122">
        <f t="shared" si="31"/>
        <v>42603</v>
      </c>
      <c r="C2017" s="125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36"/>
      <c r="B2018" s="124">
        <f t="shared" si="31"/>
        <v>42603.041669999999</v>
      </c>
      <c r="C2018" s="125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36"/>
      <c r="B2019" s="122">
        <f t="shared" si="31"/>
        <v>42603.083330000001</v>
      </c>
      <c r="C2019" s="125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36"/>
      <c r="B2020" s="124">
        <f t="shared" si="31"/>
        <v>42603.125</v>
      </c>
      <c r="C2020" s="125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36"/>
      <c r="B2021" s="122">
        <f t="shared" si="31"/>
        <v>42603.166669999999</v>
      </c>
      <c r="C2021" s="125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36"/>
      <c r="B2022" s="124">
        <f t="shared" si="31"/>
        <v>42603.208330000001</v>
      </c>
      <c r="C2022" s="125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36"/>
      <c r="B2023" s="122">
        <f t="shared" si="31"/>
        <v>42603.25</v>
      </c>
      <c r="C2023" s="125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36"/>
      <c r="B2024" s="124">
        <f t="shared" si="31"/>
        <v>42603.291669999999</v>
      </c>
      <c r="C2024" s="125">
        <v>7</v>
      </c>
      <c r="D2024" s="11">
        <f>ROUND(АТС!D528*$D$791*$D$792/100,2)</f>
        <v>10.1</v>
      </c>
      <c r="E2024" s="11">
        <f>ROUND(АТС!$D528*$E$791*$E$792/100,2)</f>
        <v>9.2799999999999994</v>
      </c>
      <c r="F2024" s="11">
        <f>ROUND(АТС!$D528*$F$791*$F$792/100,2)</f>
        <v>6.32</v>
      </c>
      <c r="G2024" s="11">
        <f>ROUND(АТС!$D528*$G$791*$G$792/100,2)</f>
        <v>3.7</v>
      </c>
    </row>
    <row r="2025" spans="1:7" x14ac:dyDescent="0.25">
      <c r="A2025" s="236"/>
      <c r="B2025" s="122">
        <f t="shared" si="31"/>
        <v>42603.333330000001</v>
      </c>
      <c r="C2025" s="125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36"/>
      <c r="B2026" s="124">
        <f t="shared" si="31"/>
        <v>42603.375</v>
      </c>
      <c r="C2026" s="125">
        <v>9</v>
      </c>
      <c r="D2026" s="11">
        <f>ROUND(АТС!D530*$D$791*$D$792/100,2)</f>
        <v>5.98</v>
      </c>
      <c r="E2026" s="11">
        <f>ROUND(АТС!$D530*$E$791*$E$792/100,2)</f>
        <v>5.49</v>
      </c>
      <c r="F2026" s="11">
        <f>ROUND(АТС!$D530*$F$791*$F$792/100,2)</f>
        <v>3.74</v>
      </c>
      <c r="G2026" s="11">
        <f>ROUND(АТС!$D530*$G$791*$G$792/100,2)</f>
        <v>2.19</v>
      </c>
    </row>
    <row r="2027" spans="1:7" x14ac:dyDescent="0.25">
      <c r="A2027" s="236"/>
      <c r="B2027" s="122">
        <f t="shared" si="31"/>
        <v>42603.416669999999</v>
      </c>
      <c r="C2027" s="125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36"/>
      <c r="B2028" s="124">
        <f t="shared" si="31"/>
        <v>42603.458330000001</v>
      </c>
      <c r="C2028" s="125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36"/>
      <c r="B2029" s="122">
        <f t="shared" si="31"/>
        <v>42603.5</v>
      </c>
      <c r="C2029" s="125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36"/>
      <c r="B2030" s="124">
        <f t="shared" si="31"/>
        <v>42603.541669999999</v>
      </c>
      <c r="C2030" s="125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36"/>
      <c r="B2031" s="122">
        <f t="shared" si="31"/>
        <v>42603.583330000001</v>
      </c>
      <c r="C2031" s="125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36"/>
      <c r="B2032" s="124">
        <f t="shared" si="31"/>
        <v>42603.625</v>
      </c>
      <c r="C2032" s="125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36"/>
      <c r="B2033" s="122">
        <f t="shared" si="31"/>
        <v>42603.666669999999</v>
      </c>
      <c r="C2033" s="125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36"/>
      <c r="B2034" s="124">
        <f t="shared" si="31"/>
        <v>42603.708330000001</v>
      </c>
      <c r="C2034" s="125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36"/>
      <c r="B2035" s="122">
        <f t="shared" si="31"/>
        <v>42603.75</v>
      </c>
      <c r="C2035" s="125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36"/>
      <c r="B2036" s="124">
        <f t="shared" si="31"/>
        <v>42603.791669999999</v>
      </c>
      <c r="C2036" s="125">
        <v>19</v>
      </c>
      <c r="D2036" s="11">
        <f>ROUND(АТС!D540*$D$791*$D$792/100,2)</f>
        <v>1.59</v>
      </c>
      <c r="E2036" s="11">
        <f>ROUND(АТС!$D540*$E$791*$E$792/100,2)</f>
        <v>1.46</v>
      </c>
      <c r="F2036" s="11">
        <f>ROUND(АТС!$D540*$F$791*$F$792/100,2)</f>
        <v>1</v>
      </c>
      <c r="G2036" s="11">
        <f>ROUND(АТС!$D540*$G$791*$G$792/100,2)</f>
        <v>0.57999999999999996</v>
      </c>
    </row>
    <row r="2037" spans="1:7" x14ac:dyDescent="0.25">
      <c r="A2037" s="236"/>
      <c r="B2037" s="122">
        <f t="shared" si="31"/>
        <v>42603.833330000001</v>
      </c>
      <c r="C2037" s="125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36"/>
      <c r="B2038" s="124">
        <f t="shared" si="31"/>
        <v>42603.875</v>
      </c>
      <c r="C2038" s="125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36"/>
      <c r="B2039" s="122">
        <f t="shared" si="31"/>
        <v>42603.916669999999</v>
      </c>
      <c r="C2039" s="125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36"/>
      <c r="B2040" s="124">
        <f t="shared" si="31"/>
        <v>42603.958330000001</v>
      </c>
      <c r="C2040" s="125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36"/>
      <c r="B2041" s="122">
        <f t="shared" si="31"/>
        <v>42604</v>
      </c>
      <c r="C2041" s="125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36"/>
      <c r="B2042" s="124">
        <f t="shared" si="31"/>
        <v>42604.041669999999</v>
      </c>
      <c r="C2042" s="125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36"/>
      <c r="B2043" s="122">
        <f t="shared" si="31"/>
        <v>42604.083330000001</v>
      </c>
      <c r="C2043" s="125">
        <v>2</v>
      </c>
      <c r="D2043" s="11">
        <f>ROUND(АТС!D547*$D$791*$D$792/100,2)</f>
        <v>6.4</v>
      </c>
      <c r="E2043" s="11">
        <f>ROUND(АТС!$D547*$E$791*$E$792/100,2)</f>
        <v>5.88</v>
      </c>
      <c r="F2043" s="11">
        <f>ROUND(АТС!$D547*$F$791*$F$792/100,2)</f>
        <v>4.01</v>
      </c>
      <c r="G2043" s="11">
        <f>ROUND(АТС!$D547*$G$791*$G$792/100,2)</f>
        <v>2.35</v>
      </c>
    </row>
    <row r="2044" spans="1:7" x14ac:dyDescent="0.25">
      <c r="A2044" s="236"/>
      <c r="B2044" s="124">
        <f t="shared" si="31"/>
        <v>42604.125</v>
      </c>
      <c r="C2044" s="125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36"/>
      <c r="B2045" s="122">
        <f t="shared" si="31"/>
        <v>42604.166669999999</v>
      </c>
      <c r="C2045" s="125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36"/>
      <c r="B2046" s="124">
        <f t="shared" si="31"/>
        <v>42604.208330000001</v>
      </c>
      <c r="C2046" s="125">
        <v>5</v>
      </c>
      <c r="D2046" s="11">
        <f>ROUND(АТС!D550*$D$791*$D$792/100,2)</f>
        <v>7.96</v>
      </c>
      <c r="E2046" s="11">
        <f>ROUND(АТС!$D550*$E$791*$E$792/100,2)</f>
        <v>7.31</v>
      </c>
      <c r="F2046" s="11">
        <f>ROUND(АТС!$D550*$F$791*$F$792/100,2)</f>
        <v>4.9800000000000004</v>
      </c>
      <c r="G2046" s="11">
        <f>ROUND(АТС!$D550*$G$791*$G$792/100,2)</f>
        <v>2.91</v>
      </c>
    </row>
    <row r="2047" spans="1:7" x14ac:dyDescent="0.25">
      <c r="A2047" s="236"/>
      <c r="B2047" s="122">
        <f t="shared" si="31"/>
        <v>42604.25</v>
      </c>
      <c r="C2047" s="125">
        <v>6</v>
      </c>
      <c r="D2047" s="11">
        <f>ROUND(АТС!D551*$D$791*$D$792/100,2)</f>
        <v>11.79</v>
      </c>
      <c r="E2047" s="11">
        <f>ROUND(АТС!$D551*$E$791*$E$792/100,2)</f>
        <v>10.83</v>
      </c>
      <c r="F2047" s="11">
        <f>ROUND(АТС!$D551*$F$791*$F$792/100,2)</f>
        <v>7.38</v>
      </c>
      <c r="G2047" s="11">
        <f>ROUND(АТС!$D551*$G$791*$G$792/100,2)</f>
        <v>4.32</v>
      </c>
    </row>
    <row r="2048" spans="1:7" x14ac:dyDescent="0.25">
      <c r="A2048" s="236"/>
      <c r="B2048" s="124">
        <f t="shared" si="31"/>
        <v>42604.291669999999</v>
      </c>
      <c r="C2048" s="125">
        <v>7</v>
      </c>
      <c r="D2048" s="11">
        <f>ROUND(АТС!D552*$D$791*$D$792/100,2)</f>
        <v>11.21</v>
      </c>
      <c r="E2048" s="11">
        <f>ROUND(АТС!$D552*$E$791*$E$792/100,2)</f>
        <v>10.3</v>
      </c>
      <c r="F2048" s="11">
        <f>ROUND(АТС!$D552*$F$791*$F$792/100,2)</f>
        <v>7.02</v>
      </c>
      <c r="G2048" s="11">
        <f>ROUND(АТС!$D552*$G$791*$G$792/100,2)</f>
        <v>4.1100000000000003</v>
      </c>
    </row>
    <row r="2049" spans="1:7" x14ac:dyDescent="0.25">
      <c r="A2049" s="236"/>
      <c r="B2049" s="122">
        <f t="shared" si="31"/>
        <v>42604.333330000001</v>
      </c>
      <c r="C2049" s="125">
        <v>8</v>
      </c>
      <c r="D2049" s="11">
        <f>ROUND(АТС!D553*$D$791*$D$792/100,2)</f>
        <v>18.36</v>
      </c>
      <c r="E2049" s="11">
        <f>ROUND(АТС!$D553*$E$791*$E$792/100,2)</f>
        <v>16.88</v>
      </c>
      <c r="F2049" s="11">
        <f>ROUND(АТС!$D553*$F$791*$F$792/100,2)</f>
        <v>11.49</v>
      </c>
      <c r="G2049" s="11">
        <f>ROUND(АТС!$D553*$G$791*$G$792/100,2)</f>
        <v>6.73</v>
      </c>
    </row>
    <row r="2050" spans="1:7" x14ac:dyDescent="0.25">
      <c r="A2050" s="236"/>
      <c r="B2050" s="124">
        <f t="shared" si="31"/>
        <v>42604.375</v>
      </c>
      <c r="C2050" s="125">
        <v>9</v>
      </c>
      <c r="D2050" s="11">
        <f>ROUND(АТС!D554*$D$791*$D$792/100,2)</f>
        <v>13.92</v>
      </c>
      <c r="E2050" s="11">
        <f>ROUND(АТС!$D554*$E$791*$E$792/100,2)</f>
        <v>12.79</v>
      </c>
      <c r="F2050" s="11">
        <f>ROUND(АТС!$D554*$F$791*$F$792/100,2)</f>
        <v>8.7100000000000009</v>
      </c>
      <c r="G2050" s="11">
        <f>ROUND(АТС!$D554*$G$791*$G$792/100,2)</f>
        <v>5.0999999999999996</v>
      </c>
    </row>
    <row r="2051" spans="1:7" x14ac:dyDescent="0.25">
      <c r="A2051" s="236"/>
      <c r="B2051" s="122">
        <f t="shared" si="31"/>
        <v>42604.416669999999</v>
      </c>
      <c r="C2051" s="125">
        <v>10</v>
      </c>
      <c r="D2051" s="11">
        <f>ROUND(АТС!D555*$D$791*$D$792/100,2)</f>
        <v>12.19</v>
      </c>
      <c r="E2051" s="11">
        <f>ROUND(АТС!$D555*$E$791*$E$792/100,2)</f>
        <v>11.2</v>
      </c>
      <c r="F2051" s="11">
        <f>ROUND(АТС!$D555*$F$791*$F$792/100,2)</f>
        <v>7.63</v>
      </c>
      <c r="G2051" s="11">
        <f>ROUND(АТС!$D555*$G$791*$G$792/100,2)</f>
        <v>4.46</v>
      </c>
    </row>
    <row r="2052" spans="1:7" x14ac:dyDescent="0.25">
      <c r="A2052" s="236"/>
      <c r="B2052" s="124">
        <f t="shared" si="31"/>
        <v>42604.458330000001</v>
      </c>
      <c r="C2052" s="125">
        <v>11</v>
      </c>
      <c r="D2052" s="11">
        <f>ROUND(АТС!D556*$D$791*$D$792/100,2)</f>
        <v>0.84</v>
      </c>
      <c r="E2052" s="11">
        <f>ROUND(АТС!$D556*$E$791*$E$792/100,2)</f>
        <v>0.77</v>
      </c>
      <c r="F2052" s="11">
        <f>ROUND(АТС!$D556*$F$791*$F$792/100,2)</f>
        <v>0.52</v>
      </c>
      <c r="G2052" s="11">
        <f>ROUND(АТС!$D556*$G$791*$G$792/100,2)</f>
        <v>0.31</v>
      </c>
    </row>
    <row r="2053" spans="1:7" x14ac:dyDescent="0.25">
      <c r="A2053" s="236"/>
      <c r="B2053" s="122">
        <f t="shared" si="31"/>
        <v>42604.5</v>
      </c>
      <c r="C2053" s="125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36"/>
      <c r="B2054" s="124">
        <f t="shared" si="31"/>
        <v>42604.541669999999</v>
      </c>
      <c r="C2054" s="125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36"/>
      <c r="B2055" s="122">
        <f t="shared" si="31"/>
        <v>42604.583330000001</v>
      </c>
      <c r="C2055" s="125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36"/>
      <c r="B2056" s="124">
        <f t="shared" si="31"/>
        <v>42604.625</v>
      </c>
      <c r="C2056" s="125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36"/>
      <c r="B2057" s="122">
        <f t="shared" si="31"/>
        <v>42604.666669999999</v>
      </c>
      <c r="C2057" s="125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36"/>
      <c r="B2058" s="124">
        <f t="shared" si="31"/>
        <v>42604.708330000001</v>
      </c>
      <c r="C2058" s="125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36"/>
      <c r="B2059" s="122">
        <f t="shared" si="31"/>
        <v>42604.75</v>
      </c>
      <c r="C2059" s="125">
        <v>18</v>
      </c>
      <c r="D2059" s="11">
        <f>ROUND(АТС!D563*$D$791*$D$792/100,2)</f>
        <v>254.55</v>
      </c>
      <c r="E2059" s="11">
        <f>ROUND(АТС!$D563*$E$791*$E$792/100,2)</f>
        <v>233.92</v>
      </c>
      <c r="F2059" s="11">
        <f>ROUND(АТС!$D563*$F$791*$F$792/100,2)</f>
        <v>159.29</v>
      </c>
      <c r="G2059" s="11">
        <f>ROUND(АТС!$D563*$G$791*$G$792/100,2)</f>
        <v>93.25</v>
      </c>
    </row>
    <row r="2060" spans="1:7" x14ac:dyDescent="0.25">
      <c r="A2060" s="236"/>
      <c r="B2060" s="124">
        <f t="shared" si="31"/>
        <v>42604.791669999999</v>
      </c>
      <c r="C2060" s="125">
        <v>19</v>
      </c>
      <c r="D2060" s="11">
        <f>ROUND(АТС!D564*$D$791*$D$792/100,2)</f>
        <v>601.1</v>
      </c>
      <c r="E2060" s="11">
        <f>ROUND(АТС!$D564*$E$791*$E$792/100,2)</f>
        <v>552.38</v>
      </c>
      <c r="F2060" s="11">
        <f>ROUND(АТС!$D564*$F$791*$F$792/100,2)</f>
        <v>376.13</v>
      </c>
      <c r="G2060" s="11">
        <f>ROUND(АТС!$D564*$G$791*$G$792/100,2)</f>
        <v>220.19</v>
      </c>
    </row>
    <row r="2061" spans="1:7" x14ac:dyDescent="0.25">
      <c r="A2061" s="236"/>
      <c r="B2061" s="122">
        <f t="shared" si="31"/>
        <v>42604.833330000001</v>
      </c>
      <c r="C2061" s="125">
        <v>20</v>
      </c>
      <c r="D2061" s="11">
        <f>ROUND(АТС!D565*$D$791*$D$792/100,2)</f>
        <v>318.95</v>
      </c>
      <c r="E2061" s="11">
        <f>ROUND(АТС!$D565*$E$791*$E$792/100,2)</f>
        <v>293.10000000000002</v>
      </c>
      <c r="F2061" s="11">
        <f>ROUND(АТС!$D565*$F$791*$F$792/100,2)</f>
        <v>199.58</v>
      </c>
      <c r="G2061" s="11">
        <f>ROUND(АТС!$D565*$G$791*$G$792/100,2)</f>
        <v>116.84</v>
      </c>
    </row>
    <row r="2062" spans="1:7" x14ac:dyDescent="0.25">
      <c r="A2062" s="236"/>
      <c r="B2062" s="124">
        <f t="shared" si="31"/>
        <v>42604.875</v>
      </c>
      <c r="C2062" s="125">
        <v>21</v>
      </c>
      <c r="D2062" s="11">
        <f>ROUND(АТС!D566*$D$791*$D$792/100,2)</f>
        <v>570.48</v>
      </c>
      <c r="E2062" s="11">
        <f>ROUND(АТС!$D566*$E$791*$E$792/100,2)</f>
        <v>524.24</v>
      </c>
      <c r="F2062" s="11">
        <f>ROUND(АТС!$D566*$F$791*$F$792/100,2)</f>
        <v>356.97</v>
      </c>
      <c r="G2062" s="11">
        <f>ROUND(АТС!$D566*$G$791*$G$792/100,2)</f>
        <v>208.97</v>
      </c>
    </row>
    <row r="2063" spans="1:7" x14ac:dyDescent="0.25">
      <c r="A2063" s="236"/>
      <c r="B2063" s="122">
        <f t="shared" si="31"/>
        <v>42604.916669999999</v>
      </c>
      <c r="C2063" s="125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36"/>
      <c r="B2064" s="124">
        <f t="shared" si="31"/>
        <v>42604.958330000001</v>
      </c>
      <c r="C2064" s="125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36"/>
      <c r="B2065" s="122">
        <f t="shared" si="31"/>
        <v>42605</v>
      </c>
      <c r="C2065" s="125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36"/>
      <c r="B2066" s="124">
        <f t="shared" si="31"/>
        <v>42605.041669999999</v>
      </c>
      <c r="C2066" s="125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36"/>
      <c r="B2067" s="122">
        <f t="shared" si="31"/>
        <v>42605.083330000001</v>
      </c>
      <c r="C2067" s="125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36"/>
      <c r="B2068" s="124">
        <f t="shared" si="31"/>
        <v>42605.125</v>
      </c>
      <c r="C2068" s="125">
        <v>3</v>
      </c>
      <c r="D2068" s="11">
        <f>ROUND(АТС!D572*$D$791*$D$792/100,2)</f>
        <v>4.71</v>
      </c>
      <c r="E2068" s="11">
        <f>ROUND(АТС!$D572*$E$791*$E$792/100,2)</f>
        <v>4.33</v>
      </c>
      <c r="F2068" s="11">
        <f>ROUND(АТС!$D572*$F$791*$F$792/100,2)</f>
        <v>2.95</v>
      </c>
      <c r="G2068" s="11">
        <f>ROUND(АТС!$D572*$G$791*$G$792/100,2)</f>
        <v>1.73</v>
      </c>
    </row>
    <row r="2069" spans="1:7" x14ac:dyDescent="0.25">
      <c r="A2069" s="236"/>
      <c r="B2069" s="122">
        <f t="shared" si="31"/>
        <v>42605.166669999999</v>
      </c>
      <c r="C2069" s="125">
        <v>4</v>
      </c>
      <c r="D2069" s="11">
        <f>ROUND(АТС!D573*$D$791*$D$792/100,2)</f>
        <v>5.75</v>
      </c>
      <c r="E2069" s="11">
        <f>ROUND(АТС!$D573*$E$791*$E$792/100,2)</f>
        <v>5.28</v>
      </c>
      <c r="F2069" s="11">
        <f>ROUND(АТС!$D573*$F$791*$F$792/100,2)</f>
        <v>3.6</v>
      </c>
      <c r="G2069" s="11">
        <f>ROUND(АТС!$D573*$G$791*$G$792/100,2)</f>
        <v>2.1</v>
      </c>
    </row>
    <row r="2070" spans="1:7" x14ac:dyDescent="0.25">
      <c r="A2070" s="236"/>
      <c r="B2070" s="124">
        <f t="shared" si="31"/>
        <v>42605.208330000001</v>
      </c>
      <c r="C2070" s="125">
        <v>5</v>
      </c>
      <c r="D2070" s="11">
        <f>ROUND(АТС!D574*$D$791*$D$792/100,2)</f>
        <v>12.39</v>
      </c>
      <c r="E2070" s="11">
        <f>ROUND(АТС!$D574*$E$791*$E$792/100,2)</f>
        <v>11.38</v>
      </c>
      <c r="F2070" s="11">
        <f>ROUND(АТС!$D574*$F$791*$F$792/100,2)</f>
        <v>7.75</v>
      </c>
      <c r="G2070" s="11">
        <f>ROUND(АТС!$D574*$G$791*$G$792/100,2)</f>
        <v>4.54</v>
      </c>
    </row>
    <row r="2071" spans="1:7" x14ac:dyDescent="0.25">
      <c r="A2071" s="236"/>
      <c r="B2071" s="122">
        <f t="shared" si="31"/>
        <v>42605.25</v>
      </c>
      <c r="C2071" s="125">
        <v>6</v>
      </c>
      <c r="D2071" s="11">
        <f>ROUND(АТС!D575*$D$791*$D$792/100,2)</f>
        <v>14.94</v>
      </c>
      <c r="E2071" s="11">
        <f>ROUND(АТС!$D575*$E$791*$E$792/100,2)</f>
        <v>13.73</v>
      </c>
      <c r="F2071" s="11">
        <f>ROUND(АТС!$D575*$F$791*$F$792/100,2)</f>
        <v>9.35</v>
      </c>
      <c r="G2071" s="11">
        <f>ROUND(АТС!$D575*$G$791*$G$792/100,2)</f>
        <v>5.47</v>
      </c>
    </row>
    <row r="2072" spans="1:7" x14ac:dyDescent="0.25">
      <c r="A2072" s="236"/>
      <c r="B2072" s="124">
        <f t="shared" si="31"/>
        <v>42605.291669999999</v>
      </c>
      <c r="C2072" s="125">
        <v>7</v>
      </c>
      <c r="D2072" s="11">
        <f>ROUND(АТС!D576*$D$791*$D$792/100,2)</f>
        <v>19.38</v>
      </c>
      <c r="E2072" s="11">
        <f>ROUND(АТС!$D576*$E$791*$E$792/100,2)</f>
        <v>17.809999999999999</v>
      </c>
      <c r="F2072" s="11">
        <f>ROUND(АТС!$D576*$F$791*$F$792/100,2)</f>
        <v>12.13</v>
      </c>
      <c r="G2072" s="11">
        <f>ROUND(АТС!$D576*$G$791*$G$792/100,2)</f>
        <v>7.1</v>
      </c>
    </row>
    <row r="2073" spans="1:7" x14ac:dyDescent="0.25">
      <c r="A2073" s="236"/>
      <c r="B2073" s="122">
        <f t="shared" si="31"/>
        <v>42605.333330000001</v>
      </c>
      <c r="C2073" s="125">
        <v>8</v>
      </c>
      <c r="D2073" s="11">
        <f>ROUND(АТС!D577*$D$791*$D$792/100,2)</f>
        <v>6.05</v>
      </c>
      <c r="E2073" s="11">
        <f>ROUND(АТС!$D577*$E$791*$E$792/100,2)</f>
        <v>5.56</v>
      </c>
      <c r="F2073" s="11">
        <f>ROUND(АТС!$D577*$F$791*$F$792/100,2)</f>
        <v>3.79</v>
      </c>
      <c r="G2073" s="11">
        <f>ROUND(АТС!$D577*$G$791*$G$792/100,2)</f>
        <v>2.2200000000000002</v>
      </c>
    </row>
    <row r="2074" spans="1:7" x14ac:dyDescent="0.25">
      <c r="A2074" s="236"/>
      <c r="B2074" s="124">
        <f t="shared" ref="B2074:B2137" si="32">B2050+1</f>
        <v>42605.375</v>
      </c>
      <c r="C2074" s="125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36"/>
      <c r="B2075" s="122">
        <f t="shared" si="32"/>
        <v>42605.416669999999</v>
      </c>
      <c r="C2075" s="125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36"/>
      <c r="B2076" s="124">
        <f t="shared" si="32"/>
        <v>42605.458330000001</v>
      </c>
      <c r="C2076" s="125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36"/>
      <c r="B2077" s="122">
        <f t="shared" si="32"/>
        <v>42605.5</v>
      </c>
      <c r="C2077" s="125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36"/>
      <c r="B2078" s="124">
        <f t="shared" si="32"/>
        <v>42605.541669999999</v>
      </c>
      <c r="C2078" s="125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36"/>
      <c r="B2079" s="122">
        <f t="shared" si="32"/>
        <v>42605.583330000001</v>
      </c>
      <c r="C2079" s="125">
        <v>14</v>
      </c>
      <c r="D2079" s="11">
        <f>ROUND(АТС!D583*$D$791*$D$792/100,2)</f>
        <v>1.49</v>
      </c>
      <c r="E2079" s="11">
        <f>ROUND(АТС!$D583*$E$791*$E$792/100,2)</f>
        <v>1.37</v>
      </c>
      <c r="F2079" s="11">
        <f>ROUND(АТС!$D583*$F$791*$F$792/100,2)</f>
        <v>0.93</v>
      </c>
      <c r="G2079" s="11">
        <f>ROUND(АТС!$D583*$G$791*$G$792/100,2)</f>
        <v>0.55000000000000004</v>
      </c>
    </row>
    <row r="2080" spans="1:7" x14ac:dyDescent="0.25">
      <c r="A2080" s="236"/>
      <c r="B2080" s="124">
        <f t="shared" si="32"/>
        <v>42605.625</v>
      </c>
      <c r="C2080" s="125">
        <v>15</v>
      </c>
      <c r="D2080" s="11">
        <f>ROUND(АТС!D584*$D$791*$D$792/100,2)</f>
        <v>0.4</v>
      </c>
      <c r="E2080" s="11">
        <f>ROUND(АТС!$D584*$E$791*$E$792/100,2)</f>
        <v>0.37</v>
      </c>
      <c r="F2080" s="11">
        <f>ROUND(АТС!$D584*$F$791*$F$792/100,2)</f>
        <v>0.25</v>
      </c>
      <c r="G2080" s="11">
        <f>ROUND(АТС!$D584*$G$791*$G$792/100,2)</f>
        <v>0.15</v>
      </c>
    </row>
    <row r="2081" spans="1:7" x14ac:dyDescent="0.25">
      <c r="A2081" s="236"/>
      <c r="B2081" s="122">
        <f t="shared" si="32"/>
        <v>42605.666669999999</v>
      </c>
      <c r="C2081" s="125">
        <v>16</v>
      </c>
      <c r="D2081" s="11">
        <f>ROUND(АТС!D585*$D$791*$D$792/100,2)</f>
        <v>11.08</v>
      </c>
      <c r="E2081" s="11">
        <f>ROUND(АТС!$D585*$E$791*$E$792/100,2)</f>
        <v>10.18</v>
      </c>
      <c r="F2081" s="11">
        <f>ROUND(АТС!$D585*$F$791*$F$792/100,2)</f>
        <v>6.93</v>
      </c>
      <c r="G2081" s="11">
        <f>ROUND(АТС!$D585*$G$791*$G$792/100,2)</f>
        <v>4.0599999999999996</v>
      </c>
    </row>
    <row r="2082" spans="1:7" x14ac:dyDescent="0.25">
      <c r="A2082" s="236"/>
      <c r="B2082" s="124">
        <f t="shared" si="32"/>
        <v>42605.708330000001</v>
      </c>
      <c r="C2082" s="125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36"/>
      <c r="B2083" s="122">
        <f t="shared" si="32"/>
        <v>42605.75</v>
      </c>
      <c r="C2083" s="125">
        <v>18</v>
      </c>
      <c r="D2083" s="11">
        <f>ROUND(АТС!D587*$D$791*$D$792/100,2)</f>
        <v>30.07</v>
      </c>
      <c r="E2083" s="11">
        <f>ROUND(АТС!$D587*$E$791*$E$792/100,2)</f>
        <v>27.64</v>
      </c>
      <c r="F2083" s="11">
        <f>ROUND(АТС!$D587*$F$791*$F$792/100,2)</f>
        <v>18.82</v>
      </c>
      <c r="G2083" s="11">
        <f>ROUND(АТС!$D587*$G$791*$G$792/100,2)</f>
        <v>11.02</v>
      </c>
    </row>
    <row r="2084" spans="1:7" x14ac:dyDescent="0.25">
      <c r="A2084" s="236"/>
      <c r="B2084" s="124">
        <f t="shared" si="32"/>
        <v>42605.791669999999</v>
      </c>
      <c r="C2084" s="125">
        <v>19</v>
      </c>
      <c r="D2084" s="11">
        <f>ROUND(АТС!D588*$D$791*$D$792/100,2)</f>
        <v>28.98</v>
      </c>
      <c r="E2084" s="11">
        <f>ROUND(АТС!$D588*$E$791*$E$792/100,2)</f>
        <v>26.63</v>
      </c>
      <c r="F2084" s="11">
        <f>ROUND(АТС!$D588*$F$791*$F$792/100,2)</f>
        <v>18.14</v>
      </c>
      <c r="G2084" s="11">
        <f>ROUND(АТС!$D588*$G$791*$G$792/100,2)</f>
        <v>10.62</v>
      </c>
    </row>
    <row r="2085" spans="1:7" x14ac:dyDescent="0.25">
      <c r="A2085" s="236"/>
      <c r="B2085" s="122">
        <f t="shared" si="32"/>
        <v>42605.833330000001</v>
      </c>
      <c r="C2085" s="125">
        <v>20</v>
      </c>
      <c r="D2085" s="11">
        <f>ROUND(АТС!D589*$D$791*$D$792/100,2)</f>
        <v>50</v>
      </c>
      <c r="E2085" s="11">
        <f>ROUND(АТС!$D589*$E$791*$E$792/100,2)</f>
        <v>45.95</v>
      </c>
      <c r="F2085" s="11">
        <f>ROUND(АТС!$D589*$F$791*$F$792/100,2)</f>
        <v>31.29</v>
      </c>
      <c r="G2085" s="11">
        <f>ROUND(АТС!$D589*$G$791*$G$792/100,2)</f>
        <v>18.32</v>
      </c>
    </row>
    <row r="2086" spans="1:7" x14ac:dyDescent="0.25">
      <c r="A2086" s="236"/>
      <c r="B2086" s="124">
        <f t="shared" si="32"/>
        <v>42605.875</v>
      </c>
      <c r="C2086" s="125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36"/>
      <c r="B2087" s="122">
        <f t="shared" si="32"/>
        <v>42605.916669999999</v>
      </c>
      <c r="C2087" s="125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36"/>
      <c r="B2088" s="124">
        <f t="shared" si="32"/>
        <v>42605.958330000001</v>
      </c>
      <c r="C2088" s="125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36"/>
      <c r="B2089" s="122">
        <f t="shared" si="32"/>
        <v>42606</v>
      </c>
      <c r="C2089" s="125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36"/>
      <c r="B2090" s="124">
        <f t="shared" si="32"/>
        <v>42606.041669999999</v>
      </c>
      <c r="C2090" s="125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36"/>
      <c r="B2091" s="122">
        <f t="shared" si="32"/>
        <v>42606.083330000001</v>
      </c>
      <c r="C2091" s="125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36"/>
      <c r="B2092" s="124">
        <f t="shared" si="32"/>
        <v>42606.125</v>
      </c>
      <c r="C2092" s="125">
        <v>3</v>
      </c>
      <c r="D2092" s="11">
        <f>ROUND(АТС!D596*$D$791*$D$792/100,2)</f>
        <v>0.57999999999999996</v>
      </c>
      <c r="E2092" s="11">
        <f>ROUND(АТС!$D596*$E$791*$E$792/100,2)</f>
        <v>0.53</v>
      </c>
      <c r="F2092" s="11">
        <f>ROUND(АТС!$D596*$F$791*$F$792/100,2)</f>
        <v>0.36</v>
      </c>
      <c r="G2092" s="11">
        <f>ROUND(АТС!$D596*$G$791*$G$792/100,2)</f>
        <v>0.21</v>
      </c>
    </row>
    <row r="2093" spans="1:7" x14ac:dyDescent="0.25">
      <c r="A2093" s="236"/>
      <c r="B2093" s="122">
        <f t="shared" si="32"/>
        <v>42606.166669999999</v>
      </c>
      <c r="C2093" s="125">
        <v>4</v>
      </c>
      <c r="D2093" s="11">
        <f>ROUND(АТС!D597*$D$791*$D$792/100,2)</f>
        <v>4.17</v>
      </c>
      <c r="E2093" s="11">
        <f>ROUND(АТС!$D597*$E$791*$E$792/100,2)</f>
        <v>3.83</v>
      </c>
      <c r="F2093" s="11">
        <f>ROUND(АТС!$D597*$F$791*$F$792/100,2)</f>
        <v>2.61</v>
      </c>
      <c r="G2093" s="11">
        <f>ROUND(АТС!$D597*$G$791*$G$792/100,2)</f>
        <v>1.53</v>
      </c>
    </row>
    <row r="2094" spans="1:7" x14ac:dyDescent="0.25">
      <c r="A2094" s="236"/>
      <c r="B2094" s="124">
        <f t="shared" si="32"/>
        <v>42606.208330000001</v>
      </c>
      <c r="C2094" s="125">
        <v>5</v>
      </c>
      <c r="D2094" s="11">
        <f>ROUND(АТС!D598*$D$791*$D$792/100,2)</f>
        <v>1.1299999999999999</v>
      </c>
      <c r="E2094" s="11">
        <f>ROUND(АТС!$D598*$E$791*$E$792/100,2)</f>
        <v>1.03</v>
      </c>
      <c r="F2094" s="11">
        <f>ROUND(АТС!$D598*$F$791*$F$792/100,2)</f>
        <v>0.7</v>
      </c>
      <c r="G2094" s="11">
        <f>ROUND(АТС!$D598*$G$791*$G$792/100,2)</f>
        <v>0.41</v>
      </c>
    </row>
    <row r="2095" spans="1:7" x14ac:dyDescent="0.25">
      <c r="A2095" s="236"/>
      <c r="B2095" s="122">
        <f t="shared" si="32"/>
        <v>42606.25</v>
      </c>
      <c r="C2095" s="125">
        <v>6</v>
      </c>
      <c r="D2095" s="11">
        <f>ROUND(АТС!D599*$D$791*$D$792/100,2)</f>
        <v>15.56</v>
      </c>
      <c r="E2095" s="11">
        <f>ROUND(АТС!$D599*$E$791*$E$792/100,2)</f>
        <v>14.3</v>
      </c>
      <c r="F2095" s="11">
        <f>ROUND(АТС!$D599*$F$791*$F$792/100,2)</f>
        <v>9.74</v>
      </c>
      <c r="G2095" s="11">
        <f>ROUND(АТС!$D599*$G$791*$G$792/100,2)</f>
        <v>5.7</v>
      </c>
    </row>
    <row r="2096" spans="1:7" x14ac:dyDescent="0.25">
      <c r="A2096" s="236"/>
      <c r="B2096" s="124">
        <f t="shared" si="32"/>
        <v>42606.291669999999</v>
      </c>
      <c r="C2096" s="125">
        <v>7</v>
      </c>
      <c r="D2096" s="11">
        <f>ROUND(АТС!D600*$D$791*$D$792/100,2)</f>
        <v>2.44</v>
      </c>
      <c r="E2096" s="11">
        <f>ROUND(АТС!$D600*$E$791*$E$792/100,2)</f>
        <v>2.2400000000000002</v>
      </c>
      <c r="F2096" s="11">
        <f>ROUND(АТС!$D600*$F$791*$F$792/100,2)</f>
        <v>1.52</v>
      </c>
      <c r="G2096" s="11">
        <f>ROUND(АТС!$D600*$G$791*$G$792/100,2)</f>
        <v>0.89</v>
      </c>
    </row>
    <row r="2097" spans="1:7" x14ac:dyDescent="0.25">
      <c r="A2097" s="236"/>
      <c r="B2097" s="122">
        <f t="shared" si="32"/>
        <v>42606.333330000001</v>
      </c>
      <c r="C2097" s="125">
        <v>8</v>
      </c>
      <c r="D2097" s="11">
        <f>ROUND(АТС!D601*$D$791*$D$792/100,2)</f>
        <v>11.99</v>
      </c>
      <c r="E2097" s="11">
        <f>ROUND(АТС!$D601*$E$791*$E$792/100,2)</f>
        <v>11.02</v>
      </c>
      <c r="F2097" s="11">
        <f>ROUND(АТС!$D601*$F$791*$F$792/100,2)</f>
        <v>7.5</v>
      </c>
      <c r="G2097" s="11">
        <f>ROUND(АТС!$D601*$G$791*$G$792/100,2)</f>
        <v>4.3899999999999997</v>
      </c>
    </row>
    <row r="2098" spans="1:7" x14ac:dyDescent="0.25">
      <c r="A2098" s="236"/>
      <c r="B2098" s="124">
        <f t="shared" si="32"/>
        <v>42606.375</v>
      </c>
      <c r="C2098" s="125">
        <v>9</v>
      </c>
      <c r="D2098" s="11">
        <f>ROUND(АТС!D602*$D$791*$D$792/100,2)</f>
        <v>16.5</v>
      </c>
      <c r="E2098" s="11">
        <f>ROUND(АТС!$D602*$E$791*$E$792/100,2)</f>
        <v>15.16</v>
      </c>
      <c r="F2098" s="11">
        <f>ROUND(АТС!$D602*$F$791*$F$792/100,2)</f>
        <v>10.32</v>
      </c>
      <c r="G2098" s="11">
        <f>ROUND(АТС!$D602*$G$791*$G$792/100,2)</f>
        <v>6.04</v>
      </c>
    </row>
    <row r="2099" spans="1:7" x14ac:dyDescent="0.25">
      <c r="A2099" s="236"/>
      <c r="B2099" s="122">
        <f t="shared" si="32"/>
        <v>42606.416669999999</v>
      </c>
      <c r="C2099" s="125">
        <v>10</v>
      </c>
      <c r="D2099" s="11">
        <f>ROUND(АТС!D603*$D$791*$D$792/100,2)</f>
        <v>5.92</v>
      </c>
      <c r="E2099" s="11">
        <f>ROUND(АТС!$D603*$E$791*$E$792/100,2)</f>
        <v>5.44</v>
      </c>
      <c r="F2099" s="11">
        <f>ROUND(АТС!$D603*$F$791*$F$792/100,2)</f>
        <v>3.7</v>
      </c>
      <c r="G2099" s="11">
        <f>ROUND(АТС!$D603*$G$791*$G$792/100,2)</f>
        <v>2.17</v>
      </c>
    </row>
    <row r="2100" spans="1:7" x14ac:dyDescent="0.25">
      <c r="A2100" s="236"/>
      <c r="B2100" s="124">
        <f t="shared" si="32"/>
        <v>42606.458330000001</v>
      </c>
      <c r="C2100" s="125">
        <v>11</v>
      </c>
      <c r="D2100" s="11">
        <f>ROUND(АТС!D604*$D$791*$D$792/100,2)</f>
        <v>4.2</v>
      </c>
      <c r="E2100" s="11">
        <f>ROUND(АТС!$D604*$E$791*$E$792/100,2)</f>
        <v>3.86</v>
      </c>
      <c r="F2100" s="11">
        <f>ROUND(АТС!$D604*$F$791*$F$792/100,2)</f>
        <v>2.63</v>
      </c>
      <c r="G2100" s="11">
        <f>ROUND(АТС!$D604*$G$791*$G$792/100,2)</f>
        <v>1.54</v>
      </c>
    </row>
    <row r="2101" spans="1:7" x14ac:dyDescent="0.25">
      <c r="A2101" s="236"/>
      <c r="B2101" s="122">
        <f t="shared" si="32"/>
        <v>42606.5</v>
      </c>
      <c r="C2101" s="125">
        <v>12</v>
      </c>
      <c r="D2101" s="11">
        <f>ROUND(АТС!D605*$D$791*$D$792/100,2)</f>
        <v>13.38</v>
      </c>
      <c r="E2101" s="11">
        <f>ROUND(АТС!$D605*$E$791*$E$792/100,2)</f>
        <v>12.29</v>
      </c>
      <c r="F2101" s="11">
        <f>ROUND(АТС!$D605*$F$791*$F$792/100,2)</f>
        <v>8.3699999999999992</v>
      </c>
      <c r="G2101" s="11">
        <f>ROUND(АТС!$D605*$G$791*$G$792/100,2)</f>
        <v>4.9000000000000004</v>
      </c>
    </row>
    <row r="2102" spans="1:7" x14ac:dyDescent="0.25">
      <c r="A2102" s="236"/>
      <c r="B2102" s="124">
        <f t="shared" si="32"/>
        <v>42606.541669999999</v>
      </c>
      <c r="C2102" s="125">
        <v>13</v>
      </c>
      <c r="D2102" s="11">
        <f>ROUND(АТС!D606*$D$791*$D$792/100,2)</f>
        <v>9.41</v>
      </c>
      <c r="E2102" s="11">
        <f>ROUND(АТС!$D606*$E$791*$E$792/100,2)</f>
        <v>8.65</v>
      </c>
      <c r="F2102" s="11">
        <f>ROUND(АТС!$D606*$F$791*$F$792/100,2)</f>
        <v>5.89</v>
      </c>
      <c r="G2102" s="11">
        <f>ROUND(АТС!$D606*$G$791*$G$792/100,2)</f>
        <v>3.45</v>
      </c>
    </row>
    <row r="2103" spans="1:7" x14ac:dyDescent="0.25">
      <c r="A2103" s="236"/>
      <c r="B2103" s="122">
        <f t="shared" si="32"/>
        <v>42606.583330000001</v>
      </c>
      <c r="C2103" s="125">
        <v>14</v>
      </c>
      <c r="D2103" s="11">
        <f>ROUND(АТС!D607*$D$791*$D$792/100,2)</f>
        <v>5.13</v>
      </c>
      <c r="E2103" s="11">
        <f>ROUND(АТС!$D607*$E$791*$E$792/100,2)</f>
        <v>4.72</v>
      </c>
      <c r="F2103" s="11">
        <f>ROUND(АТС!$D607*$F$791*$F$792/100,2)</f>
        <v>3.21</v>
      </c>
      <c r="G2103" s="11">
        <f>ROUND(АТС!$D607*$G$791*$G$792/100,2)</f>
        <v>1.88</v>
      </c>
    </row>
    <row r="2104" spans="1:7" x14ac:dyDescent="0.25">
      <c r="A2104" s="236"/>
      <c r="B2104" s="124">
        <f t="shared" si="32"/>
        <v>42606.625</v>
      </c>
      <c r="C2104" s="125">
        <v>15</v>
      </c>
      <c r="D2104" s="11">
        <f>ROUND(АТС!D608*$D$791*$D$792/100,2)</f>
        <v>4.88</v>
      </c>
      <c r="E2104" s="11">
        <f>ROUND(АТС!$D608*$E$791*$E$792/100,2)</f>
        <v>4.4800000000000004</v>
      </c>
      <c r="F2104" s="11">
        <f>ROUND(АТС!$D608*$F$791*$F$792/100,2)</f>
        <v>3.05</v>
      </c>
      <c r="G2104" s="11">
        <f>ROUND(АТС!$D608*$G$791*$G$792/100,2)</f>
        <v>1.79</v>
      </c>
    </row>
    <row r="2105" spans="1:7" x14ac:dyDescent="0.25">
      <c r="A2105" s="236"/>
      <c r="B2105" s="122">
        <f t="shared" si="32"/>
        <v>42606.666669999999</v>
      </c>
      <c r="C2105" s="125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36"/>
      <c r="B2106" s="124">
        <f t="shared" si="32"/>
        <v>42606.708330000001</v>
      </c>
      <c r="C2106" s="125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36"/>
      <c r="B2107" s="122">
        <f t="shared" si="32"/>
        <v>42606.75</v>
      </c>
      <c r="C2107" s="125">
        <v>18</v>
      </c>
      <c r="D2107" s="11">
        <f>ROUND(АТС!D611*$D$791*$D$792/100,2)</f>
        <v>24.81</v>
      </c>
      <c r="E2107" s="11">
        <f>ROUND(АТС!$D611*$E$791*$E$792/100,2)</f>
        <v>22.8</v>
      </c>
      <c r="F2107" s="11">
        <f>ROUND(АТС!$D611*$F$791*$F$792/100,2)</f>
        <v>15.52</v>
      </c>
      <c r="G2107" s="11">
        <f>ROUND(АТС!$D611*$G$791*$G$792/100,2)</f>
        <v>9.09</v>
      </c>
    </row>
    <row r="2108" spans="1:7" x14ac:dyDescent="0.25">
      <c r="A2108" s="236"/>
      <c r="B2108" s="124">
        <f t="shared" si="32"/>
        <v>42606.791669999999</v>
      </c>
      <c r="C2108" s="125">
        <v>19</v>
      </c>
      <c r="D2108" s="11">
        <f>ROUND(АТС!D612*$D$791*$D$792/100,2)</f>
        <v>30.04</v>
      </c>
      <c r="E2108" s="11">
        <f>ROUND(АТС!$D612*$E$791*$E$792/100,2)</f>
        <v>27.6</v>
      </c>
      <c r="F2108" s="11">
        <f>ROUND(АТС!$D612*$F$791*$F$792/100,2)</f>
        <v>18.8</v>
      </c>
      <c r="G2108" s="11">
        <f>ROUND(АТС!$D612*$G$791*$G$792/100,2)</f>
        <v>11</v>
      </c>
    </row>
    <row r="2109" spans="1:7" x14ac:dyDescent="0.25">
      <c r="A2109" s="236"/>
      <c r="B2109" s="122">
        <f t="shared" si="32"/>
        <v>42606.833330000001</v>
      </c>
      <c r="C2109" s="125">
        <v>20</v>
      </c>
      <c r="D2109" s="11">
        <f>ROUND(АТС!D613*$D$791*$D$792/100,2)</f>
        <v>0.98</v>
      </c>
      <c r="E2109" s="11">
        <f>ROUND(АТС!$D613*$E$791*$E$792/100,2)</f>
        <v>0.9</v>
      </c>
      <c r="F2109" s="11">
        <f>ROUND(АТС!$D613*$F$791*$F$792/100,2)</f>
        <v>0.62</v>
      </c>
      <c r="G2109" s="11">
        <f>ROUND(АТС!$D613*$G$791*$G$792/100,2)</f>
        <v>0.36</v>
      </c>
    </row>
    <row r="2110" spans="1:7" x14ac:dyDescent="0.25">
      <c r="A2110" s="236"/>
      <c r="B2110" s="124">
        <f t="shared" si="32"/>
        <v>42606.875</v>
      </c>
      <c r="C2110" s="125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36"/>
      <c r="B2111" s="122">
        <f t="shared" si="32"/>
        <v>42606.916669999999</v>
      </c>
      <c r="C2111" s="125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36"/>
      <c r="B2112" s="124">
        <f t="shared" si="32"/>
        <v>42606.958330000001</v>
      </c>
      <c r="C2112" s="125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36"/>
      <c r="B2113" s="122">
        <f t="shared" si="32"/>
        <v>42607</v>
      </c>
      <c r="C2113" s="125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36"/>
      <c r="B2114" s="124">
        <f t="shared" si="32"/>
        <v>42607.041669999999</v>
      </c>
      <c r="C2114" s="125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36"/>
      <c r="B2115" s="122">
        <f t="shared" si="32"/>
        <v>42607.083330000001</v>
      </c>
      <c r="C2115" s="125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36"/>
      <c r="B2116" s="124">
        <f t="shared" si="32"/>
        <v>42607.125</v>
      </c>
      <c r="C2116" s="125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36"/>
      <c r="B2117" s="122">
        <f t="shared" si="32"/>
        <v>42607.166669999999</v>
      </c>
      <c r="C2117" s="125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36"/>
      <c r="B2118" s="124">
        <f t="shared" si="32"/>
        <v>42607.208330000001</v>
      </c>
      <c r="C2118" s="125">
        <v>5</v>
      </c>
      <c r="D2118" s="11">
        <f>ROUND(АТС!D622*$D$791*$D$792/100,2)</f>
        <v>0.44</v>
      </c>
      <c r="E2118" s="11">
        <f>ROUND(АТС!$D622*$E$791*$E$792/100,2)</f>
        <v>0.4</v>
      </c>
      <c r="F2118" s="11">
        <f>ROUND(АТС!$D622*$F$791*$F$792/100,2)</f>
        <v>0.27</v>
      </c>
      <c r="G2118" s="11">
        <f>ROUND(АТС!$D622*$G$791*$G$792/100,2)</f>
        <v>0.16</v>
      </c>
    </row>
    <row r="2119" spans="1:7" x14ac:dyDescent="0.25">
      <c r="A2119" s="236"/>
      <c r="B2119" s="122">
        <f t="shared" si="32"/>
        <v>42607.25</v>
      </c>
      <c r="C2119" s="125">
        <v>6</v>
      </c>
      <c r="D2119" s="11">
        <f>ROUND(АТС!D623*$D$791*$D$792/100,2)</f>
        <v>13.6</v>
      </c>
      <c r="E2119" s="11">
        <f>ROUND(АТС!$D623*$E$791*$E$792/100,2)</f>
        <v>12.5</v>
      </c>
      <c r="F2119" s="11">
        <f>ROUND(АТС!$D623*$F$791*$F$792/100,2)</f>
        <v>8.51</v>
      </c>
      <c r="G2119" s="11">
        <f>ROUND(АТС!$D623*$G$791*$G$792/100,2)</f>
        <v>4.9800000000000004</v>
      </c>
    </row>
    <row r="2120" spans="1:7" x14ac:dyDescent="0.25">
      <c r="A2120" s="236"/>
      <c r="B2120" s="124">
        <f t="shared" si="32"/>
        <v>42607.291669999999</v>
      </c>
      <c r="C2120" s="125">
        <v>7</v>
      </c>
      <c r="D2120" s="11">
        <f>ROUND(АТС!D624*$D$791*$D$792/100,2)</f>
        <v>4.92</v>
      </c>
      <c r="E2120" s="11">
        <f>ROUND(АТС!$D624*$E$791*$E$792/100,2)</f>
        <v>4.53</v>
      </c>
      <c r="F2120" s="11">
        <f>ROUND(АТС!$D624*$F$791*$F$792/100,2)</f>
        <v>3.08</v>
      </c>
      <c r="G2120" s="11">
        <f>ROUND(АТС!$D624*$G$791*$G$792/100,2)</f>
        <v>1.8</v>
      </c>
    </row>
    <row r="2121" spans="1:7" x14ac:dyDescent="0.25">
      <c r="A2121" s="236"/>
      <c r="B2121" s="122">
        <f t="shared" si="32"/>
        <v>42607.333330000001</v>
      </c>
      <c r="C2121" s="125">
        <v>8</v>
      </c>
      <c r="D2121" s="11">
        <f>ROUND(АТС!D625*$D$791*$D$792/100,2)</f>
        <v>15.27</v>
      </c>
      <c r="E2121" s="11">
        <f>ROUND(АТС!$D625*$E$791*$E$792/100,2)</f>
        <v>14.03</v>
      </c>
      <c r="F2121" s="11">
        <f>ROUND(АТС!$D625*$F$791*$F$792/100,2)</f>
        <v>9.5500000000000007</v>
      </c>
      <c r="G2121" s="11">
        <f>ROUND(АТС!$D625*$G$791*$G$792/100,2)</f>
        <v>5.59</v>
      </c>
    </row>
    <row r="2122" spans="1:7" x14ac:dyDescent="0.25">
      <c r="A2122" s="236"/>
      <c r="B2122" s="124">
        <f t="shared" si="32"/>
        <v>42607.375</v>
      </c>
      <c r="C2122" s="125">
        <v>9</v>
      </c>
      <c r="D2122" s="11">
        <f>ROUND(АТС!D626*$D$791*$D$792/100,2)</f>
        <v>7.55</v>
      </c>
      <c r="E2122" s="11">
        <f>ROUND(АТС!$D626*$E$791*$E$792/100,2)</f>
        <v>6.94</v>
      </c>
      <c r="F2122" s="11">
        <f>ROUND(АТС!$D626*$F$791*$F$792/100,2)</f>
        <v>4.7300000000000004</v>
      </c>
      <c r="G2122" s="11">
        <f>ROUND(АТС!$D626*$G$791*$G$792/100,2)</f>
        <v>2.77</v>
      </c>
    </row>
    <row r="2123" spans="1:7" x14ac:dyDescent="0.25">
      <c r="A2123" s="236"/>
      <c r="B2123" s="122">
        <f t="shared" si="32"/>
        <v>42607.416669999999</v>
      </c>
      <c r="C2123" s="125">
        <v>10</v>
      </c>
      <c r="D2123" s="11">
        <f>ROUND(АТС!D627*$D$791*$D$792/100,2)</f>
        <v>1.35</v>
      </c>
      <c r="E2123" s="11">
        <f>ROUND(АТС!$D627*$E$791*$E$792/100,2)</f>
        <v>1.24</v>
      </c>
      <c r="F2123" s="11">
        <f>ROUND(АТС!$D627*$F$791*$F$792/100,2)</f>
        <v>0.84</v>
      </c>
      <c r="G2123" s="11">
        <f>ROUND(АТС!$D627*$G$791*$G$792/100,2)</f>
        <v>0.49</v>
      </c>
    </row>
    <row r="2124" spans="1:7" x14ac:dyDescent="0.25">
      <c r="A2124" s="236"/>
      <c r="B2124" s="124">
        <f t="shared" si="32"/>
        <v>42607.458330000001</v>
      </c>
      <c r="C2124" s="125">
        <v>11</v>
      </c>
      <c r="D2124" s="11">
        <f>ROUND(АТС!D628*$D$791*$D$792/100,2)</f>
        <v>4.84</v>
      </c>
      <c r="E2124" s="11">
        <f>ROUND(АТС!$D628*$E$791*$E$792/100,2)</f>
        <v>4.45</v>
      </c>
      <c r="F2124" s="11">
        <f>ROUND(АТС!$D628*$F$791*$F$792/100,2)</f>
        <v>3.03</v>
      </c>
      <c r="G2124" s="11">
        <f>ROUND(АТС!$D628*$G$791*$G$792/100,2)</f>
        <v>1.77</v>
      </c>
    </row>
    <row r="2125" spans="1:7" x14ac:dyDescent="0.25">
      <c r="A2125" s="236"/>
      <c r="B2125" s="122">
        <f t="shared" si="32"/>
        <v>42607.5</v>
      </c>
      <c r="C2125" s="125">
        <v>12</v>
      </c>
      <c r="D2125" s="11">
        <f>ROUND(АТС!D629*$D$791*$D$792/100,2)</f>
        <v>20.99</v>
      </c>
      <c r="E2125" s="11">
        <f>ROUND(АТС!$D629*$E$791*$E$792/100,2)</f>
        <v>19.29</v>
      </c>
      <c r="F2125" s="11">
        <f>ROUND(АТС!$D629*$F$791*$F$792/100,2)</f>
        <v>13.13</v>
      </c>
      <c r="G2125" s="11">
        <f>ROUND(АТС!$D629*$G$791*$G$792/100,2)</f>
        <v>7.69</v>
      </c>
    </row>
    <row r="2126" spans="1:7" x14ac:dyDescent="0.25">
      <c r="A2126" s="236"/>
      <c r="B2126" s="124">
        <f t="shared" si="32"/>
        <v>42607.541669999999</v>
      </c>
      <c r="C2126" s="125">
        <v>13</v>
      </c>
      <c r="D2126" s="11">
        <f>ROUND(АТС!D630*$D$791*$D$792/100,2)</f>
        <v>17.93</v>
      </c>
      <c r="E2126" s="11">
        <f>ROUND(АТС!$D630*$E$791*$E$792/100,2)</f>
        <v>16.47</v>
      </c>
      <c r="F2126" s="11">
        <f>ROUND(АТС!$D630*$F$791*$F$792/100,2)</f>
        <v>11.22</v>
      </c>
      <c r="G2126" s="11">
        <f>ROUND(АТС!$D630*$G$791*$G$792/100,2)</f>
        <v>6.57</v>
      </c>
    </row>
    <row r="2127" spans="1:7" x14ac:dyDescent="0.25">
      <c r="A2127" s="236"/>
      <c r="B2127" s="122">
        <f t="shared" si="32"/>
        <v>42607.583330000001</v>
      </c>
      <c r="C2127" s="125">
        <v>14</v>
      </c>
      <c r="D2127" s="11">
        <f>ROUND(АТС!D631*$D$791*$D$792/100,2)</f>
        <v>3.46</v>
      </c>
      <c r="E2127" s="11">
        <f>ROUND(АТС!$D631*$E$791*$E$792/100,2)</f>
        <v>3.18</v>
      </c>
      <c r="F2127" s="11">
        <f>ROUND(АТС!$D631*$F$791*$F$792/100,2)</f>
        <v>2.16</v>
      </c>
      <c r="G2127" s="11">
        <f>ROUND(АТС!$D631*$G$791*$G$792/100,2)</f>
        <v>1.27</v>
      </c>
    </row>
    <row r="2128" spans="1:7" x14ac:dyDescent="0.25">
      <c r="A2128" s="236"/>
      <c r="B2128" s="124">
        <f t="shared" si="32"/>
        <v>42607.625</v>
      </c>
      <c r="C2128" s="125">
        <v>15</v>
      </c>
      <c r="D2128" s="11">
        <f>ROUND(АТС!D632*$D$791*$D$792/100,2)</f>
        <v>2.54</v>
      </c>
      <c r="E2128" s="11">
        <f>ROUND(АТС!$D632*$E$791*$E$792/100,2)</f>
        <v>2.34</v>
      </c>
      <c r="F2128" s="11">
        <f>ROUND(АТС!$D632*$F$791*$F$792/100,2)</f>
        <v>1.59</v>
      </c>
      <c r="G2128" s="11">
        <f>ROUND(АТС!$D632*$G$791*$G$792/100,2)</f>
        <v>0.93</v>
      </c>
    </row>
    <row r="2129" spans="1:7" x14ac:dyDescent="0.25">
      <c r="A2129" s="236"/>
      <c r="B2129" s="122">
        <f t="shared" si="32"/>
        <v>42607.666669999999</v>
      </c>
      <c r="C2129" s="125">
        <v>16</v>
      </c>
      <c r="D2129" s="11">
        <f>ROUND(АТС!D633*$D$791*$D$792/100,2)</f>
        <v>3.63</v>
      </c>
      <c r="E2129" s="11">
        <f>ROUND(АТС!$D633*$E$791*$E$792/100,2)</f>
        <v>3.34</v>
      </c>
      <c r="F2129" s="11">
        <f>ROUND(АТС!$D633*$F$791*$F$792/100,2)</f>
        <v>2.27</v>
      </c>
      <c r="G2129" s="11">
        <f>ROUND(АТС!$D633*$G$791*$G$792/100,2)</f>
        <v>1.33</v>
      </c>
    </row>
    <row r="2130" spans="1:7" x14ac:dyDescent="0.25">
      <c r="A2130" s="236"/>
      <c r="B2130" s="124">
        <f t="shared" si="32"/>
        <v>42607.708330000001</v>
      </c>
      <c r="C2130" s="125">
        <v>17</v>
      </c>
      <c r="D2130" s="11">
        <f>ROUND(АТС!D634*$D$791*$D$792/100,2)</f>
        <v>6.9</v>
      </c>
      <c r="E2130" s="11">
        <f>ROUND(АТС!$D634*$E$791*$E$792/100,2)</f>
        <v>6.34</v>
      </c>
      <c r="F2130" s="11">
        <f>ROUND(АТС!$D634*$F$791*$F$792/100,2)</f>
        <v>4.32</v>
      </c>
      <c r="G2130" s="11">
        <f>ROUND(АТС!$D634*$G$791*$G$792/100,2)</f>
        <v>2.5299999999999998</v>
      </c>
    </row>
    <row r="2131" spans="1:7" x14ac:dyDescent="0.25">
      <c r="A2131" s="236"/>
      <c r="B2131" s="122">
        <f t="shared" si="32"/>
        <v>42607.75</v>
      </c>
      <c r="C2131" s="125">
        <v>18</v>
      </c>
      <c r="D2131" s="11">
        <f>ROUND(АТС!D635*$D$791*$D$792/100,2)</f>
        <v>9.6999999999999993</v>
      </c>
      <c r="E2131" s="11">
        <f>ROUND(АТС!$D635*$E$791*$E$792/100,2)</f>
        <v>8.91</v>
      </c>
      <c r="F2131" s="11">
        <f>ROUND(АТС!$D635*$F$791*$F$792/100,2)</f>
        <v>6.07</v>
      </c>
      <c r="G2131" s="11">
        <f>ROUND(АТС!$D635*$G$791*$G$792/100,2)</f>
        <v>3.55</v>
      </c>
    </row>
    <row r="2132" spans="1:7" x14ac:dyDescent="0.25">
      <c r="A2132" s="236"/>
      <c r="B2132" s="124">
        <f t="shared" si="32"/>
        <v>42607.791669999999</v>
      </c>
      <c r="C2132" s="125">
        <v>19</v>
      </c>
      <c r="D2132" s="11">
        <f>ROUND(АТС!D636*$D$791*$D$792/100,2)</f>
        <v>31.76</v>
      </c>
      <c r="E2132" s="11">
        <f>ROUND(АТС!$D636*$E$791*$E$792/100,2)</f>
        <v>29.18</v>
      </c>
      <c r="F2132" s="11">
        <f>ROUND(АТС!$D636*$F$791*$F$792/100,2)</f>
        <v>19.87</v>
      </c>
      <c r="G2132" s="11">
        <f>ROUND(АТС!$D636*$G$791*$G$792/100,2)</f>
        <v>11.63</v>
      </c>
    </row>
    <row r="2133" spans="1:7" x14ac:dyDescent="0.25">
      <c r="A2133" s="236"/>
      <c r="B2133" s="122">
        <f t="shared" si="32"/>
        <v>42607.833330000001</v>
      </c>
      <c r="C2133" s="125">
        <v>20</v>
      </c>
      <c r="D2133" s="11">
        <f>ROUND(АТС!D637*$D$791*$D$792/100,2)</f>
        <v>15.01</v>
      </c>
      <c r="E2133" s="11">
        <f>ROUND(АТС!$D637*$E$791*$E$792/100,2)</f>
        <v>13.79</v>
      </c>
      <c r="F2133" s="11">
        <f>ROUND(АТС!$D637*$F$791*$F$792/100,2)</f>
        <v>9.39</v>
      </c>
      <c r="G2133" s="11">
        <f>ROUND(АТС!$D637*$G$791*$G$792/100,2)</f>
        <v>5.5</v>
      </c>
    </row>
    <row r="2134" spans="1:7" x14ac:dyDescent="0.25">
      <c r="A2134" s="236"/>
      <c r="B2134" s="124">
        <f t="shared" si="32"/>
        <v>42607.875</v>
      </c>
      <c r="C2134" s="125">
        <v>21</v>
      </c>
      <c r="D2134" s="11">
        <f>ROUND(АТС!D638*$D$791*$D$792/100,2)</f>
        <v>0.61</v>
      </c>
      <c r="E2134" s="11">
        <f>ROUND(АТС!$D638*$E$791*$E$792/100,2)</f>
        <v>0.56000000000000005</v>
      </c>
      <c r="F2134" s="11">
        <f>ROUND(АТС!$D638*$F$791*$F$792/100,2)</f>
        <v>0.38</v>
      </c>
      <c r="G2134" s="11">
        <f>ROUND(АТС!$D638*$G$791*$G$792/100,2)</f>
        <v>0.22</v>
      </c>
    </row>
    <row r="2135" spans="1:7" x14ac:dyDescent="0.25">
      <c r="A2135" s="236"/>
      <c r="B2135" s="122">
        <f t="shared" si="32"/>
        <v>42607.916669999999</v>
      </c>
      <c r="C2135" s="125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36"/>
      <c r="B2136" s="124">
        <f t="shared" si="32"/>
        <v>42607.958330000001</v>
      </c>
      <c r="C2136" s="125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36"/>
      <c r="B2137" s="124">
        <f t="shared" si="32"/>
        <v>42608</v>
      </c>
      <c r="C2137" s="125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36"/>
      <c r="B2138" s="124">
        <f t="shared" ref="B2138:B2201" si="33">B2114+1</f>
        <v>42608.041669999999</v>
      </c>
      <c r="C2138" s="125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36"/>
      <c r="B2139" s="124">
        <f t="shared" si="33"/>
        <v>42608.083330000001</v>
      </c>
      <c r="C2139" s="125">
        <v>2</v>
      </c>
      <c r="D2139" s="35">
        <f>ROUND(АТС!D643*$D$791*$D$792/100,2)</f>
        <v>2.33</v>
      </c>
      <c r="E2139" s="35">
        <f>ROUND(АТС!$D643*$E$791*$E$792/100,2)</f>
        <v>2.14</v>
      </c>
      <c r="F2139" s="35">
        <f>ROUND(АТС!$D643*$F$791*$F$792/100,2)</f>
        <v>1.46</v>
      </c>
      <c r="G2139" s="35">
        <f>ROUND(АТС!$D643*$G$791*$G$792/100,2)</f>
        <v>0.85</v>
      </c>
    </row>
    <row r="2140" spans="1:7" x14ac:dyDescent="0.25">
      <c r="A2140" s="236"/>
      <c r="B2140" s="124">
        <f t="shared" si="33"/>
        <v>42608.125</v>
      </c>
      <c r="C2140" s="125">
        <v>3</v>
      </c>
      <c r="D2140" s="35">
        <f>ROUND(АТС!D644*$D$791*$D$792/100,2)</f>
        <v>2.67</v>
      </c>
      <c r="E2140" s="35">
        <f>ROUND(АТС!$D644*$E$791*$E$792/100,2)</f>
        <v>2.46</v>
      </c>
      <c r="F2140" s="35">
        <f>ROUND(АТС!$D644*$F$791*$F$792/100,2)</f>
        <v>1.67</v>
      </c>
      <c r="G2140" s="35">
        <f>ROUND(АТС!$D644*$G$791*$G$792/100,2)</f>
        <v>0.98</v>
      </c>
    </row>
    <row r="2141" spans="1:7" x14ac:dyDescent="0.25">
      <c r="A2141" s="236"/>
      <c r="B2141" s="124">
        <f t="shared" si="33"/>
        <v>42608.166669999999</v>
      </c>
      <c r="C2141" s="125">
        <v>4</v>
      </c>
      <c r="D2141" s="35">
        <f>ROUND(АТС!D645*$D$791*$D$792/100,2)</f>
        <v>0.01</v>
      </c>
      <c r="E2141" s="35">
        <f>ROUND(АТС!$D645*$E$791*$E$792/100,2)</f>
        <v>0.01</v>
      </c>
      <c r="F2141" s="35">
        <f>ROUND(АТС!$D645*$F$791*$F$792/100,2)</f>
        <v>0.01</v>
      </c>
      <c r="G2141" s="35">
        <f>ROUND(АТС!$D645*$G$791*$G$792/100,2)</f>
        <v>0</v>
      </c>
    </row>
    <row r="2142" spans="1:7" x14ac:dyDescent="0.25">
      <c r="A2142" s="236"/>
      <c r="B2142" s="124">
        <f t="shared" si="33"/>
        <v>42608.208330000001</v>
      </c>
      <c r="C2142" s="125">
        <v>5</v>
      </c>
      <c r="D2142" s="35">
        <f>ROUND(АТС!D646*$D$791*$D$792/100,2)</f>
        <v>4.9800000000000004</v>
      </c>
      <c r="E2142" s="35">
        <f>ROUND(АТС!$D646*$E$791*$E$792/100,2)</f>
        <v>4.58</v>
      </c>
      <c r="F2142" s="35">
        <f>ROUND(АТС!$D646*$F$791*$F$792/100,2)</f>
        <v>3.12</v>
      </c>
      <c r="G2142" s="35">
        <f>ROUND(АТС!$D646*$G$791*$G$792/100,2)</f>
        <v>1.82</v>
      </c>
    </row>
    <row r="2143" spans="1:7" x14ac:dyDescent="0.25">
      <c r="A2143" s="236"/>
      <c r="B2143" s="124">
        <f t="shared" si="33"/>
        <v>42608.25</v>
      </c>
      <c r="C2143" s="125">
        <v>6</v>
      </c>
      <c r="D2143" s="35">
        <f>ROUND(АТС!D647*$D$791*$D$792/100,2)</f>
        <v>22.8</v>
      </c>
      <c r="E2143" s="35">
        <f>ROUND(АТС!$D647*$E$791*$E$792/100,2)</f>
        <v>20.95</v>
      </c>
      <c r="F2143" s="35">
        <f>ROUND(АТС!$D647*$F$791*$F$792/100,2)</f>
        <v>14.27</v>
      </c>
      <c r="G2143" s="35">
        <f>ROUND(АТС!$D647*$G$791*$G$792/100,2)</f>
        <v>8.35</v>
      </c>
    </row>
    <row r="2144" spans="1:7" x14ac:dyDescent="0.25">
      <c r="A2144" s="236"/>
      <c r="B2144" s="124">
        <f t="shared" si="33"/>
        <v>42608.291669999999</v>
      </c>
      <c r="C2144" s="125">
        <v>7</v>
      </c>
      <c r="D2144" s="35">
        <f>ROUND(АТС!D648*$D$791*$D$792/100,2)</f>
        <v>5.95</v>
      </c>
      <c r="E2144" s="35">
        <f>ROUND(АТС!$D648*$E$791*$E$792/100,2)</f>
        <v>5.47</v>
      </c>
      <c r="F2144" s="35">
        <f>ROUND(АТС!$D648*$F$791*$F$792/100,2)</f>
        <v>3.72</v>
      </c>
      <c r="G2144" s="35">
        <f>ROUND(АТС!$D648*$G$791*$G$792/100,2)</f>
        <v>2.1800000000000002</v>
      </c>
    </row>
    <row r="2145" spans="1:7" x14ac:dyDescent="0.25">
      <c r="A2145" s="236"/>
      <c r="B2145" s="124">
        <f t="shared" si="33"/>
        <v>42608.333330000001</v>
      </c>
      <c r="C2145" s="125">
        <v>8</v>
      </c>
      <c r="D2145" s="35">
        <f>ROUND(АТС!D649*$D$791*$D$792/100,2)</f>
        <v>16.37</v>
      </c>
      <c r="E2145" s="35">
        <f>ROUND(АТС!$D649*$E$791*$E$792/100,2)</f>
        <v>15.05</v>
      </c>
      <c r="F2145" s="35">
        <f>ROUND(АТС!$D649*$F$791*$F$792/100,2)</f>
        <v>10.25</v>
      </c>
      <c r="G2145" s="35">
        <f>ROUND(АТС!$D649*$G$791*$G$792/100,2)</f>
        <v>6</v>
      </c>
    </row>
    <row r="2146" spans="1:7" x14ac:dyDescent="0.25">
      <c r="A2146" s="236"/>
      <c r="B2146" s="124">
        <f t="shared" si="33"/>
        <v>42608.375</v>
      </c>
      <c r="C2146" s="125">
        <v>9</v>
      </c>
      <c r="D2146" s="35">
        <f>ROUND(АТС!D650*$D$791*$D$792/100,2)</f>
        <v>46.28</v>
      </c>
      <c r="E2146" s="35">
        <f>ROUND(АТС!$D650*$E$791*$E$792/100,2)</f>
        <v>42.53</v>
      </c>
      <c r="F2146" s="35">
        <f>ROUND(АТС!$D650*$F$791*$F$792/100,2)</f>
        <v>28.96</v>
      </c>
      <c r="G2146" s="35">
        <f>ROUND(АТС!$D650*$G$791*$G$792/100,2)</f>
        <v>16.95</v>
      </c>
    </row>
    <row r="2147" spans="1:7" x14ac:dyDescent="0.25">
      <c r="A2147" s="236"/>
      <c r="B2147" s="124">
        <f t="shared" si="33"/>
        <v>42608.416669999999</v>
      </c>
      <c r="C2147" s="125">
        <v>10</v>
      </c>
      <c r="D2147" s="35">
        <f>ROUND(АТС!D651*$D$791*$D$792/100,2)</f>
        <v>132.38</v>
      </c>
      <c r="E2147" s="35">
        <f>ROUND(АТС!$D651*$E$791*$E$792/100,2)</f>
        <v>121.65</v>
      </c>
      <c r="F2147" s="35">
        <f>ROUND(АТС!$D651*$F$791*$F$792/100,2)</f>
        <v>82.83</v>
      </c>
      <c r="G2147" s="35">
        <f>ROUND(АТС!$D651*$G$791*$G$792/100,2)</f>
        <v>48.49</v>
      </c>
    </row>
    <row r="2148" spans="1:7" x14ac:dyDescent="0.25">
      <c r="A2148" s="236"/>
      <c r="B2148" s="124">
        <f t="shared" si="33"/>
        <v>42608.458330000001</v>
      </c>
      <c r="C2148" s="125">
        <v>11</v>
      </c>
      <c r="D2148" s="35">
        <f>ROUND(АТС!D652*$D$791*$D$792/100,2)</f>
        <v>42.91</v>
      </c>
      <c r="E2148" s="35">
        <f>ROUND(АТС!$D652*$E$791*$E$792/100,2)</f>
        <v>39.43</v>
      </c>
      <c r="F2148" s="35">
        <f>ROUND(АТС!$D652*$F$791*$F$792/100,2)</f>
        <v>26.85</v>
      </c>
      <c r="G2148" s="35">
        <f>ROUND(АТС!$D652*$G$791*$G$792/100,2)</f>
        <v>15.72</v>
      </c>
    </row>
    <row r="2149" spans="1:7" x14ac:dyDescent="0.25">
      <c r="A2149" s="236"/>
      <c r="B2149" s="124">
        <f t="shared" si="33"/>
        <v>42608.5</v>
      </c>
      <c r="C2149" s="125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36"/>
      <c r="B2150" s="124">
        <f t="shared" si="33"/>
        <v>42608.541669999999</v>
      </c>
      <c r="C2150" s="125">
        <v>13</v>
      </c>
      <c r="D2150" s="35">
        <f>ROUND(АТС!D654*$D$791*$D$792/100,2)</f>
        <v>1.75</v>
      </c>
      <c r="E2150" s="35">
        <f>ROUND(АТС!$D654*$E$791*$E$792/100,2)</f>
        <v>1.61</v>
      </c>
      <c r="F2150" s="35">
        <f>ROUND(АТС!$D654*$F$791*$F$792/100,2)</f>
        <v>1.0900000000000001</v>
      </c>
      <c r="G2150" s="35">
        <f>ROUND(АТС!$D654*$G$791*$G$792/100,2)</f>
        <v>0.64</v>
      </c>
    </row>
    <row r="2151" spans="1:7" x14ac:dyDescent="0.25">
      <c r="A2151" s="236"/>
      <c r="B2151" s="124">
        <f t="shared" si="33"/>
        <v>42608.583330000001</v>
      </c>
      <c r="C2151" s="125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36"/>
      <c r="B2152" s="124">
        <f t="shared" si="33"/>
        <v>42608.625</v>
      </c>
      <c r="C2152" s="125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36"/>
      <c r="B2153" s="124">
        <f t="shared" si="33"/>
        <v>42608.666669999999</v>
      </c>
      <c r="C2153" s="125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36"/>
      <c r="B2154" s="124">
        <f t="shared" si="33"/>
        <v>42608.708330000001</v>
      </c>
      <c r="C2154" s="125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36"/>
      <c r="B2155" s="124">
        <f t="shared" si="33"/>
        <v>42608.75</v>
      </c>
      <c r="C2155" s="125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36"/>
      <c r="B2156" s="124">
        <f t="shared" si="33"/>
        <v>42608.791669999999</v>
      </c>
      <c r="C2156" s="125">
        <v>19</v>
      </c>
      <c r="D2156" s="35">
        <f>ROUND(АТС!D660*$D$791*$D$792/100,2)</f>
        <v>2.13</v>
      </c>
      <c r="E2156" s="35">
        <f>ROUND(АТС!$D660*$E$791*$E$792/100,2)</f>
        <v>1.96</v>
      </c>
      <c r="F2156" s="35">
        <f>ROUND(АТС!$D660*$F$791*$F$792/100,2)</f>
        <v>1.33</v>
      </c>
      <c r="G2156" s="35">
        <f>ROUND(АТС!$D660*$G$791*$G$792/100,2)</f>
        <v>0.78</v>
      </c>
    </row>
    <row r="2157" spans="1:7" x14ac:dyDescent="0.25">
      <c r="A2157" s="236"/>
      <c r="B2157" s="124">
        <f t="shared" si="33"/>
        <v>42608.833330000001</v>
      </c>
      <c r="C2157" s="125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36"/>
      <c r="B2158" s="124">
        <f t="shared" si="33"/>
        <v>42608.875</v>
      </c>
      <c r="C2158" s="125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36"/>
      <c r="B2159" s="124">
        <f t="shared" si="33"/>
        <v>42608.916669999999</v>
      </c>
      <c r="C2159" s="125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36"/>
      <c r="B2160" s="124">
        <f t="shared" si="33"/>
        <v>42608.958330000001</v>
      </c>
      <c r="C2160" s="125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36"/>
      <c r="B2161" s="124">
        <f t="shared" si="33"/>
        <v>42609</v>
      </c>
      <c r="C2161" s="125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36"/>
      <c r="B2162" s="124">
        <f t="shared" si="33"/>
        <v>42609.041669999999</v>
      </c>
      <c r="C2162" s="125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36"/>
      <c r="B2163" s="124">
        <f t="shared" si="33"/>
        <v>42609.083330000001</v>
      </c>
      <c r="C2163" s="125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36"/>
      <c r="B2164" s="124">
        <f t="shared" si="33"/>
        <v>42609.125</v>
      </c>
      <c r="C2164" s="125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36"/>
      <c r="B2165" s="124">
        <f t="shared" si="33"/>
        <v>42609.166669999999</v>
      </c>
      <c r="C2165" s="125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36"/>
      <c r="B2166" s="124">
        <f t="shared" si="33"/>
        <v>42609.208330000001</v>
      </c>
      <c r="C2166" s="125">
        <v>5</v>
      </c>
      <c r="D2166" s="35">
        <f>ROUND(АТС!D670*$D$791*$D$792/100,2)</f>
        <v>0.84</v>
      </c>
      <c r="E2166" s="35">
        <f>ROUND(АТС!$D670*$E$791*$E$792/100,2)</f>
        <v>0.77</v>
      </c>
      <c r="F2166" s="35">
        <f>ROUND(АТС!$D670*$F$791*$F$792/100,2)</f>
        <v>0.53</v>
      </c>
      <c r="G2166" s="35">
        <f>ROUND(АТС!$D670*$G$791*$G$792/100,2)</f>
        <v>0.31</v>
      </c>
    </row>
    <row r="2167" spans="1:7" x14ac:dyDescent="0.25">
      <c r="A2167" s="236"/>
      <c r="B2167" s="124">
        <f t="shared" si="33"/>
        <v>42609.25</v>
      </c>
      <c r="C2167" s="125">
        <v>6</v>
      </c>
      <c r="D2167" s="35">
        <f>ROUND(АТС!D671*$D$791*$D$792/100,2)</f>
        <v>0</v>
      </c>
      <c r="E2167" s="35">
        <f>ROUND(АТС!$D671*$E$791*$E$792/100,2)</f>
        <v>0</v>
      </c>
      <c r="F2167" s="35">
        <f>ROUND(АТС!$D671*$F$791*$F$792/100,2)</f>
        <v>0</v>
      </c>
      <c r="G2167" s="35">
        <f>ROUND(АТС!$D671*$G$791*$G$792/100,2)</f>
        <v>0</v>
      </c>
    </row>
    <row r="2168" spans="1:7" x14ac:dyDescent="0.25">
      <c r="A2168" s="236"/>
      <c r="B2168" s="124">
        <f t="shared" si="33"/>
        <v>42609.291669999999</v>
      </c>
      <c r="C2168" s="125">
        <v>7</v>
      </c>
      <c r="D2168" s="35">
        <f>ROUND(АТС!D672*$D$791*$D$792/100,2)</f>
        <v>19.98</v>
      </c>
      <c r="E2168" s="35">
        <f>ROUND(АТС!$D672*$E$791*$E$792/100,2)</f>
        <v>18.37</v>
      </c>
      <c r="F2168" s="35">
        <f>ROUND(АТС!$D672*$F$791*$F$792/100,2)</f>
        <v>12.51</v>
      </c>
      <c r="G2168" s="35">
        <f>ROUND(АТС!$D672*$G$791*$G$792/100,2)</f>
        <v>7.32</v>
      </c>
    </row>
    <row r="2169" spans="1:7" x14ac:dyDescent="0.25">
      <c r="A2169" s="236"/>
      <c r="B2169" s="124">
        <f t="shared" si="33"/>
        <v>42609.333330000001</v>
      </c>
      <c r="C2169" s="125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36"/>
      <c r="B2170" s="124">
        <f t="shared" si="33"/>
        <v>42609.375</v>
      </c>
      <c r="C2170" s="125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36"/>
      <c r="B2171" s="124">
        <f t="shared" si="33"/>
        <v>42609.416669999999</v>
      </c>
      <c r="C2171" s="125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36"/>
      <c r="B2172" s="124">
        <f t="shared" si="33"/>
        <v>42609.458330000001</v>
      </c>
      <c r="C2172" s="125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36"/>
      <c r="B2173" s="124">
        <f t="shared" si="33"/>
        <v>42609.5</v>
      </c>
      <c r="C2173" s="125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36"/>
      <c r="B2174" s="124">
        <f t="shared" si="33"/>
        <v>42609.541669999999</v>
      </c>
      <c r="C2174" s="125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36"/>
      <c r="B2175" s="124">
        <f t="shared" si="33"/>
        <v>42609.583330000001</v>
      </c>
      <c r="C2175" s="125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36"/>
      <c r="B2176" s="124">
        <f t="shared" si="33"/>
        <v>42609.625</v>
      </c>
      <c r="C2176" s="125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36"/>
      <c r="B2177" s="124">
        <f t="shared" si="33"/>
        <v>42609.666669999999</v>
      </c>
      <c r="C2177" s="125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36"/>
      <c r="B2178" s="124">
        <f t="shared" si="33"/>
        <v>42609.708330000001</v>
      </c>
      <c r="C2178" s="125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36"/>
      <c r="B2179" s="124">
        <f t="shared" si="33"/>
        <v>42609.75</v>
      </c>
      <c r="C2179" s="125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36"/>
      <c r="B2180" s="124">
        <f t="shared" si="33"/>
        <v>42609.791669999999</v>
      </c>
      <c r="C2180" s="125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36"/>
      <c r="B2181" s="124">
        <f t="shared" si="33"/>
        <v>42609.833330000001</v>
      </c>
      <c r="C2181" s="125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36"/>
      <c r="B2182" s="124">
        <f t="shared" si="33"/>
        <v>42609.875</v>
      </c>
      <c r="C2182" s="125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36"/>
      <c r="B2183" s="124">
        <f t="shared" si="33"/>
        <v>42609.916669999999</v>
      </c>
      <c r="C2183" s="125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36"/>
      <c r="B2184" s="124">
        <f t="shared" si="33"/>
        <v>42609.958330000001</v>
      </c>
      <c r="C2184" s="125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36"/>
      <c r="B2185" s="124">
        <f t="shared" si="33"/>
        <v>42610</v>
      </c>
      <c r="C2185" s="125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36"/>
      <c r="B2186" s="124">
        <f t="shared" si="33"/>
        <v>42610.041669999999</v>
      </c>
      <c r="C2186" s="125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36"/>
      <c r="B2187" s="124">
        <f t="shared" si="33"/>
        <v>42610.083330000001</v>
      </c>
      <c r="C2187" s="125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36"/>
      <c r="B2188" s="124">
        <f t="shared" si="33"/>
        <v>42610.125</v>
      </c>
      <c r="C2188" s="125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36"/>
      <c r="B2189" s="124">
        <f t="shared" si="33"/>
        <v>42610.166669999999</v>
      </c>
      <c r="C2189" s="125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36"/>
      <c r="B2190" s="124">
        <f t="shared" si="33"/>
        <v>42610.208330000001</v>
      </c>
      <c r="C2190" s="125">
        <v>5</v>
      </c>
      <c r="D2190" s="35">
        <f>ROUND(АТС!D694*$D$791*$D$792/100,2)</f>
        <v>0</v>
      </c>
      <c r="E2190" s="35">
        <f>ROUND(АТС!$D694*$E$791*$E$792/100,2)</f>
        <v>0</v>
      </c>
      <c r="F2190" s="35">
        <f>ROUND(АТС!$D694*$F$791*$F$792/100,2)</f>
        <v>0</v>
      </c>
      <c r="G2190" s="35">
        <f>ROUND(АТС!$D694*$G$791*$G$792/100,2)</f>
        <v>0</v>
      </c>
    </row>
    <row r="2191" spans="1:7" x14ac:dyDescent="0.25">
      <c r="A2191" s="236"/>
      <c r="B2191" s="124">
        <f t="shared" si="33"/>
        <v>42610.25</v>
      </c>
      <c r="C2191" s="125">
        <v>6</v>
      </c>
      <c r="D2191" s="35">
        <f>ROUND(АТС!D695*$D$791*$D$792/100,2)</f>
        <v>0.19</v>
      </c>
      <c r="E2191" s="35">
        <f>ROUND(АТС!$D695*$E$791*$E$792/100,2)</f>
        <v>0.17</v>
      </c>
      <c r="F2191" s="35">
        <f>ROUND(АТС!$D695*$F$791*$F$792/100,2)</f>
        <v>0.12</v>
      </c>
      <c r="G2191" s="35">
        <f>ROUND(АТС!$D695*$G$791*$G$792/100,2)</f>
        <v>7.0000000000000007E-2</v>
      </c>
    </row>
    <row r="2192" spans="1:7" x14ac:dyDescent="0.25">
      <c r="A2192" s="236"/>
      <c r="B2192" s="124">
        <f t="shared" si="33"/>
        <v>42610.291669999999</v>
      </c>
      <c r="C2192" s="125">
        <v>7</v>
      </c>
      <c r="D2192" s="35">
        <f>ROUND(АТС!D696*$D$791*$D$792/100,2)</f>
        <v>5.95</v>
      </c>
      <c r="E2192" s="35">
        <f>ROUND(АТС!$D696*$E$791*$E$792/100,2)</f>
        <v>5.47</v>
      </c>
      <c r="F2192" s="35">
        <f>ROUND(АТС!$D696*$F$791*$F$792/100,2)</f>
        <v>3.73</v>
      </c>
      <c r="G2192" s="35">
        <f>ROUND(АТС!$D696*$G$791*$G$792/100,2)</f>
        <v>2.1800000000000002</v>
      </c>
    </row>
    <row r="2193" spans="1:7" x14ac:dyDescent="0.25">
      <c r="A2193" s="236"/>
      <c r="B2193" s="124">
        <f t="shared" si="33"/>
        <v>42610.333330000001</v>
      </c>
      <c r="C2193" s="125">
        <v>8</v>
      </c>
      <c r="D2193" s="35">
        <f>ROUND(АТС!D697*$D$791*$D$792/100,2)</f>
        <v>9.35</v>
      </c>
      <c r="E2193" s="35">
        <f>ROUND(АТС!$D697*$E$791*$E$792/100,2)</f>
        <v>8.59</v>
      </c>
      <c r="F2193" s="35">
        <f>ROUND(АТС!$D697*$F$791*$F$792/100,2)</f>
        <v>5.85</v>
      </c>
      <c r="G2193" s="35">
        <f>ROUND(АТС!$D697*$G$791*$G$792/100,2)</f>
        <v>3.43</v>
      </c>
    </row>
    <row r="2194" spans="1:7" x14ac:dyDescent="0.25">
      <c r="A2194" s="236"/>
      <c r="B2194" s="124">
        <f t="shared" si="33"/>
        <v>42610.375</v>
      </c>
      <c r="C2194" s="125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36"/>
      <c r="B2195" s="124">
        <f t="shared" si="33"/>
        <v>42610.416669999999</v>
      </c>
      <c r="C2195" s="125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36"/>
      <c r="B2196" s="124">
        <f t="shared" si="33"/>
        <v>42610.458330000001</v>
      </c>
      <c r="C2196" s="125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36"/>
      <c r="B2197" s="124">
        <f t="shared" si="33"/>
        <v>42610.5</v>
      </c>
      <c r="C2197" s="125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36"/>
      <c r="B2198" s="124">
        <f t="shared" si="33"/>
        <v>42610.541669999999</v>
      </c>
      <c r="C2198" s="125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36"/>
      <c r="B2199" s="124">
        <f t="shared" si="33"/>
        <v>42610.583330000001</v>
      </c>
      <c r="C2199" s="125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36"/>
      <c r="B2200" s="124">
        <f t="shared" si="33"/>
        <v>42610.625</v>
      </c>
      <c r="C2200" s="125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36"/>
      <c r="B2201" s="124">
        <f t="shared" si="33"/>
        <v>42610.666669999999</v>
      </c>
      <c r="C2201" s="125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36"/>
      <c r="B2202" s="124">
        <f t="shared" ref="B2202:B2265" si="34">B2178+1</f>
        <v>42610.708330000001</v>
      </c>
      <c r="C2202" s="125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36"/>
      <c r="B2203" s="124">
        <f t="shared" si="34"/>
        <v>42610.75</v>
      </c>
      <c r="C2203" s="125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36"/>
      <c r="B2204" s="124">
        <f t="shared" si="34"/>
        <v>42610.791669999999</v>
      </c>
      <c r="C2204" s="125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36"/>
      <c r="B2205" s="124">
        <f t="shared" si="34"/>
        <v>42610.833330000001</v>
      </c>
      <c r="C2205" s="125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36"/>
      <c r="B2206" s="124">
        <f t="shared" si="34"/>
        <v>42610.875</v>
      </c>
      <c r="C2206" s="125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36"/>
      <c r="B2207" s="124">
        <f t="shared" si="34"/>
        <v>42610.916669999999</v>
      </c>
      <c r="C2207" s="125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36"/>
      <c r="B2208" s="124">
        <f t="shared" si="34"/>
        <v>42610.958330000001</v>
      </c>
      <c r="C2208" s="125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36"/>
      <c r="B2209" s="124">
        <f t="shared" si="34"/>
        <v>42611</v>
      </c>
      <c r="C2209" s="125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36"/>
      <c r="B2210" s="124">
        <f t="shared" si="34"/>
        <v>42611.041669999999</v>
      </c>
      <c r="C2210" s="125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36"/>
      <c r="B2211" s="124">
        <f t="shared" si="34"/>
        <v>42611.083330000001</v>
      </c>
      <c r="C2211" s="125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36"/>
      <c r="B2212" s="124">
        <f t="shared" si="34"/>
        <v>42611.125</v>
      </c>
      <c r="C2212" s="125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36"/>
      <c r="B2213" s="124">
        <f t="shared" si="34"/>
        <v>42611.166669999999</v>
      </c>
      <c r="C2213" s="125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36"/>
      <c r="B2214" s="124">
        <f t="shared" si="34"/>
        <v>42611.208330000001</v>
      </c>
      <c r="C2214" s="125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36"/>
      <c r="B2215" s="124">
        <f t="shared" si="34"/>
        <v>42611.25</v>
      </c>
      <c r="C2215" s="125">
        <v>6</v>
      </c>
      <c r="D2215" s="35">
        <f>ROUND(АТС!D719*$D$791*$D$792/100,2)</f>
        <v>13.39</v>
      </c>
      <c r="E2215" s="35">
        <f>ROUND(АТС!$D719*$E$791*$E$792/100,2)</f>
        <v>12.3</v>
      </c>
      <c r="F2215" s="35">
        <f>ROUND(АТС!$D719*$F$791*$F$792/100,2)</f>
        <v>8.3800000000000008</v>
      </c>
      <c r="G2215" s="35">
        <f>ROUND(АТС!$D719*$G$791*$G$792/100,2)</f>
        <v>4.9000000000000004</v>
      </c>
    </row>
    <row r="2216" spans="1:7" x14ac:dyDescent="0.25">
      <c r="A2216" s="236"/>
      <c r="B2216" s="124">
        <f t="shared" si="34"/>
        <v>42611.291669999999</v>
      </c>
      <c r="C2216" s="125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36"/>
      <c r="B2217" s="124">
        <f t="shared" si="34"/>
        <v>42611.333330000001</v>
      </c>
      <c r="C2217" s="125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36"/>
      <c r="B2218" s="124">
        <f t="shared" si="34"/>
        <v>42611.375</v>
      </c>
      <c r="C2218" s="125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36"/>
      <c r="B2219" s="124">
        <f t="shared" si="34"/>
        <v>42611.416669999999</v>
      </c>
      <c r="C2219" s="125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36"/>
      <c r="B2220" s="124">
        <f t="shared" si="34"/>
        <v>42611.458330000001</v>
      </c>
      <c r="C2220" s="125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36"/>
      <c r="B2221" s="124">
        <f t="shared" si="34"/>
        <v>42611.5</v>
      </c>
      <c r="C2221" s="125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36"/>
      <c r="B2222" s="124">
        <f t="shared" si="34"/>
        <v>42611.541669999999</v>
      </c>
      <c r="C2222" s="125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36"/>
      <c r="B2223" s="124">
        <f t="shared" si="34"/>
        <v>42611.583330000001</v>
      </c>
      <c r="C2223" s="125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36"/>
      <c r="B2224" s="124">
        <f t="shared" si="34"/>
        <v>42611.625</v>
      </c>
      <c r="C2224" s="125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36"/>
      <c r="B2225" s="124">
        <f t="shared" si="34"/>
        <v>42611.666669999999</v>
      </c>
      <c r="C2225" s="125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36"/>
      <c r="B2226" s="124">
        <f t="shared" si="34"/>
        <v>42611.708330000001</v>
      </c>
      <c r="C2226" s="125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36"/>
      <c r="B2227" s="124">
        <f t="shared" si="34"/>
        <v>42611.75</v>
      </c>
      <c r="C2227" s="125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36"/>
      <c r="B2228" s="124">
        <f t="shared" si="34"/>
        <v>42611.791669999999</v>
      </c>
      <c r="C2228" s="125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36"/>
      <c r="B2229" s="124">
        <f t="shared" si="34"/>
        <v>42611.833330000001</v>
      </c>
      <c r="C2229" s="125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36"/>
      <c r="B2230" s="124">
        <f t="shared" si="34"/>
        <v>42611.875</v>
      </c>
      <c r="C2230" s="125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36"/>
      <c r="B2231" s="124">
        <f t="shared" si="34"/>
        <v>42611.916669999999</v>
      </c>
      <c r="C2231" s="125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36"/>
      <c r="B2232" s="124">
        <f t="shared" si="34"/>
        <v>42611.958330000001</v>
      </c>
      <c r="C2232" s="125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36"/>
      <c r="B2233" s="124">
        <f t="shared" si="34"/>
        <v>42612</v>
      </c>
      <c r="C2233" s="125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36"/>
      <c r="B2234" s="124">
        <f t="shared" si="34"/>
        <v>42612.041669999999</v>
      </c>
      <c r="C2234" s="125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36"/>
      <c r="B2235" s="124">
        <f t="shared" si="34"/>
        <v>42612.083330000001</v>
      </c>
      <c r="C2235" s="125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36"/>
      <c r="B2236" s="124">
        <f t="shared" si="34"/>
        <v>42612.125</v>
      </c>
      <c r="C2236" s="125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36"/>
      <c r="B2237" s="124">
        <f t="shared" si="34"/>
        <v>42612.166669999999</v>
      </c>
      <c r="C2237" s="125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36"/>
      <c r="B2238" s="124">
        <f t="shared" si="34"/>
        <v>42612.208330000001</v>
      </c>
      <c r="C2238" s="125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x14ac:dyDescent="0.25">
      <c r="A2239" s="236"/>
      <c r="B2239" s="124">
        <f t="shared" si="34"/>
        <v>42612.25</v>
      </c>
      <c r="C2239" s="125">
        <v>6</v>
      </c>
      <c r="D2239" s="35">
        <f>ROUND(АТС!D743*$D$791*$D$792/100,2)</f>
        <v>1.78</v>
      </c>
      <c r="E2239" s="35">
        <f>ROUND(АТС!$D743*$E$791*$E$792/100,2)</f>
        <v>1.64</v>
      </c>
      <c r="F2239" s="35">
        <f>ROUND(АТС!$D743*$F$791*$F$792/100,2)</f>
        <v>1.1200000000000001</v>
      </c>
      <c r="G2239" s="35">
        <f>ROUND(АТС!$D743*$G$791*$G$792/100,2)</f>
        <v>0.65</v>
      </c>
    </row>
    <row r="2240" spans="1:7" x14ac:dyDescent="0.25">
      <c r="A2240" s="236"/>
      <c r="B2240" s="124">
        <f t="shared" si="34"/>
        <v>42612.291669999999</v>
      </c>
      <c r="C2240" s="125">
        <v>7</v>
      </c>
      <c r="D2240" s="35">
        <f>ROUND(АТС!D744*$D$791*$D$792/100,2)</f>
        <v>6.32</v>
      </c>
      <c r="E2240" s="35">
        <f>ROUND(АТС!$D744*$E$791*$E$792/100,2)</f>
        <v>5.8</v>
      </c>
      <c r="F2240" s="35">
        <f>ROUND(АТС!$D744*$F$791*$F$792/100,2)</f>
        <v>3.95</v>
      </c>
      <c r="G2240" s="35">
        <f>ROUND(АТС!$D744*$G$791*$G$792/100,2)</f>
        <v>2.31</v>
      </c>
    </row>
    <row r="2241" spans="1:7" x14ac:dyDescent="0.25">
      <c r="A2241" s="236"/>
      <c r="B2241" s="124">
        <f t="shared" si="34"/>
        <v>42612.333330000001</v>
      </c>
      <c r="C2241" s="125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36"/>
      <c r="B2242" s="124">
        <f t="shared" si="34"/>
        <v>42612.375</v>
      </c>
      <c r="C2242" s="125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36"/>
      <c r="B2243" s="124">
        <f t="shared" si="34"/>
        <v>42612.416669999999</v>
      </c>
      <c r="C2243" s="125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36"/>
      <c r="B2244" s="124">
        <f t="shared" si="34"/>
        <v>42612.458330000001</v>
      </c>
      <c r="C2244" s="125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36"/>
      <c r="B2245" s="124">
        <f t="shared" si="34"/>
        <v>42612.5</v>
      </c>
      <c r="C2245" s="125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36"/>
      <c r="B2246" s="124">
        <f t="shared" si="34"/>
        <v>42612.541669999999</v>
      </c>
      <c r="C2246" s="125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36"/>
      <c r="B2247" s="124">
        <f t="shared" si="34"/>
        <v>42612.583330000001</v>
      </c>
      <c r="C2247" s="125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36"/>
      <c r="B2248" s="124">
        <f t="shared" si="34"/>
        <v>42612.625</v>
      </c>
      <c r="C2248" s="125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36"/>
      <c r="B2249" s="124">
        <f t="shared" si="34"/>
        <v>42612.666669999999</v>
      </c>
      <c r="C2249" s="125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36"/>
      <c r="B2250" s="124">
        <f t="shared" si="34"/>
        <v>42612.708330000001</v>
      </c>
      <c r="C2250" s="125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36"/>
      <c r="B2251" s="124">
        <f t="shared" si="34"/>
        <v>42612.75</v>
      </c>
      <c r="C2251" s="125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36"/>
      <c r="B2252" s="124">
        <f t="shared" si="34"/>
        <v>42612.791669999999</v>
      </c>
      <c r="C2252" s="125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36"/>
      <c r="B2253" s="124">
        <f t="shared" si="34"/>
        <v>42612.833330000001</v>
      </c>
      <c r="C2253" s="125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36"/>
      <c r="B2254" s="124">
        <f t="shared" si="34"/>
        <v>42612.875</v>
      </c>
      <c r="C2254" s="125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36"/>
      <c r="B2255" s="124">
        <f t="shared" si="34"/>
        <v>42612.916669999999</v>
      </c>
      <c r="C2255" s="125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36"/>
      <c r="B2256" s="124">
        <f t="shared" si="34"/>
        <v>42612.958330000001</v>
      </c>
      <c r="C2256" s="125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36"/>
      <c r="B2257" s="124">
        <f t="shared" si="34"/>
        <v>42613</v>
      </c>
      <c r="C2257" s="125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36"/>
      <c r="B2258" s="124">
        <f t="shared" si="34"/>
        <v>42613.041669999999</v>
      </c>
      <c r="C2258" s="125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36"/>
      <c r="B2259" s="124">
        <f t="shared" si="34"/>
        <v>42613.083330000001</v>
      </c>
      <c r="C2259" s="125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36"/>
      <c r="B2260" s="124">
        <f t="shared" si="34"/>
        <v>42613.125</v>
      </c>
      <c r="C2260" s="125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36"/>
      <c r="B2261" s="124">
        <f t="shared" si="34"/>
        <v>42613.166669999999</v>
      </c>
      <c r="C2261" s="125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36"/>
      <c r="B2262" s="124">
        <f t="shared" si="34"/>
        <v>42613.208330000001</v>
      </c>
      <c r="C2262" s="125">
        <v>5</v>
      </c>
      <c r="D2262" s="35">
        <f>ROUND(АТС!D766*$D$791*$D$792/100,2)</f>
        <v>7.43</v>
      </c>
      <c r="E2262" s="35">
        <f>ROUND(АТС!$D766*$E$791*$E$792/100,2)</f>
        <v>6.83</v>
      </c>
      <c r="F2262" s="35">
        <f>ROUND(АТС!$D766*$F$791*$F$792/100,2)</f>
        <v>4.6500000000000004</v>
      </c>
      <c r="G2262" s="35">
        <f>ROUND(АТС!$D766*$G$791*$G$792/100,2)</f>
        <v>2.72</v>
      </c>
    </row>
    <row r="2263" spans="1:7" x14ac:dyDescent="0.25">
      <c r="A2263" s="236"/>
      <c r="B2263" s="124">
        <f t="shared" si="34"/>
        <v>42613.25</v>
      </c>
      <c r="C2263" s="125">
        <v>6</v>
      </c>
      <c r="D2263" s="35">
        <f>ROUND(АТС!D767*$D$791*$D$792/100,2)</f>
        <v>10.86</v>
      </c>
      <c r="E2263" s="35">
        <f>ROUND(АТС!$D767*$E$791*$E$792/100,2)</f>
        <v>9.98</v>
      </c>
      <c r="F2263" s="35">
        <f>ROUND(АТС!$D767*$F$791*$F$792/100,2)</f>
        <v>6.79</v>
      </c>
      <c r="G2263" s="35">
        <f>ROUND(АТС!$D767*$G$791*$G$792/100,2)</f>
        <v>3.98</v>
      </c>
    </row>
    <row r="2264" spans="1:7" x14ac:dyDescent="0.25">
      <c r="A2264" s="236"/>
      <c r="B2264" s="124">
        <f t="shared" si="34"/>
        <v>42613.291669999999</v>
      </c>
      <c r="C2264" s="125">
        <v>7</v>
      </c>
      <c r="D2264" s="35">
        <f>ROUND(АТС!D768*$D$791*$D$792/100,2)</f>
        <v>15.88</v>
      </c>
      <c r="E2264" s="35">
        <f>ROUND(АТС!$D768*$E$791*$E$792/100,2)</f>
        <v>14.6</v>
      </c>
      <c r="F2264" s="35">
        <f>ROUND(АТС!$D768*$F$791*$F$792/100,2)</f>
        <v>9.94</v>
      </c>
      <c r="G2264" s="35">
        <f>ROUND(АТС!$D768*$G$791*$G$792/100,2)</f>
        <v>5.82</v>
      </c>
    </row>
    <row r="2265" spans="1:7" x14ac:dyDescent="0.25">
      <c r="A2265" s="236"/>
      <c r="B2265" s="124">
        <f t="shared" si="34"/>
        <v>42613.333330000001</v>
      </c>
      <c r="C2265" s="125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x14ac:dyDescent="0.25">
      <c r="A2266" s="236"/>
      <c r="B2266" s="124">
        <f t="shared" ref="B2266:B2280" si="35">B2242+1</f>
        <v>42613.375</v>
      </c>
      <c r="C2266" s="125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36"/>
      <c r="B2267" s="124">
        <f t="shared" si="35"/>
        <v>42613.416669999999</v>
      </c>
      <c r="C2267" s="125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36"/>
      <c r="B2268" s="124">
        <f t="shared" si="35"/>
        <v>42613.458330000001</v>
      </c>
      <c r="C2268" s="125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36"/>
      <c r="B2269" s="124">
        <f t="shared" si="35"/>
        <v>42613.5</v>
      </c>
      <c r="C2269" s="125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36"/>
      <c r="B2270" s="124">
        <f t="shared" si="35"/>
        <v>42613.541669999999</v>
      </c>
      <c r="C2270" s="125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36"/>
      <c r="B2271" s="124">
        <f t="shared" si="35"/>
        <v>42613.583330000001</v>
      </c>
      <c r="C2271" s="125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36"/>
      <c r="B2272" s="124">
        <f t="shared" si="35"/>
        <v>42613.625</v>
      </c>
      <c r="C2272" s="125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36"/>
      <c r="B2273" s="124">
        <f t="shared" si="35"/>
        <v>42613.666669999999</v>
      </c>
      <c r="C2273" s="125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36"/>
      <c r="B2274" s="124">
        <f t="shared" si="35"/>
        <v>42613.708330000001</v>
      </c>
      <c r="C2274" s="125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36"/>
      <c r="B2275" s="124">
        <f t="shared" si="35"/>
        <v>42613.75</v>
      </c>
      <c r="C2275" s="125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36"/>
      <c r="B2276" s="124">
        <f t="shared" si="35"/>
        <v>42613.791669999999</v>
      </c>
      <c r="C2276" s="125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36"/>
      <c r="B2277" s="124">
        <f t="shared" si="35"/>
        <v>42613.833330000001</v>
      </c>
      <c r="C2277" s="125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36"/>
      <c r="B2278" s="124">
        <f t="shared" si="35"/>
        <v>42613.875</v>
      </c>
      <c r="C2278" s="125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36"/>
      <c r="B2279" s="124">
        <f t="shared" si="35"/>
        <v>42613.916669999999</v>
      </c>
      <c r="C2279" s="125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36"/>
      <c r="B2280" s="124">
        <f t="shared" si="35"/>
        <v>42613.958330000001</v>
      </c>
      <c r="C2280" s="125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36" t="s">
        <v>178</v>
      </c>
      <c r="B2281" s="122">
        <f>B1537</f>
        <v>42583</v>
      </c>
      <c r="C2281" s="125">
        <v>0</v>
      </c>
      <c r="D2281" s="11">
        <f>ROUND(АТС!E41*$D$791*$D$792/100,2)</f>
        <v>26</v>
      </c>
      <c r="E2281" s="11">
        <f>ROUND(АТС!E41*$E$791*$E$792/100,2)</f>
        <v>23.9</v>
      </c>
      <c r="F2281" s="11">
        <f>ROUND(АТС!E41*$F$791*$F$792/100,2)</f>
        <v>16.27</v>
      </c>
      <c r="G2281" s="11">
        <f>ROUND(АТС!E41*$G$791*$G$792/100,2)</f>
        <v>9.5299999999999994</v>
      </c>
    </row>
    <row r="2282" spans="1:7" x14ac:dyDescent="0.25">
      <c r="A2282" s="236"/>
      <c r="B2282" s="124">
        <f>B$43+ROUND(C2282/24,5)</f>
        <v>42583.041669999999</v>
      </c>
      <c r="C2282" s="125">
        <v>1</v>
      </c>
      <c r="D2282" s="11">
        <f>ROUND(АТС!E42*$D$791*$D$792/100,2)</f>
        <v>7.47</v>
      </c>
      <c r="E2282" s="11">
        <f>ROUND(АТС!E42*$E$791*$E$792/100,2)</f>
        <v>6.87</v>
      </c>
      <c r="F2282" s="11">
        <f>ROUND(АТС!E42*$F$791*$F$792/100,2)</f>
        <v>4.68</v>
      </c>
      <c r="G2282" s="11">
        <f>ROUND(АТС!E42*$G$791*$G$792/100,2)</f>
        <v>2.74</v>
      </c>
    </row>
    <row r="2283" spans="1:7" x14ac:dyDescent="0.25">
      <c r="A2283" s="236"/>
      <c r="B2283" s="122">
        <f>B$43+ROUND(C2283/24,5)</f>
        <v>42583.083330000001</v>
      </c>
      <c r="C2283" s="125">
        <v>2</v>
      </c>
      <c r="D2283" s="11">
        <f>ROUND(АТС!E43*$D$791*$D$792/100,2)</f>
        <v>5.81</v>
      </c>
      <c r="E2283" s="11">
        <f>ROUND(АТС!E43*$E$791*$E$792/100,2)</f>
        <v>5.34</v>
      </c>
      <c r="F2283" s="11">
        <f>ROUND(АТС!E43*$F$791*$F$792/100,2)</f>
        <v>3.63</v>
      </c>
      <c r="G2283" s="11">
        <f>ROUND(АТС!E43*$G$791*$G$792/100,2)</f>
        <v>2.13</v>
      </c>
    </row>
    <row r="2284" spans="1:7" x14ac:dyDescent="0.25">
      <c r="A2284" s="236"/>
      <c r="B2284" s="124">
        <f t="shared" ref="B2284:B2304" si="36">B$43+ROUND(C2284/24,5)</f>
        <v>42583.125</v>
      </c>
      <c r="C2284" s="125">
        <v>3</v>
      </c>
      <c r="D2284" s="11">
        <f>ROUND(АТС!E44*$D$791*$D$792/100,2)</f>
        <v>5.97</v>
      </c>
      <c r="E2284" s="11">
        <f>ROUND(АТС!E44*$E$791*$E$792/100,2)</f>
        <v>5.48</v>
      </c>
      <c r="F2284" s="11">
        <f>ROUND(АТС!E44*$F$791*$F$792/100,2)</f>
        <v>3.73</v>
      </c>
      <c r="G2284" s="11">
        <f>ROUND(АТС!E44*$G$791*$G$792/100,2)</f>
        <v>2.19</v>
      </c>
    </row>
    <row r="2285" spans="1:7" x14ac:dyDescent="0.25">
      <c r="A2285" s="236"/>
      <c r="B2285" s="122">
        <f t="shared" si="36"/>
        <v>42583.166669999999</v>
      </c>
      <c r="C2285" s="125">
        <v>4</v>
      </c>
      <c r="D2285" s="11">
        <f>ROUND(АТС!E45*$D$791*$D$792/100,2)</f>
        <v>3.5</v>
      </c>
      <c r="E2285" s="11">
        <f>ROUND(АТС!E45*$E$791*$E$792/100,2)</f>
        <v>3.22</v>
      </c>
      <c r="F2285" s="11">
        <f>ROUND(АТС!E45*$F$791*$F$792/100,2)</f>
        <v>2.19</v>
      </c>
      <c r="G2285" s="11">
        <f>ROUND(АТС!E45*$G$791*$G$792/100,2)</f>
        <v>1.28</v>
      </c>
    </row>
    <row r="2286" spans="1:7" x14ac:dyDescent="0.25">
      <c r="A2286" s="236"/>
      <c r="B2286" s="124">
        <f t="shared" si="36"/>
        <v>42583.208330000001</v>
      </c>
      <c r="C2286" s="125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36"/>
      <c r="B2287" s="122">
        <f t="shared" si="36"/>
        <v>42583.25</v>
      </c>
      <c r="C2287" s="125">
        <v>6</v>
      </c>
      <c r="D2287" s="11">
        <f>ROUND(АТС!E47*$D$791*$D$792/100,2)</f>
        <v>6.37</v>
      </c>
      <c r="E2287" s="11">
        <f>ROUND(АТС!E47*$E$791*$E$792/100,2)</f>
        <v>5.86</v>
      </c>
      <c r="F2287" s="11">
        <f>ROUND(АТС!E47*$F$791*$F$792/100,2)</f>
        <v>3.99</v>
      </c>
      <c r="G2287" s="11">
        <f>ROUND(АТС!E47*$G$791*$G$792/100,2)</f>
        <v>2.33</v>
      </c>
    </row>
    <row r="2288" spans="1:7" x14ac:dyDescent="0.25">
      <c r="A2288" s="236"/>
      <c r="B2288" s="124">
        <f t="shared" si="36"/>
        <v>42583.291669999999</v>
      </c>
      <c r="C2288" s="125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36"/>
      <c r="B2289" s="122">
        <f t="shared" si="36"/>
        <v>42583.333330000001</v>
      </c>
      <c r="C2289" s="125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36"/>
      <c r="B2290" s="124">
        <f t="shared" si="36"/>
        <v>42583.375</v>
      </c>
      <c r="C2290" s="125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36"/>
      <c r="B2291" s="122">
        <f t="shared" si="36"/>
        <v>42583.416669999999</v>
      </c>
      <c r="C2291" s="125">
        <v>10</v>
      </c>
      <c r="D2291" s="11">
        <f>ROUND(АТС!E51*$D$791*$D$792/100,2)</f>
        <v>0</v>
      </c>
      <c r="E2291" s="11">
        <f>ROUND(АТС!E51*$E$791*$E$792/100,2)</f>
        <v>0</v>
      </c>
      <c r="F2291" s="11">
        <f>ROUND(АТС!E51*$F$791*$F$792/100,2)</f>
        <v>0</v>
      </c>
      <c r="G2291" s="11">
        <f>ROUND(АТС!E51*$G$791*$G$792/100,2)</f>
        <v>0</v>
      </c>
    </row>
    <row r="2292" spans="1:7" x14ac:dyDescent="0.25">
      <c r="A2292" s="236"/>
      <c r="B2292" s="124">
        <f t="shared" si="36"/>
        <v>42583.458330000001</v>
      </c>
      <c r="C2292" s="125">
        <v>11</v>
      </c>
      <c r="D2292" s="11">
        <f>ROUND(АТС!E52*$D$791*$D$792/100,2)</f>
        <v>0</v>
      </c>
      <c r="E2292" s="11">
        <f>ROUND(АТС!E52*$E$791*$E$792/100,2)</f>
        <v>0</v>
      </c>
      <c r="F2292" s="11">
        <f>ROUND(АТС!E52*$F$791*$F$792/100,2)</f>
        <v>0</v>
      </c>
      <c r="G2292" s="11">
        <f>ROUND(АТС!E52*$G$791*$G$792/100,2)</f>
        <v>0</v>
      </c>
    </row>
    <row r="2293" spans="1:7" x14ac:dyDescent="0.25">
      <c r="A2293" s="236"/>
      <c r="B2293" s="122">
        <f t="shared" si="36"/>
        <v>42583.5</v>
      </c>
      <c r="C2293" s="125">
        <v>12</v>
      </c>
      <c r="D2293" s="11">
        <f>ROUND(АТС!E53*$D$791*$D$792/100,2)</f>
        <v>0</v>
      </c>
      <c r="E2293" s="11">
        <f>ROUND(АТС!E53*$E$791*$E$792/100,2)</f>
        <v>0</v>
      </c>
      <c r="F2293" s="11">
        <f>ROUND(АТС!E53*$F$791*$F$792/100,2)</f>
        <v>0</v>
      </c>
      <c r="G2293" s="11">
        <f>ROUND(АТС!E53*$G$791*$G$792/100,2)</f>
        <v>0</v>
      </c>
    </row>
    <row r="2294" spans="1:7" x14ac:dyDescent="0.25">
      <c r="A2294" s="236"/>
      <c r="B2294" s="124">
        <f t="shared" si="36"/>
        <v>42583.541669999999</v>
      </c>
      <c r="C2294" s="125">
        <v>13</v>
      </c>
      <c r="D2294" s="11">
        <f>ROUND(АТС!E54*$D$791*$D$792/100,2)</f>
        <v>0</v>
      </c>
      <c r="E2294" s="11">
        <f>ROUND(АТС!E54*$E$791*$E$792/100,2)</f>
        <v>0</v>
      </c>
      <c r="F2294" s="11">
        <f>ROUND(АТС!E54*$F$791*$F$792/100,2)</f>
        <v>0</v>
      </c>
      <c r="G2294" s="11">
        <f>ROUND(АТС!E54*$G$791*$G$792/100,2)</f>
        <v>0</v>
      </c>
    </row>
    <row r="2295" spans="1:7" x14ac:dyDescent="0.25">
      <c r="A2295" s="236"/>
      <c r="B2295" s="122">
        <f t="shared" si="36"/>
        <v>42583.583330000001</v>
      </c>
      <c r="C2295" s="125">
        <v>14</v>
      </c>
      <c r="D2295" s="11">
        <f>ROUND(АТС!E55*$D$791*$D$792/100,2)</f>
        <v>0</v>
      </c>
      <c r="E2295" s="11">
        <f>ROUND(АТС!E55*$E$791*$E$792/100,2)</f>
        <v>0</v>
      </c>
      <c r="F2295" s="11">
        <f>ROUND(АТС!E55*$F$791*$F$792/100,2)</f>
        <v>0</v>
      </c>
      <c r="G2295" s="11">
        <f>ROUND(АТС!E55*$G$791*$G$792/100,2)</f>
        <v>0</v>
      </c>
    </row>
    <row r="2296" spans="1:7" x14ac:dyDescent="0.25">
      <c r="A2296" s="236"/>
      <c r="B2296" s="124">
        <f t="shared" si="36"/>
        <v>42583.625</v>
      </c>
      <c r="C2296" s="125">
        <v>15</v>
      </c>
      <c r="D2296" s="11">
        <f>ROUND(АТС!E56*$D$791*$D$792/100,2)</f>
        <v>0</v>
      </c>
      <c r="E2296" s="11">
        <f>ROUND(АТС!E56*$E$791*$E$792/100,2)</f>
        <v>0</v>
      </c>
      <c r="F2296" s="11">
        <f>ROUND(АТС!E56*$F$791*$F$792/100,2)</f>
        <v>0</v>
      </c>
      <c r="G2296" s="11">
        <f>ROUND(АТС!E56*$G$791*$G$792/100,2)</f>
        <v>0</v>
      </c>
    </row>
    <row r="2297" spans="1:7" x14ac:dyDescent="0.25">
      <c r="A2297" s="236"/>
      <c r="B2297" s="122">
        <f t="shared" si="36"/>
        <v>42583.666669999999</v>
      </c>
      <c r="C2297" s="125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36"/>
      <c r="B2298" s="124">
        <f t="shared" si="36"/>
        <v>42583.708330000001</v>
      </c>
      <c r="C2298" s="125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36"/>
      <c r="B2299" s="122">
        <f t="shared" si="36"/>
        <v>42583.75</v>
      </c>
      <c r="C2299" s="125">
        <v>18</v>
      </c>
      <c r="D2299" s="11">
        <f>ROUND(АТС!E59*$D$791*$D$792/100,2)</f>
        <v>0</v>
      </c>
      <c r="E2299" s="11">
        <f>ROUND(АТС!E59*$E$791*$E$792/100,2)</f>
        <v>0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36"/>
      <c r="B2300" s="124">
        <f t="shared" si="36"/>
        <v>42583.791669999999</v>
      </c>
      <c r="C2300" s="125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36"/>
      <c r="B2301" s="122">
        <f t="shared" si="36"/>
        <v>42583.833330000001</v>
      </c>
      <c r="C2301" s="125">
        <v>20</v>
      </c>
      <c r="D2301" s="11">
        <f>ROUND(АТС!E61*$D$791*$D$792/100,2)</f>
        <v>1.77</v>
      </c>
      <c r="E2301" s="11">
        <f>ROUND(АТС!E61*$E$791*$E$792/100,2)</f>
        <v>1.63</v>
      </c>
      <c r="F2301" s="11">
        <f>ROUND(АТС!E61*$F$791*$F$792/100,2)</f>
        <v>1.1100000000000001</v>
      </c>
      <c r="G2301" s="11">
        <f>ROUND(АТС!E61*$G$791*$G$792/100,2)</f>
        <v>0.65</v>
      </c>
    </row>
    <row r="2302" spans="1:7" x14ac:dyDescent="0.25">
      <c r="A2302" s="236"/>
      <c r="B2302" s="124">
        <f t="shared" si="36"/>
        <v>42583.875</v>
      </c>
      <c r="C2302" s="125">
        <v>21</v>
      </c>
      <c r="D2302" s="11">
        <f>ROUND(АТС!E62*$D$791*$D$792/100,2)</f>
        <v>0</v>
      </c>
      <c r="E2302" s="11">
        <f>ROUND(АТС!E62*$E$791*$E$792/100,2)</f>
        <v>0</v>
      </c>
      <c r="F2302" s="11">
        <f>ROUND(АТС!E62*$F$791*$F$792/100,2)</f>
        <v>0</v>
      </c>
      <c r="G2302" s="11">
        <f>ROUND(АТС!E62*$G$791*$G$792/100,2)</f>
        <v>0</v>
      </c>
    </row>
    <row r="2303" spans="1:7" x14ac:dyDescent="0.25">
      <c r="A2303" s="236"/>
      <c r="B2303" s="122">
        <f t="shared" si="36"/>
        <v>42583.916669999999</v>
      </c>
      <c r="C2303" s="125">
        <v>22</v>
      </c>
      <c r="D2303" s="11">
        <f>ROUND(АТС!E63*$D$791*$D$792/100,2)</f>
        <v>43.3</v>
      </c>
      <c r="E2303" s="11">
        <f>ROUND(АТС!E63*$E$791*$E$792/100,2)</f>
        <v>39.79</v>
      </c>
      <c r="F2303" s="11">
        <f>ROUND(АТС!E63*$F$791*$F$792/100,2)</f>
        <v>27.09</v>
      </c>
      <c r="G2303" s="11">
        <f>ROUND(АТС!E63*$G$791*$G$792/100,2)</f>
        <v>15.86</v>
      </c>
    </row>
    <row r="2304" spans="1:7" x14ac:dyDescent="0.25">
      <c r="A2304" s="236"/>
      <c r="B2304" s="124">
        <f t="shared" si="36"/>
        <v>42583.958330000001</v>
      </c>
      <c r="C2304" s="125">
        <v>23</v>
      </c>
      <c r="D2304" s="11">
        <f>ROUND(АТС!E64*$D$791*$D$792/100,2)</f>
        <v>52.03</v>
      </c>
      <c r="E2304" s="11">
        <f>ROUND(АТС!E64*$E$791*$E$792/100,2)</f>
        <v>47.81</v>
      </c>
      <c r="F2304" s="11">
        <f>ROUND(АТС!E64*$F$791*$F$792/100,2)</f>
        <v>32.56</v>
      </c>
      <c r="G2304" s="11">
        <f>ROUND(АТС!E64*$G$791*$G$792/100,2)</f>
        <v>19.059999999999999</v>
      </c>
    </row>
    <row r="2305" spans="1:7" x14ac:dyDescent="0.25">
      <c r="A2305" s="236"/>
      <c r="B2305" s="122">
        <f>B2281+1</f>
        <v>42584</v>
      </c>
      <c r="C2305" s="125">
        <v>0</v>
      </c>
      <c r="D2305" s="11">
        <f>ROUND(АТС!E65*$D$791*$D$792/100,2)</f>
        <v>20.34</v>
      </c>
      <c r="E2305" s="11">
        <f>ROUND(АТС!E65*$E$791*$E$792/100,2)</f>
        <v>18.690000000000001</v>
      </c>
      <c r="F2305" s="11">
        <f>ROUND(АТС!E65*$F$791*$F$792/100,2)</f>
        <v>12.73</v>
      </c>
      <c r="G2305" s="11">
        <f>ROUND(АТС!E65*$G$791*$G$792/100,2)</f>
        <v>7.45</v>
      </c>
    </row>
    <row r="2306" spans="1:7" x14ac:dyDescent="0.25">
      <c r="A2306" s="236"/>
      <c r="B2306" s="124">
        <f t="shared" ref="B2306:B2369" si="37">B2282+1</f>
        <v>42584.041669999999</v>
      </c>
      <c r="C2306" s="125">
        <v>1</v>
      </c>
      <c r="D2306" s="11">
        <f>ROUND(АТС!E66*$D$791*$D$792/100,2)</f>
        <v>10.73</v>
      </c>
      <c r="E2306" s="11">
        <f>ROUND(АТС!E66*$E$791*$E$792/100,2)</f>
        <v>9.86</v>
      </c>
      <c r="F2306" s="11">
        <f>ROUND(АТС!E66*$F$791*$F$792/100,2)</f>
        <v>6.71</v>
      </c>
      <c r="G2306" s="11">
        <f>ROUND(АТС!E66*$G$791*$G$792/100,2)</f>
        <v>3.93</v>
      </c>
    </row>
    <row r="2307" spans="1:7" x14ac:dyDescent="0.25">
      <c r="A2307" s="236"/>
      <c r="B2307" s="122">
        <f t="shared" si="37"/>
        <v>42584.083330000001</v>
      </c>
      <c r="C2307" s="125">
        <v>2</v>
      </c>
      <c r="D2307" s="11">
        <f>ROUND(АТС!E67*$D$791*$D$792/100,2)</f>
        <v>1.42</v>
      </c>
      <c r="E2307" s="11">
        <f>ROUND(АТС!E67*$E$791*$E$792/100,2)</f>
        <v>1.31</v>
      </c>
      <c r="F2307" s="11">
        <f>ROUND(АТС!E67*$F$791*$F$792/100,2)</f>
        <v>0.89</v>
      </c>
      <c r="G2307" s="11">
        <f>ROUND(АТС!E67*$G$791*$G$792/100,2)</f>
        <v>0.52</v>
      </c>
    </row>
    <row r="2308" spans="1:7" x14ac:dyDescent="0.25">
      <c r="A2308" s="236"/>
      <c r="B2308" s="124">
        <f t="shared" si="37"/>
        <v>42584.125</v>
      </c>
      <c r="C2308" s="125">
        <v>3</v>
      </c>
      <c r="D2308" s="11">
        <f>ROUND(АТС!E68*$D$791*$D$792/100,2)</f>
        <v>0</v>
      </c>
      <c r="E2308" s="11">
        <f>ROUND(АТС!E68*$E$791*$E$792/100,2)</f>
        <v>0</v>
      </c>
      <c r="F2308" s="11">
        <f>ROUND(АТС!E68*$F$791*$F$792/100,2)</f>
        <v>0</v>
      </c>
      <c r="G2308" s="11">
        <f>ROUND(АТС!E68*$G$791*$G$792/100,2)</f>
        <v>0</v>
      </c>
    </row>
    <row r="2309" spans="1:7" x14ac:dyDescent="0.25">
      <c r="A2309" s="236"/>
      <c r="B2309" s="122">
        <f t="shared" si="37"/>
        <v>42584.166669999999</v>
      </c>
      <c r="C2309" s="125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36"/>
      <c r="B2310" s="124">
        <f t="shared" si="37"/>
        <v>42584.208330000001</v>
      </c>
      <c r="C2310" s="125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36"/>
      <c r="B2311" s="122">
        <f t="shared" si="37"/>
        <v>42584.25</v>
      </c>
      <c r="C2311" s="125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36"/>
      <c r="B2312" s="124">
        <f t="shared" si="37"/>
        <v>42584.291669999999</v>
      </c>
      <c r="C2312" s="125">
        <v>7</v>
      </c>
      <c r="D2312" s="11">
        <f>ROUND(АТС!E72*$D$791*$D$792/100,2)</f>
        <v>1.01</v>
      </c>
      <c r="E2312" s="11">
        <f>ROUND(АТС!E72*$E$791*$E$792/100,2)</f>
        <v>0.93</v>
      </c>
      <c r="F2312" s="11">
        <f>ROUND(АТС!E72*$F$791*$F$792/100,2)</f>
        <v>0.63</v>
      </c>
      <c r="G2312" s="11">
        <f>ROUND(АТС!E72*$G$791*$G$792/100,2)</f>
        <v>0.37</v>
      </c>
    </row>
    <row r="2313" spans="1:7" x14ac:dyDescent="0.25">
      <c r="A2313" s="236"/>
      <c r="B2313" s="122">
        <f t="shared" si="37"/>
        <v>42584.333330000001</v>
      </c>
      <c r="C2313" s="125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36"/>
      <c r="B2314" s="124">
        <f t="shared" si="37"/>
        <v>42584.375</v>
      </c>
      <c r="C2314" s="125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36"/>
      <c r="B2315" s="122">
        <f t="shared" si="37"/>
        <v>42584.416669999999</v>
      </c>
      <c r="C2315" s="125">
        <v>10</v>
      </c>
      <c r="D2315" s="11">
        <f>ROUND(АТС!E75*$D$791*$D$792/100,2)</f>
        <v>0</v>
      </c>
      <c r="E2315" s="11">
        <f>ROUND(АТС!E75*$E$791*$E$792/100,2)</f>
        <v>0</v>
      </c>
      <c r="F2315" s="11">
        <f>ROUND(АТС!E75*$F$791*$F$792/100,2)</f>
        <v>0</v>
      </c>
      <c r="G2315" s="11">
        <f>ROUND(АТС!E75*$G$791*$G$792/100,2)</f>
        <v>0</v>
      </c>
    </row>
    <row r="2316" spans="1:7" x14ac:dyDescent="0.25">
      <c r="A2316" s="236"/>
      <c r="B2316" s="124">
        <f t="shared" si="37"/>
        <v>42584.458330000001</v>
      </c>
      <c r="C2316" s="125">
        <v>11</v>
      </c>
      <c r="D2316" s="11">
        <f>ROUND(АТС!E76*$D$791*$D$792/100,2)</f>
        <v>0</v>
      </c>
      <c r="E2316" s="11">
        <f>ROUND(АТС!E76*$E$791*$E$792/100,2)</f>
        <v>0</v>
      </c>
      <c r="F2316" s="11">
        <f>ROUND(АТС!E76*$F$791*$F$792/100,2)</f>
        <v>0</v>
      </c>
      <c r="G2316" s="11">
        <f>ROUND(АТС!E76*$G$791*$G$792/100,2)</f>
        <v>0</v>
      </c>
    </row>
    <row r="2317" spans="1:7" x14ac:dyDescent="0.25">
      <c r="A2317" s="236"/>
      <c r="B2317" s="122">
        <f t="shared" si="37"/>
        <v>42584.5</v>
      </c>
      <c r="C2317" s="125">
        <v>12</v>
      </c>
      <c r="D2317" s="11">
        <f>ROUND(АТС!E77*$D$791*$D$792/100,2)</f>
        <v>0</v>
      </c>
      <c r="E2317" s="11">
        <f>ROUND(АТС!E77*$E$791*$E$792/100,2)</f>
        <v>0</v>
      </c>
      <c r="F2317" s="11">
        <f>ROUND(АТС!E77*$F$791*$F$792/100,2)</f>
        <v>0</v>
      </c>
      <c r="G2317" s="11">
        <f>ROUND(АТС!E77*$G$791*$G$792/100,2)</f>
        <v>0</v>
      </c>
    </row>
    <row r="2318" spans="1:7" x14ac:dyDescent="0.25">
      <c r="A2318" s="236"/>
      <c r="B2318" s="124">
        <f t="shared" si="37"/>
        <v>42584.541669999999</v>
      </c>
      <c r="C2318" s="125">
        <v>13</v>
      </c>
      <c r="D2318" s="11">
        <f>ROUND(АТС!E78*$D$791*$D$792/100,2)</f>
        <v>0</v>
      </c>
      <c r="E2318" s="11">
        <f>ROUND(АТС!E78*$E$791*$E$792/100,2)</f>
        <v>0</v>
      </c>
      <c r="F2318" s="11">
        <f>ROUND(АТС!E78*$F$791*$F$792/100,2)</f>
        <v>0</v>
      </c>
      <c r="G2318" s="11">
        <f>ROUND(АТС!E78*$G$791*$G$792/100,2)</f>
        <v>0</v>
      </c>
    </row>
    <row r="2319" spans="1:7" x14ac:dyDescent="0.25">
      <c r="A2319" s="236"/>
      <c r="B2319" s="122">
        <f t="shared" si="37"/>
        <v>42584.583330000001</v>
      </c>
      <c r="C2319" s="125">
        <v>14</v>
      </c>
      <c r="D2319" s="11">
        <f>ROUND(АТС!E79*$D$791*$D$792/100,2)</f>
        <v>32.96</v>
      </c>
      <c r="E2319" s="11">
        <f>ROUND(АТС!E79*$E$791*$E$792/100,2)</f>
        <v>30.29</v>
      </c>
      <c r="F2319" s="11">
        <f>ROUND(АТС!E79*$F$791*$F$792/100,2)</f>
        <v>20.62</v>
      </c>
      <c r="G2319" s="11">
        <f>ROUND(АТС!E79*$G$791*$G$792/100,2)</f>
        <v>12.07</v>
      </c>
    </row>
    <row r="2320" spans="1:7" x14ac:dyDescent="0.25">
      <c r="A2320" s="236"/>
      <c r="B2320" s="124">
        <f t="shared" si="37"/>
        <v>42584.625</v>
      </c>
      <c r="C2320" s="125">
        <v>15</v>
      </c>
      <c r="D2320" s="11">
        <f>ROUND(АТС!E80*$D$791*$D$792/100,2)</f>
        <v>0</v>
      </c>
      <c r="E2320" s="11">
        <f>ROUND(АТС!E80*$E$791*$E$792/100,2)</f>
        <v>0</v>
      </c>
      <c r="F2320" s="11">
        <f>ROUND(АТС!E80*$F$791*$F$792/100,2)</f>
        <v>0</v>
      </c>
      <c r="G2320" s="11">
        <f>ROUND(АТС!E80*$G$791*$G$792/100,2)</f>
        <v>0</v>
      </c>
    </row>
    <row r="2321" spans="1:7" x14ac:dyDescent="0.25">
      <c r="A2321" s="236"/>
      <c r="B2321" s="122">
        <f t="shared" si="37"/>
        <v>42584.666669999999</v>
      </c>
      <c r="C2321" s="125">
        <v>16</v>
      </c>
      <c r="D2321" s="11">
        <f>ROUND(АТС!E81*$D$791*$D$792/100,2)</f>
        <v>0</v>
      </c>
      <c r="E2321" s="11">
        <f>ROUND(АТС!E81*$E$791*$E$792/100,2)</f>
        <v>0</v>
      </c>
      <c r="F2321" s="11">
        <f>ROUND(АТС!E81*$F$791*$F$792/100,2)</f>
        <v>0</v>
      </c>
      <c r="G2321" s="11">
        <f>ROUND(АТС!E81*$G$791*$G$792/100,2)</f>
        <v>0</v>
      </c>
    </row>
    <row r="2322" spans="1:7" x14ac:dyDescent="0.25">
      <c r="A2322" s="236"/>
      <c r="B2322" s="124">
        <f t="shared" si="37"/>
        <v>42584.708330000001</v>
      </c>
      <c r="C2322" s="125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36"/>
      <c r="B2323" s="122">
        <f t="shared" si="37"/>
        <v>42584.75</v>
      </c>
      <c r="C2323" s="125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36"/>
      <c r="B2324" s="124">
        <f t="shared" si="37"/>
        <v>42584.791669999999</v>
      </c>
      <c r="C2324" s="125">
        <v>19</v>
      </c>
      <c r="D2324" s="11">
        <f>ROUND(АТС!E84*$D$791*$D$792/100,2)</f>
        <v>0</v>
      </c>
      <c r="E2324" s="11">
        <f>ROUND(АТС!E84*$E$791*$E$792/100,2)</f>
        <v>0</v>
      </c>
      <c r="F2324" s="11">
        <f>ROUND(АТС!E84*$F$791*$F$792/100,2)</f>
        <v>0</v>
      </c>
      <c r="G2324" s="11">
        <f>ROUND(АТС!E84*$G$791*$G$792/100,2)</f>
        <v>0</v>
      </c>
    </row>
    <row r="2325" spans="1:7" x14ac:dyDescent="0.25">
      <c r="A2325" s="236"/>
      <c r="B2325" s="122">
        <f t="shared" si="37"/>
        <v>42584.833330000001</v>
      </c>
      <c r="C2325" s="125">
        <v>20</v>
      </c>
      <c r="D2325" s="11">
        <f>ROUND(АТС!E85*$D$791*$D$792/100,2)</f>
        <v>14.11</v>
      </c>
      <c r="E2325" s="11">
        <f>ROUND(АТС!E85*$E$791*$E$792/100,2)</f>
        <v>12.97</v>
      </c>
      <c r="F2325" s="11">
        <f>ROUND(АТС!E85*$F$791*$F$792/100,2)</f>
        <v>8.83</v>
      </c>
      <c r="G2325" s="11">
        <f>ROUND(АТС!E85*$G$791*$G$792/100,2)</f>
        <v>5.17</v>
      </c>
    </row>
    <row r="2326" spans="1:7" x14ac:dyDescent="0.25">
      <c r="A2326" s="236"/>
      <c r="B2326" s="124">
        <f t="shared" si="37"/>
        <v>42584.875</v>
      </c>
      <c r="C2326" s="125">
        <v>21</v>
      </c>
      <c r="D2326" s="11">
        <f>ROUND(АТС!E86*$D$791*$D$792/100,2)</f>
        <v>0</v>
      </c>
      <c r="E2326" s="11">
        <f>ROUND(АТС!E86*$E$791*$E$792/100,2)</f>
        <v>0</v>
      </c>
      <c r="F2326" s="11">
        <f>ROUND(АТС!E86*$F$791*$F$792/100,2)</f>
        <v>0</v>
      </c>
      <c r="G2326" s="11">
        <f>ROUND(АТС!E86*$G$791*$G$792/100,2)</f>
        <v>0</v>
      </c>
    </row>
    <row r="2327" spans="1:7" x14ac:dyDescent="0.25">
      <c r="A2327" s="236"/>
      <c r="B2327" s="122">
        <f t="shared" si="37"/>
        <v>42584.916669999999</v>
      </c>
      <c r="C2327" s="125">
        <v>22</v>
      </c>
      <c r="D2327" s="11">
        <f>ROUND(АТС!E87*$D$791*$D$792/100,2)</f>
        <v>34.57</v>
      </c>
      <c r="E2327" s="11">
        <f>ROUND(АТС!E87*$E$791*$E$792/100,2)</f>
        <v>31.77</v>
      </c>
      <c r="F2327" s="11">
        <f>ROUND(АТС!E87*$F$791*$F$792/100,2)</f>
        <v>21.63</v>
      </c>
      <c r="G2327" s="11">
        <f>ROUND(АТС!E87*$G$791*$G$792/100,2)</f>
        <v>12.66</v>
      </c>
    </row>
    <row r="2328" spans="1:7" x14ac:dyDescent="0.25">
      <c r="A2328" s="236"/>
      <c r="B2328" s="124">
        <f t="shared" si="37"/>
        <v>42584.958330000001</v>
      </c>
      <c r="C2328" s="125">
        <v>23</v>
      </c>
      <c r="D2328" s="11">
        <f>ROUND(АТС!E88*$D$791*$D$792/100,2)</f>
        <v>49.35</v>
      </c>
      <c r="E2328" s="11">
        <f>ROUND(АТС!E88*$E$791*$E$792/100,2)</f>
        <v>45.35</v>
      </c>
      <c r="F2328" s="11">
        <f>ROUND(АТС!E88*$F$791*$F$792/100,2)</f>
        <v>30.88</v>
      </c>
      <c r="G2328" s="11">
        <f>ROUND(АТС!E88*$G$791*$G$792/100,2)</f>
        <v>18.079999999999998</v>
      </c>
    </row>
    <row r="2329" spans="1:7" x14ac:dyDescent="0.25">
      <c r="A2329" s="236"/>
      <c r="B2329" s="122">
        <f t="shared" si="37"/>
        <v>42585</v>
      </c>
      <c r="C2329" s="125">
        <v>0</v>
      </c>
      <c r="D2329" s="11">
        <f>ROUND(АТС!E89*$D$791*$D$792/100,2)</f>
        <v>13.18</v>
      </c>
      <c r="E2329" s="11">
        <f>ROUND(АТС!E89*$E$791*$E$792/100,2)</f>
        <v>12.11</v>
      </c>
      <c r="F2329" s="11">
        <f>ROUND(АТС!E89*$F$791*$F$792/100,2)</f>
        <v>8.25</v>
      </c>
      <c r="G2329" s="11">
        <f>ROUND(АТС!E89*$G$791*$G$792/100,2)</f>
        <v>4.83</v>
      </c>
    </row>
    <row r="2330" spans="1:7" x14ac:dyDescent="0.25">
      <c r="A2330" s="236"/>
      <c r="B2330" s="124">
        <f t="shared" si="37"/>
        <v>42585.041669999999</v>
      </c>
      <c r="C2330" s="125">
        <v>1</v>
      </c>
      <c r="D2330" s="11">
        <f>ROUND(АТС!E90*$D$791*$D$792/100,2)</f>
        <v>3.06</v>
      </c>
      <c r="E2330" s="11">
        <f>ROUND(АТС!E90*$E$791*$E$792/100,2)</f>
        <v>2.81</v>
      </c>
      <c r="F2330" s="11">
        <f>ROUND(АТС!E90*$F$791*$F$792/100,2)</f>
        <v>1.91</v>
      </c>
      <c r="G2330" s="11">
        <f>ROUND(АТС!E90*$G$791*$G$792/100,2)</f>
        <v>1.1200000000000001</v>
      </c>
    </row>
    <row r="2331" spans="1:7" x14ac:dyDescent="0.25">
      <c r="A2331" s="236"/>
      <c r="B2331" s="122">
        <f t="shared" si="37"/>
        <v>42585.083330000001</v>
      </c>
      <c r="C2331" s="125">
        <v>2</v>
      </c>
      <c r="D2331" s="11">
        <f>ROUND(АТС!E91*$D$791*$D$792/100,2)</f>
        <v>0</v>
      </c>
      <c r="E2331" s="11">
        <f>ROUND(АТС!E91*$E$791*$E$792/100,2)</f>
        <v>0</v>
      </c>
      <c r="F2331" s="11">
        <f>ROUND(АТС!E91*$F$791*$F$792/100,2)</f>
        <v>0</v>
      </c>
      <c r="G2331" s="11">
        <f>ROUND(АТС!E91*$G$791*$G$792/100,2)</f>
        <v>0</v>
      </c>
    </row>
    <row r="2332" spans="1:7" x14ac:dyDescent="0.25">
      <c r="A2332" s="236"/>
      <c r="B2332" s="124">
        <f t="shared" si="37"/>
        <v>42585.125</v>
      </c>
      <c r="C2332" s="125">
        <v>3</v>
      </c>
      <c r="D2332" s="11">
        <f>ROUND(АТС!E92*$D$791*$D$792/100,2)</f>
        <v>0</v>
      </c>
      <c r="E2332" s="11">
        <f>ROUND(АТС!E92*$E$791*$E$792/100,2)</f>
        <v>0</v>
      </c>
      <c r="F2332" s="11">
        <f>ROUND(АТС!E92*$F$791*$F$792/100,2)</f>
        <v>0</v>
      </c>
      <c r="G2332" s="11">
        <f>ROUND(АТС!E92*$G$791*$G$792/100,2)</f>
        <v>0</v>
      </c>
    </row>
    <row r="2333" spans="1:7" x14ac:dyDescent="0.25">
      <c r="A2333" s="236"/>
      <c r="B2333" s="122">
        <f t="shared" si="37"/>
        <v>42585.166669999999</v>
      </c>
      <c r="C2333" s="125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36"/>
      <c r="B2334" s="124">
        <f t="shared" si="37"/>
        <v>42585.208330000001</v>
      </c>
      <c r="C2334" s="125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36"/>
      <c r="B2335" s="122">
        <f t="shared" si="37"/>
        <v>42585.25</v>
      </c>
      <c r="C2335" s="125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36"/>
      <c r="B2336" s="124">
        <f t="shared" si="37"/>
        <v>42585.291669999999</v>
      </c>
      <c r="C2336" s="125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36"/>
      <c r="B2337" s="122">
        <f t="shared" si="37"/>
        <v>42585.333330000001</v>
      </c>
      <c r="C2337" s="125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36"/>
      <c r="B2338" s="124">
        <f t="shared" si="37"/>
        <v>42585.375</v>
      </c>
      <c r="C2338" s="125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36"/>
      <c r="B2339" s="122">
        <f t="shared" si="37"/>
        <v>42585.416669999999</v>
      </c>
      <c r="C2339" s="125">
        <v>10</v>
      </c>
      <c r="D2339" s="11">
        <f>ROUND(АТС!E99*$D$791*$D$792/100,2)</f>
        <v>0</v>
      </c>
      <c r="E2339" s="11">
        <f>ROUND(АТС!E99*$E$791*$E$792/100,2)</f>
        <v>0</v>
      </c>
      <c r="F2339" s="11">
        <f>ROUND(АТС!E99*$F$791*$F$792/100,2)</f>
        <v>0</v>
      </c>
      <c r="G2339" s="11">
        <f>ROUND(АТС!E99*$G$791*$G$792/100,2)</f>
        <v>0</v>
      </c>
    </row>
    <row r="2340" spans="1:7" x14ac:dyDescent="0.25">
      <c r="A2340" s="236"/>
      <c r="B2340" s="124">
        <f t="shared" si="37"/>
        <v>42585.458330000001</v>
      </c>
      <c r="C2340" s="125">
        <v>11</v>
      </c>
      <c r="D2340" s="11">
        <f>ROUND(АТС!E100*$D$791*$D$792/100,2)</f>
        <v>0</v>
      </c>
      <c r="E2340" s="11">
        <f>ROUND(АТС!E100*$E$791*$E$792/100,2)</f>
        <v>0</v>
      </c>
      <c r="F2340" s="11">
        <f>ROUND(АТС!E100*$F$791*$F$792/100,2)</f>
        <v>0</v>
      </c>
      <c r="G2340" s="11">
        <f>ROUND(АТС!E100*$G$791*$G$792/100,2)</f>
        <v>0</v>
      </c>
    </row>
    <row r="2341" spans="1:7" x14ac:dyDescent="0.25">
      <c r="A2341" s="236"/>
      <c r="B2341" s="122">
        <f t="shared" si="37"/>
        <v>42585.5</v>
      </c>
      <c r="C2341" s="125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36"/>
      <c r="B2342" s="124">
        <f t="shared" si="37"/>
        <v>42585.541669999999</v>
      </c>
      <c r="C2342" s="125">
        <v>13</v>
      </c>
      <c r="D2342" s="11">
        <f>ROUND(АТС!E102*$D$791*$D$792/100,2)</f>
        <v>0</v>
      </c>
      <c r="E2342" s="11">
        <f>ROUND(АТС!E102*$E$791*$E$792/100,2)</f>
        <v>0</v>
      </c>
      <c r="F2342" s="11">
        <f>ROUND(АТС!E102*$F$791*$F$792/100,2)</f>
        <v>0</v>
      </c>
      <c r="G2342" s="11">
        <f>ROUND(АТС!E102*$G$791*$G$792/100,2)</f>
        <v>0</v>
      </c>
    </row>
    <row r="2343" spans="1:7" x14ac:dyDescent="0.25">
      <c r="A2343" s="236"/>
      <c r="B2343" s="122">
        <f t="shared" si="37"/>
        <v>42585.583330000001</v>
      </c>
      <c r="C2343" s="125">
        <v>14</v>
      </c>
      <c r="D2343" s="11">
        <f>ROUND(АТС!E103*$D$791*$D$792/100,2)</f>
        <v>0</v>
      </c>
      <c r="E2343" s="11">
        <f>ROUND(АТС!E103*$E$791*$E$792/100,2)</f>
        <v>0</v>
      </c>
      <c r="F2343" s="11">
        <f>ROUND(АТС!E103*$F$791*$F$792/100,2)</f>
        <v>0</v>
      </c>
      <c r="G2343" s="11">
        <f>ROUND(АТС!E103*$G$791*$G$792/100,2)</f>
        <v>0</v>
      </c>
    </row>
    <row r="2344" spans="1:7" x14ac:dyDescent="0.25">
      <c r="A2344" s="236"/>
      <c r="B2344" s="124">
        <f t="shared" si="37"/>
        <v>42585.625</v>
      </c>
      <c r="C2344" s="125">
        <v>15</v>
      </c>
      <c r="D2344" s="11">
        <f>ROUND(АТС!E104*$D$791*$D$792/100,2)</f>
        <v>0</v>
      </c>
      <c r="E2344" s="11">
        <f>ROUND(АТС!E104*$E$791*$E$792/100,2)</f>
        <v>0</v>
      </c>
      <c r="F2344" s="11">
        <f>ROUND(АТС!E104*$F$791*$F$792/100,2)</f>
        <v>0</v>
      </c>
      <c r="G2344" s="11">
        <f>ROUND(АТС!E104*$G$791*$G$792/100,2)</f>
        <v>0</v>
      </c>
    </row>
    <row r="2345" spans="1:7" x14ac:dyDescent="0.25">
      <c r="A2345" s="236"/>
      <c r="B2345" s="122">
        <f t="shared" si="37"/>
        <v>42585.666669999999</v>
      </c>
      <c r="C2345" s="125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36"/>
      <c r="B2346" s="124">
        <f t="shared" si="37"/>
        <v>42585.708330000001</v>
      </c>
      <c r="C2346" s="125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36"/>
      <c r="B2347" s="122">
        <f t="shared" si="37"/>
        <v>42585.75</v>
      </c>
      <c r="C2347" s="125">
        <v>18</v>
      </c>
      <c r="D2347" s="11">
        <f>ROUND(АТС!E107*$D$791*$D$792/100,2)</f>
        <v>0.12</v>
      </c>
      <c r="E2347" s="11">
        <f>ROUND(АТС!E107*$E$791*$E$792/100,2)</f>
        <v>0.11</v>
      </c>
      <c r="F2347" s="11">
        <f>ROUND(АТС!E107*$F$791*$F$792/100,2)</f>
        <v>7.0000000000000007E-2</v>
      </c>
      <c r="G2347" s="11">
        <f>ROUND(АТС!E107*$G$791*$G$792/100,2)</f>
        <v>0.04</v>
      </c>
    </row>
    <row r="2348" spans="1:7" x14ac:dyDescent="0.25">
      <c r="A2348" s="236"/>
      <c r="B2348" s="124">
        <f t="shared" si="37"/>
        <v>42585.791669999999</v>
      </c>
      <c r="C2348" s="125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36"/>
      <c r="B2349" s="122">
        <f t="shared" si="37"/>
        <v>42585.833330000001</v>
      </c>
      <c r="C2349" s="125">
        <v>20</v>
      </c>
      <c r="D2349" s="11">
        <f>ROUND(АТС!E109*$D$791*$D$792/100,2)</f>
        <v>41.84</v>
      </c>
      <c r="E2349" s="11">
        <f>ROUND(АТС!E109*$E$791*$E$792/100,2)</f>
        <v>38.450000000000003</v>
      </c>
      <c r="F2349" s="11">
        <f>ROUND(АТС!E109*$F$791*$F$792/100,2)</f>
        <v>26.18</v>
      </c>
      <c r="G2349" s="11">
        <f>ROUND(АТС!E109*$G$791*$G$792/100,2)</f>
        <v>15.33</v>
      </c>
    </row>
    <row r="2350" spans="1:7" x14ac:dyDescent="0.25">
      <c r="A2350" s="236"/>
      <c r="B2350" s="124">
        <f t="shared" si="37"/>
        <v>42585.875</v>
      </c>
      <c r="C2350" s="125">
        <v>21</v>
      </c>
      <c r="D2350" s="11">
        <f>ROUND(АТС!E110*$D$791*$D$792/100,2)</f>
        <v>0</v>
      </c>
      <c r="E2350" s="11">
        <f>ROUND(АТС!E110*$E$791*$E$792/100,2)</f>
        <v>0</v>
      </c>
      <c r="F2350" s="11">
        <f>ROUND(АТС!E110*$F$791*$F$792/100,2)</f>
        <v>0</v>
      </c>
      <c r="G2350" s="11">
        <f>ROUND(АТС!E110*$G$791*$G$792/100,2)</f>
        <v>0</v>
      </c>
    </row>
    <row r="2351" spans="1:7" x14ac:dyDescent="0.25">
      <c r="A2351" s="236"/>
      <c r="B2351" s="122">
        <f t="shared" si="37"/>
        <v>42585.916669999999</v>
      </c>
      <c r="C2351" s="125">
        <v>22</v>
      </c>
      <c r="D2351" s="11">
        <f>ROUND(АТС!E111*$D$791*$D$792/100,2)</f>
        <v>26.74</v>
      </c>
      <c r="E2351" s="11">
        <f>ROUND(АТС!E111*$E$791*$E$792/100,2)</f>
        <v>24.57</v>
      </c>
      <c r="F2351" s="11">
        <f>ROUND(АТС!E111*$F$791*$F$792/100,2)</f>
        <v>16.73</v>
      </c>
      <c r="G2351" s="11">
        <f>ROUND(АТС!E111*$G$791*$G$792/100,2)</f>
        <v>9.8000000000000007</v>
      </c>
    </row>
    <row r="2352" spans="1:7" x14ac:dyDescent="0.25">
      <c r="A2352" s="236"/>
      <c r="B2352" s="124">
        <f t="shared" si="37"/>
        <v>42585.958330000001</v>
      </c>
      <c r="C2352" s="125">
        <v>23</v>
      </c>
      <c r="D2352" s="11">
        <f>ROUND(АТС!E112*$D$791*$D$792/100,2)</f>
        <v>30.18</v>
      </c>
      <c r="E2352" s="11">
        <f>ROUND(АТС!E112*$E$791*$E$792/100,2)</f>
        <v>27.73</v>
      </c>
      <c r="F2352" s="11">
        <f>ROUND(АТС!E112*$F$791*$F$792/100,2)</f>
        <v>18.88</v>
      </c>
      <c r="G2352" s="11">
        <f>ROUND(АТС!E112*$G$791*$G$792/100,2)</f>
        <v>11.05</v>
      </c>
    </row>
    <row r="2353" spans="1:7" x14ac:dyDescent="0.25">
      <c r="A2353" s="236"/>
      <c r="B2353" s="122">
        <f t="shared" si="37"/>
        <v>42586</v>
      </c>
      <c r="C2353" s="125">
        <v>0</v>
      </c>
      <c r="D2353" s="11">
        <f>ROUND(АТС!E113*$D$791*$D$792/100,2)</f>
        <v>11.92</v>
      </c>
      <c r="E2353" s="11">
        <f>ROUND(АТС!E113*$E$791*$E$792/100,2)</f>
        <v>10.96</v>
      </c>
      <c r="F2353" s="11">
        <f>ROUND(АТС!E113*$F$791*$F$792/100,2)</f>
        <v>7.46</v>
      </c>
      <c r="G2353" s="11">
        <f>ROUND(АТС!E113*$G$791*$G$792/100,2)</f>
        <v>4.37</v>
      </c>
    </row>
    <row r="2354" spans="1:7" x14ac:dyDescent="0.25">
      <c r="A2354" s="236"/>
      <c r="B2354" s="124">
        <f t="shared" si="37"/>
        <v>42586.041669999999</v>
      </c>
      <c r="C2354" s="125">
        <v>1</v>
      </c>
      <c r="D2354" s="11">
        <f>ROUND(АТС!E114*$D$791*$D$792/100,2)</f>
        <v>8.07</v>
      </c>
      <c r="E2354" s="11">
        <f>ROUND(АТС!E114*$E$791*$E$792/100,2)</f>
        <v>7.41</v>
      </c>
      <c r="F2354" s="11">
        <f>ROUND(АТС!E114*$F$791*$F$792/100,2)</f>
        <v>5.05</v>
      </c>
      <c r="G2354" s="11">
        <f>ROUND(АТС!E114*$G$791*$G$792/100,2)</f>
        <v>2.96</v>
      </c>
    </row>
    <row r="2355" spans="1:7" x14ac:dyDescent="0.25">
      <c r="A2355" s="236"/>
      <c r="B2355" s="122">
        <f t="shared" si="37"/>
        <v>42586.083330000001</v>
      </c>
      <c r="C2355" s="125">
        <v>2</v>
      </c>
      <c r="D2355" s="11">
        <f>ROUND(АТС!E115*$D$791*$D$792/100,2)</f>
        <v>0.64</v>
      </c>
      <c r="E2355" s="11">
        <f>ROUND(АТС!E115*$E$791*$E$792/100,2)</f>
        <v>0.57999999999999996</v>
      </c>
      <c r="F2355" s="11">
        <f>ROUND(АТС!E115*$F$791*$F$792/100,2)</f>
        <v>0.4</v>
      </c>
      <c r="G2355" s="11">
        <f>ROUND(АТС!E115*$G$791*$G$792/100,2)</f>
        <v>0.23</v>
      </c>
    </row>
    <row r="2356" spans="1:7" x14ac:dyDescent="0.25">
      <c r="A2356" s="236"/>
      <c r="B2356" s="124">
        <f t="shared" si="37"/>
        <v>42586.125</v>
      </c>
      <c r="C2356" s="125">
        <v>3</v>
      </c>
      <c r="D2356" s="11">
        <f>ROUND(АТС!E116*$D$791*$D$792/100,2)</f>
        <v>5</v>
      </c>
      <c r="E2356" s="11">
        <f>ROUND(АТС!E116*$E$791*$E$792/100,2)</f>
        <v>4.5999999999999996</v>
      </c>
      <c r="F2356" s="11">
        <f>ROUND(АТС!E116*$F$791*$F$792/100,2)</f>
        <v>3.13</v>
      </c>
      <c r="G2356" s="11">
        <f>ROUND(АТС!E116*$G$791*$G$792/100,2)</f>
        <v>1.83</v>
      </c>
    </row>
    <row r="2357" spans="1:7" x14ac:dyDescent="0.25">
      <c r="A2357" s="236"/>
      <c r="B2357" s="122">
        <f t="shared" si="37"/>
        <v>42586.166669999999</v>
      </c>
      <c r="C2357" s="125">
        <v>4</v>
      </c>
      <c r="D2357" s="11">
        <f>ROUND(АТС!E117*$D$791*$D$792/100,2)</f>
        <v>4.2300000000000004</v>
      </c>
      <c r="E2357" s="11">
        <f>ROUND(АТС!E117*$E$791*$E$792/100,2)</f>
        <v>3.88</v>
      </c>
      <c r="F2357" s="11">
        <f>ROUND(АТС!E117*$F$791*$F$792/100,2)</f>
        <v>2.65</v>
      </c>
      <c r="G2357" s="11">
        <f>ROUND(АТС!E117*$G$791*$G$792/100,2)</f>
        <v>1.55</v>
      </c>
    </row>
    <row r="2358" spans="1:7" x14ac:dyDescent="0.25">
      <c r="A2358" s="236"/>
      <c r="B2358" s="124">
        <f t="shared" si="37"/>
        <v>42586.208330000001</v>
      </c>
      <c r="C2358" s="125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36"/>
      <c r="B2359" s="122">
        <f t="shared" si="37"/>
        <v>42586.25</v>
      </c>
      <c r="C2359" s="125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36"/>
      <c r="B2360" s="124">
        <f t="shared" si="37"/>
        <v>42586.291669999999</v>
      </c>
      <c r="C2360" s="125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36"/>
      <c r="B2361" s="122">
        <f t="shared" si="37"/>
        <v>42586.333330000001</v>
      </c>
      <c r="C2361" s="125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36"/>
      <c r="B2362" s="124">
        <f t="shared" si="37"/>
        <v>42586.375</v>
      </c>
      <c r="C2362" s="125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36"/>
      <c r="B2363" s="122">
        <f t="shared" si="37"/>
        <v>42586.416669999999</v>
      </c>
      <c r="C2363" s="125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36"/>
      <c r="B2364" s="124">
        <f t="shared" si="37"/>
        <v>42586.458330000001</v>
      </c>
      <c r="C2364" s="125">
        <v>11</v>
      </c>
      <c r="D2364" s="11">
        <f>ROUND(АТС!E124*$D$791*$D$792/100,2)</f>
        <v>0.02</v>
      </c>
      <c r="E2364" s="11">
        <f>ROUND(АТС!E124*$E$791*$E$792/100,2)</f>
        <v>0.02</v>
      </c>
      <c r="F2364" s="11">
        <f>ROUND(АТС!E124*$F$791*$F$792/100,2)</f>
        <v>0.01</v>
      </c>
      <c r="G2364" s="11">
        <f>ROUND(АТС!E124*$G$791*$G$792/100,2)</f>
        <v>0.01</v>
      </c>
    </row>
    <row r="2365" spans="1:7" x14ac:dyDescent="0.25">
      <c r="A2365" s="236"/>
      <c r="B2365" s="122">
        <f t="shared" si="37"/>
        <v>42586.5</v>
      </c>
      <c r="C2365" s="125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36"/>
      <c r="B2366" s="124">
        <f t="shared" si="37"/>
        <v>42586.541669999999</v>
      </c>
      <c r="C2366" s="125">
        <v>13</v>
      </c>
      <c r="D2366" s="11">
        <f>ROUND(АТС!E126*$D$791*$D$792/100,2)</f>
        <v>31.94</v>
      </c>
      <c r="E2366" s="11">
        <f>ROUND(АТС!E126*$E$791*$E$792/100,2)</f>
        <v>29.35</v>
      </c>
      <c r="F2366" s="11">
        <f>ROUND(АТС!E126*$F$791*$F$792/100,2)</f>
        <v>19.989999999999998</v>
      </c>
      <c r="G2366" s="11">
        <f>ROUND(АТС!E126*$G$791*$G$792/100,2)</f>
        <v>11.7</v>
      </c>
    </row>
    <row r="2367" spans="1:7" x14ac:dyDescent="0.25">
      <c r="A2367" s="236"/>
      <c r="B2367" s="122">
        <f t="shared" si="37"/>
        <v>42586.583330000001</v>
      </c>
      <c r="C2367" s="125">
        <v>14</v>
      </c>
      <c r="D2367" s="11">
        <f>ROUND(АТС!E127*$D$791*$D$792/100,2)</f>
        <v>38.29</v>
      </c>
      <c r="E2367" s="11">
        <f>ROUND(АТС!E127*$E$791*$E$792/100,2)</f>
        <v>35.18</v>
      </c>
      <c r="F2367" s="11">
        <f>ROUND(АТС!E127*$F$791*$F$792/100,2)</f>
        <v>23.96</v>
      </c>
      <c r="G2367" s="11">
        <f>ROUND(АТС!E127*$G$791*$G$792/100,2)</f>
        <v>14.02</v>
      </c>
    </row>
    <row r="2368" spans="1:7" x14ac:dyDescent="0.25">
      <c r="A2368" s="236"/>
      <c r="B2368" s="124">
        <f t="shared" si="37"/>
        <v>42586.625</v>
      </c>
      <c r="C2368" s="125">
        <v>15</v>
      </c>
      <c r="D2368" s="11">
        <f>ROUND(АТС!E128*$D$791*$D$792/100,2)</f>
        <v>12.28</v>
      </c>
      <c r="E2368" s="11">
        <f>ROUND(АТС!E128*$E$791*$E$792/100,2)</f>
        <v>11.29</v>
      </c>
      <c r="F2368" s="11">
        <f>ROUND(АТС!E128*$F$791*$F$792/100,2)</f>
        <v>7.69</v>
      </c>
      <c r="G2368" s="11">
        <f>ROUND(АТС!E128*$G$791*$G$792/100,2)</f>
        <v>4.5</v>
      </c>
    </row>
    <row r="2369" spans="1:7" x14ac:dyDescent="0.25">
      <c r="A2369" s="236"/>
      <c r="B2369" s="122">
        <f t="shared" si="37"/>
        <v>42586.666669999999</v>
      </c>
      <c r="C2369" s="125">
        <v>16</v>
      </c>
      <c r="D2369" s="11">
        <f>ROUND(АТС!E129*$D$791*$D$792/100,2)</f>
        <v>22.06</v>
      </c>
      <c r="E2369" s="11">
        <f>ROUND(АТС!E129*$E$791*$E$792/100,2)</f>
        <v>20.27</v>
      </c>
      <c r="F2369" s="11">
        <f>ROUND(АТС!E129*$F$791*$F$792/100,2)</f>
        <v>13.8</v>
      </c>
      <c r="G2369" s="11">
        <f>ROUND(АТС!E129*$G$791*$G$792/100,2)</f>
        <v>8.08</v>
      </c>
    </row>
    <row r="2370" spans="1:7" x14ac:dyDescent="0.25">
      <c r="A2370" s="236"/>
      <c r="B2370" s="124">
        <f t="shared" ref="B2370:B2433" si="38">B2346+1</f>
        <v>42586.708330000001</v>
      </c>
      <c r="C2370" s="125">
        <v>17</v>
      </c>
      <c r="D2370" s="11">
        <f>ROUND(АТС!E130*$D$791*$D$792/100,2)</f>
        <v>4.7300000000000004</v>
      </c>
      <c r="E2370" s="11">
        <f>ROUND(АТС!E130*$E$791*$E$792/100,2)</f>
        <v>4.3499999999999996</v>
      </c>
      <c r="F2370" s="11">
        <f>ROUND(АТС!E130*$F$791*$F$792/100,2)</f>
        <v>2.96</v>
      </c>
      <c r="G2370" s="11">
        <f>ROUND(АТС!E130*$G$791*$G$792/100,2)</f>
        <v>1.73</v>
      </c>
    </row>
    <row r="2371" spans="1:7" x14ac:dyDescent="0.25">
      <c r="A2371" s="236"/>
      <c r="B2371" s="122">
        <f t="shared" si="38"/>
        <v>42586.75</v>
      </c>
      <c r="C2371" s="125">
        <v>18</v>
      </c>
      <c r="D2371" s="11">
        <f>ROUND(АТС!E131*$D$791*$D$792/100,2)</f>
        <v>14.8</v>
      </c>
      <c r="E2371" s="11">
        <f>ROUND(АТС!E131*$E$791*$E$792/100,2)</f>
        <v>13.6</v>
      </c>
      <c r="F2371" s="11">
        <f>ROUND(АТС!E131*$F$791*$F$792/100,2)</f>
        <v>9.26</v>
      </c>
      <c r="G2371" s="11">
        <f>ROUND(АТС!E131*$G$791*$G$792/100,2)</f>
        <v>5.42</v>
      </c>
    </row>
    <row r="2372" spans="1:7" x14ac:dyDescent="0.25">
      <c r="A2372" s="236"/>
      <c r="B2372" s="124">
        <f t="shared" si="38"/>
        <v>42586.791669999999</v>
      </c>
      <c r="C2372" s="125">
        <v>19</v>
      </c>
      <c r="D2372" s="11">
        <f>ROUND(АТС!E132*$D$791*$D$792/100,2)</f>
        <v>6.66</v>
      </c>
      <c r="E2372" s="11">
        <f>ROUND(АТС!E132*$E$791*$E$792/100,2)</f>
        <v>6.12</v>
      </c>
      <c r="F2372" s="11">
        <f>ROUND(АТС!E132*$F$791*$F$792/100,2)</f>
        <v>4.16</v>
      </c>
      <c r="G2372" s="11">
        <f>ROUND(АТС!E132*$G$791*$G$792/100,2)</f>
        <v>2.44</v>
      </c>
    </row>
    <row r="2373" spans="1:7" x14ac:dyDescent="0.25">
      <c r="A2373" s="236"/>
      <c r="B2373" s="122">
        <f t="shared" si="38"/>
        <v>42586.833330000001</v>
      </c>
      <c r="C2373" s="125">
        <v>20</v>
      </c>
      <c r="D2373" s="11">
        <f>ROUND(АТС!E133*$D$791*$D$792/100,2)</f>
        <v>2.72</v>
      </c>
      <c r="E2373" s="11">
        <f>ROUND(АТС!E133*$E$791*$E$792/100,2)</f>
        <v>2.5</v>
      </c>
      <c r="F2373" s="11">
        <f>ROUND(АТС!E133*$F$791*$F$792/100,2)</f>
        <v>1.7</v>
      </c>
      <c r="G2373" s="11">
        <f>ROUND(АТС!E133*$G$791*$G$792/100,2)</f>
        <v>1</v>
      </c>
    </row>
    <row r="2374" spans="1:7" x14ac:dyDescent="0.25">
      <c r="A2374" s="236"/>
      <c r="B2374" s="124">
        <f t="shared" si="38"/>
        <v>42586.875</v>
      </c>
      <c r="C2374" s="125">
        <v>21</v>
      </c>
      <c r="D2374" s="11">
        <f>ROUND(АТС!E134*$D$791*$D$792/100,2)</f>
        <v>11.48</v>
      </c>
      <c r="E2374" s="11">
        <f>ROUND(АТС!E134*$E$791*$E$792/100,2)</f>
        <v>10.55</v>
      </c>
      <c r="F2374" s="11">
        <f>ROUND(АТС!E134*$F$791*$F$792/100,2)</f>
        <v>7.18</v>
      </c>
      <c r="G2374" s="11">
        <f>ROUND(АТС!E134*$G$791*$G$792/100,2)</f>
        <v>4.21</v>
      </c>
    </row>
    <row r="2375" spans="1:7" x14ac:dyDescent="0.25">
      <c r="A2375" s="236"/>
      <c r="B2375" s="122">
        <f t="shared" si="38"/>
        <v>42586.916669999999</v>
      </c>
      <c r="C2375" s="125">
        <v>22</v>
      </c>
      <c r="D2375" s="11">
        <f>ROUND(АТС!E135*$D$791*$D$792/100,2)</f>
        <v>35.65</v>
      </c>
      <c r="E2375" s="11">
        <f>ROUND(АТС!E135*$E$791*$E$792/100,2)</f>
        <v>32.76</v>
      </c>
      <c r="F2375" s="11">
        <f>ROUND(АТС!E135*$F$791*$F$792/100,2)</f>
        <v>22.31</v>
      </c>
      <c r="G2375" s="11">
        <f>ROUND(АТС!E135*$G$791*$G$792/100,2)</f>
        <v>13.06</v>
      </c>
    </row>
    <row r="2376" spans="1:7" x14ac:dyDescent="0.25">
      <c r="A2376" s="236"/>
      <c r="B2376" s="124">
        <f t="shared" si="38"/>
        <v>42586.958330000001</v>
      </c>
      <c r="C2376" s="125">
        <v>23</v>
      </c>
      <c r="D2376" s="11">
        <f>ROUND(АТС!E136*$D$791*$D$792/100,2)</f>
        <v>56.84</v>
      </c>
      <c r="E2376" s="11">
        <f>ROUND(АТС!E136*$E$791*$E$792/100,2)</f>
        <v>52.24</v>
      </c>
      <c r="F2376" s="11">
        <f>ROUND(АТС!E136*$F$791*$F$792/100,2)</f>
        <v>35.57</v>
      </c>
      <c r="G2376" s="11">
        <f>ROUND(АТС!E136*$G$791*$G$792/100,2)</f>
        <v>20.82</v>
      </c>
    </row>
    <row r="2377" spans="1:7" x14ac:dyDescent="0.25">
      <c r="A2377" s="236"/>
      <c r="B2377" s="122">
        <f t="shared" si="38"/>
        <v>42587</v>
      </c>
      <c r="C2377" s="125">
        <v>0</v>
      </c>
      <c r="D2377" s="11">
        <f>ROUND(АТС!E137*$D$791*$D$792/100,2)</f>
        <v>53.05</v>
      </c>
      <c r="E2377" s="11">
        <f>ROUND(АТС!E137*$E$791*$E$792/100,2)</f>
        <v>48.75</v>
      </c>
      <c r="F2377" s="11">
        <f>ROUND(АТС!E137*$F$791*$F$792/100,2)</f>
        <v>33.200000000000003</v>
      </c>
      <c r="G2377" s="11">
        <f>ROUND(АТС!E137*$G$791*$G$792/100,2)</f>
        <v>19.43</v>
      </c>
    </row>
    <row r="2378" spans="1:7" x14ac:dyDescent="0.25">
      <c r="A2378" s="236"/>
      <c r="B2378" s="124">
        <f t="shared" si="38"/>
        <v>42587.041669999999</v>
      </c>
      <c r="C2378" s="125">
        <v>1</v>
      </c>
      <c r="D2378" s="11">
        <f>ROUND(АТС!E138*$D$791*$D$792/100,2)</f>
        <v>38.42</v>
      </c>
      <c r="E2378" s="11">
        <f>ROUND(АТС!E138*$E$791*$E$792/100,2)</f>
        <v>35.31</v>
      </c>
      <c r="F2378" s="11">
        <f>ROUND(АТС!E138*$F$791*$F$792/100,2)</f>
        <v>24.04</v>
      </c>
      <c r="G2378" s="11">
        <f>ROUND(АТС!E138*$G$791*$G$792/100,2)</f>
        <v>14.07</v>
      </c>
    </row>
    <row r="2379" spans="1:7" x14ac:dyDescent="0.25">
      <c r="A2379" s="236"/>
      <c r="B2379" s="122">
        <f t="shared" si="38"/>
        <v>42587.083330000001</v>
      </c>
      <c r="C2379" s="125">
        <v>2</v>
      </c>
      <c r="D2379" s="11">
        <f>ROUND(АТС!E139*$D$791*$D$792/100,2)</f>
        <v>28.79</v>
      </c>
      <c r="E2379" s="11">
        <f>ROUND(АТС!E139*$E$791*$E$792/100,2)</f>
        <v>26.45</v>
      </c>
      <c r="F2379" s="11">
        <f>ROUND(АТС!E139*$F$791*$F$792/100,2)</f>
        <v>18.010000000000002</v>
      </c>
      <c r="G2379" s="11">
        <f>ROUND(АТС!E139*$G$791*$G$792/100,2)</f>
        <v>10.55</v>
      </c>
    </row>
    <row r="2380" spans="1:7" x14ac:dyDescent="0.25">
      <c r="A2380" s="236"/>
      <c r="B2380" s="124">
        <f t="shared" si="38"/>
        <v>42587.125</v>
      </c>
      <c r="C2380" s="125">
        <v>3</v>
      </c>
      <c r="D2380" s="11">
        <f>ROUND(АТС!E140*$D$791*$D$792/100,2)</f>
        <v>16.899999999999999</v>
      </c>
      <c r="E2380" s="11">
        <f>ROUND(АТС!E140*$E$791*$E$792/100,2)</f>
        <v>15.53</v>
      </c>
      <c r="F2380" s="11">
        <f>ROUND(АТС!E140*$F$791*$F$792/100,2)</f>
        <v>10.57</v>
      </c>
      <c r="G2380" s="11">
        <f>ROUND(АТС!E140*$G$791*$G$792/100,2)</f>
        <v>6.19</v>
      </c>
    </row>
    <row r="2381" spans="1:7" x14ac:dyDescent="0.25">
      <c r="A2381" s="236"/>
      <c r="B2381" s="122">
        <f t="shared" si="38"/>
        <v>42587.166669999999</v>
      </c>
      <c r="C2381" s="125">
        <v>4</v>
      </c>
      <c r="D2381" s="11">
        <f>ROUND(АТС!E141*$D$791*$D$792/100,2)</f>
        <v>14.3</v>
      </c>
      <c r="E2381" s="11">
        <f>ROUND(АТС!E141*$E$791*$E$792/100,2)</f>
        <v>13.14</v>
      </c>
      <c r="F2381" s="11">
        <f>ROUND(АТС!E141*$F$791*$F$792/100,2)</f>
        <v>8.9499999999999993</v>
      </c>
      <c r="G2381" s="11">
        <f>ROUND(АТС!E141*$G$791*$G$792/100,2)</f>
        <v>5.24</v>
      </c>
    </row>
    <row r="2382" spans="1:7" x14ac:dyDescent="0.25">
      <c r="A2382" s="236"/>
      <c r="B2382" s="124">
        <f t="shared" si="38"/>
        <v>42587.208330000001</v>
      </c>
      <c r="C2382" s="125">
        <v>5</v>
      </c>
      <c r="D2382" s="11">
        <f>ROUND(АТС!E142*$D$791*$D$792/100,2)</f>
        <v>2.16</v>
      </c>
      <c r="E2382" s="11">
        <f>ROUND(АТС!E142*$E$791*$E$792/100,2)</f>
        <v>1.99</v>
      </c>
      <c r="F2382" s="11">
        <f>ROUND(АТС!E142*$F$791*$F$792/100,2)</f>
        <v>1.35</v>
      </c>
      <c r="G2382" s="11">
        <f>ROUND(АТС!E142*$G$791*$G$792/100,2)</f>
        <v>0.79</v>
      </c>
    </row>
    <row r="2383" spans="1:7" x14ac:dyDescent="0.25">
      <c r="A2383" s="236"/>
      <c r="B2383" s="122">
        <f t="shared" si="38"/>
        <v>42587.25</v>
      </c>
      <c r="C2383" s="125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36"/>
      <c r="B2384" s="124">
        <f t="shared" si="38"/>
        <v>42587.291669999999</v>
      </c>
      <c r="C2384" s="125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36"/>
      <c r="B2385" s="122">
        <f t="shared" si="38"/>
        <v>42587.333330000001</v>
      </c>
      <c r="C2385" s="125">
        <v>8</v>
      </c>
      <c r="D2385" s="11">
        <f>ROUND(АТС!E145*$D$791*$D$792/100,2)</f>
        <v>3.44</v>
      </c>
      <c r="E2385" s="11">
        <f>ROUND(АТС!E145*$E$791*$E$792/100,2)</f>
        <v>3.16</v>
      </c>
      <c r="F2385" s="11">
        <f>ROUND(АТС!E145*$F$791*$F$792/100,2)</f>
        <v>2.15</v>
      </c>
      <c r="G2385" s="11">
        <f>ROUND(АТС!E145*$G$791*$G$792/100,2)</f>
        <v>1.26</v>
      </c>
    </row>
    <row r="2386" spans="1:7" x14ac:dyDescent="0.25">
      <c r="A2386" s="236"/>
      <c r="B2386" s="124">
        <f t="shared" si="38"/>
        <v>42587.375</v>
      </c>
      <c r="C2386" s="125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36"/>
      <c r="B2387" s="122">
        <f t="shared" si="38"/>
        <v>42587.416669999999</v>
      </c>
      <c r="C2387" s="125">
        <v>10</v>
      </c>
      <c r="D2387" s="11">
        <f>ROUND(АТС!E147*$D$791*$D$792/100,2)</f>
        <v>0.37</v>
      </c>
      <c r="E2387" s="11">
        <f>ROUND(АТС!E147*$E$791*$E$792/100,2)</f>
        <v>0.34</v>
      </c>
      <c r="F2387" s="11">
        <f>ROUND(АТС!E147*$F$791*$F$792/100,2)</f>
        <v>0.23</v>
      </c>
      <c r="G2387" s="11">
        <f>ROUND(АТС!E147*$G$791*$G$792/100,2)</f>
        <v>0.14000000000000001</v>
      </c>
    </row>
    <row r="2388" spans="1:7" x14ac:dyDescent="0.25">
      <c r="A2388" s="236"/>
      <c r="B2388" s="124">
        <f t="shared" si="38"/>
        <v>42587.458330000001</v>
      </c>
      <c r="C2388" s="125">
        <v>11</v>
      </c>
      <c r="D2388" s="11">
        <f>ROUND(АТС!E148*$D$791*$D$792/100,2)</f>
        <v>2.72</v>
      </c>
      <c r="E2388" s="11">
        <f>ROUND(АТС!E148*$E$791*$E$792/100,2)</f>
        <v>2.5</v>
      </c>
      <c r="F2388" s="11">
        <f>ROUND(АТС!E148*$F$791*$F$792/100,2)</f>
        <v>1.7</v>
      </c>
      <c r="G2388" s="11">
        <f>ROUND(АТС!E148*$G$791*$G$792/100,2)</f>
        <v>0.99</v>
      </c>
    </row>
    <row r="2389" spans="1:7" x14ac:dyDescent="0.25">
      <c r="A2389" s="236"/>
      <c r="B2389" s="122">
        <f t="shared" si="38"/>
        <v>42587.5</v>
      </c>
      <c r="C2389" s="125">
        <v>12</v>
      </c>
      <c r="D2389" s="11">
        <f>ROUND(АТС!E149*$D$791*$D$792/100,2)</f>
        <v>5.62</v>
      </c>
      <c r="E2389" s="11">
        <f>ROUND(АТС!E149*$E$791*$E$792/100,2)</f>
        <v>5.17</v>
      </c>
      <c r="F2389" s="11">
        <f>ROUND(АТС!E149*$F$791*$F$792/100,2)</f>
        <v>3.52</v>
      </c>
      <c r="G2389" s="11">
        <f>ROUND(АТС!E149*$G$791*$G$792/100,2)</f>
        <v>2.06</v>
      </c>
    </row>
    <row r="2390" spans="1:7" x14ac:dyDescent="0.25">
      <c r="A2390" s="236"/>
      <c r="B2390" s="124">
        <f t="shared" si="38"/>
        <v>42587.541669999999</v>
      </c>
      <c r="C2390" s="125">
        <v>13</v>
      </c>
      <c r="D2390" s="11">
        <f>ROUND(АТС!E150*$D$791*$D$792/100,2)</f>
        <v>7.26</v>
      </c>
      <c r="E2390" s="11">
        <f>ROUND(АТС!E150*$E$791*$E$792/100,2)</f>
        <v>6.67</v>
      </c>
      <c r="F2390" s="11">
        <f>ROUND(АТС!E150*$F$791*$F$792/100,2)</f>
        <v>4.54</v>
      </c>
      <c r="G2390" s="11">
        <f>ROUND(АТС!E150*$G$791*$G$792/100,2)</f>
        <v>2.66</v>
      </c>
    </row>
    <row r="2391" spans="1:7" x14ac:dyDescent="0.25">
      <c r="A2391" s="236"/>
      <c r="B2391" s="122">
        <f t="shared" si="38"/>
        <v>42587.583330000001</v>
      </c>
      <c r="C2391" s="125">
        <v>14</v>
      </c>
      <c r="D2391" s="11">
        <f>ROUND(АТС!E151*$D$791*$D$792/100,2)</f>
        <v>7.51</v>
      </c>
      <c r="E2391" s="11">
        <f>ROUND(АТС!E151*$E$791*$E$792/100,2)</f>
        <v>6.9</v>
      </c>
      <c r="F2391" s="11">
        <f>ROUND(АТС!E151*$F$791*$F$792/100,2)</f>
        <v>4.7</v>
      </c>
      <c r="G2391" s="11">
        <f>ROUND(АТС!E151*$G$791*$G$792/100,2)</f>
        <v>2.75</v>
      </c>
    </row>
    <row r="2392" spans="1:7" x14ac:dyDescent="0.25">
      <c r="A2392" s="236"/>
      <c r="B2392" s="124">
        <f t="shared" si="38"/>
        <v>42587.625</v>
      </c>
      <c r="C2392" s="125">
        <v>15</v>
      </c>
      <c r="D2392" s="11">
        <f>ROUND(АТС!E152*$D$791*$D$792/100,2)</f>
        <v>6.06</v>
      </c>
      <c r="E2392" s="11">
        <f>ROUND(АТС!E152*$E$791*$E$792/100,2)</f>
        <v>5.57</v>
      </c>
      <c r="F2392" s="11">
        <f>ROUND(АТС!E152*$F$791*$F$792/100,2)</f>
        <v>3.79</v>
      </c>
      <c r="G2392" s="11">
        <f>ROUND(АТС!E152*$G$791*$G$792/100,2)</f>
        <v>2.2200000000000002</v>
      </c>
    </row>
    <row r="2393" spans="1:7" x14ac:dyDescent="0.25">
      <c r="A2393" s="236"/>
      <c r="B2393" s="122">
        <f t="shared" si="38"/>
        <v>42587.666669999999</v>
      </c>
      <c r="C2393" s="125">
        <v>16</v>
      </c>
      <c r="D2393" s="11">
        <f>ROUND(АТС!E153*$D$791*$D$792/100,2)</f>
        <v>21.29</v>
      </c>
      <c r="E2393" s="11">
        <f>ROUND(АТС!E153*$E$791*$E$792/100,2)</f>
        <v>19.559999999999999</v>
      </c>
      <c r="F2393" s="11">
        <f>ROUND(АТС!E153*$F$791*$F$792/100,2)</f>
        <v>13.32</v>
      </c>
      <c r="G2393" s="11">
        <f>ROUND(АТС!E153*$G$791*$G$792/100,2)</f>
        <v>7.8</v>
      </c>
    </row>
    <row r="2394" spans="1:7" x14ac:dyDescent="0.25">
      <c r="A2394" s="236"/>
      <c r="B2394" s="124">
        <f t="shared" si="38"/>
        <v>42587.708330000001</v>
      </c>
      <c r="C2394" s="125">
        <v>17</v>
      </c>
      <c r="D2394" s="11">
        <f>ROUND(АТС!E154*$D$791*$D$792/100,2)</f>
        <v>14.83</v>
      </c>
      <c r="E2394" s="11">
        <f>ROUND(АТС!E154*$E$791*$E$792/100,2)</f>
        <v>13.63</v>
      </c>
      <c r="F2394" s="11">
        <f>ROUND(АТС!E154*$F$791*$F$792/100,2)</f>
        <v>9.2799999999999994</v>
      </c>
      <c r="G2394" s="11">
        <f>ROUND(АТС!E154*$G$791*$G$792/100,2)</f>
        <v>5.43</v>
      </c>
    </row>
    <row r="2395" spans="1:7" x14ac:dyDescent="0.25">
      <c r="A2395" s="236"/>
      <c r="B2395" s="122">
        <f t="shared" si="38"/>
        <v>42587.75</v>
      </c>
      <c r="C2395" s="125">
        <v>18</v>
      </c>
      <c r="D2395" s="11">
        <f>ROUND(АТС!E155*$D$791*$D$792/100,2)</f>
        <v>18.420000000000002</v>
      </c>
      <c r="E2395" s="11">
        <f>ROUND(АТС!E155*$E$791*$E$792/100,2)</f>
        <v>16.920000000000002</v>
      </c>
      <c r="F2395" s="11">
        <f>ROUND(АТС!E155*$F$791*$F$792/100,2)</f>
        <v>11.52</v>
      </c>
      <c r="G2395" s="11">
        <f>ROUND(АТС!E155*$G$791*$G$792/100,2)</f>
        <v>6.75</v>
      </c>
    </row>
    <row r="2396" spans="1:7" x14ac:dyDescent="0.25">
      <c r="A2396" s="236"/>
      <c r="B2396" s="124">
        <f t="shared" si="38"/>
        <v>42587.791669999999</v>
      </c>
      <c r="C2396" s="125">
        <v>19</v>
      </c>
      <c r="D2396" s="11">
        <f>ROUND(АТС!E156*$D$791*$D$792/100,2)</f>
        <v>6.26</v>
      </c>
      <c r="E2396" s="11">
        <f>ROUND(АТС!E156*$E$791*$E$792/100,2)</f>
        <v>5.75</v>
      </c>
      <c r="F2396" s="11">
        <f>ROUND(АТС!E156*$F$791*$F$792/100,2)</f>
        <v>3.91</v>
      </c>
      <c r="G2396" s="11">
        <f>ROUND(АТС!E156*$G$791*$G$792/100,2)</f>
        <v>2.29</v>
      </c>
    </row>
    <row r="2397" spans="1:7" x14ac:dyDescent="0.25">
      <c r="A2397" s="236"/>
      <c r="B2397" s="122">
        <f t="shared" si="38"/>
        <v>42587.833330000001</v>
      </c>
      <c r="C2397" s="125">
        <v>20</v>
      </c>
      <c r="D2397" s="11">
        <f>ROUND(АТС!E157*$D$791*$D$792/100,2)</f>
        <v>8.6999999999999993</v>
      </c>
      <c r="E2397" s="11">
        <f>ROUND(АТС!E157*$E$791*$E$792/100,2)</f>
        <v>7.99</v>
      </c>
      <c r="F2397" s="11">
        <f>ROUND(АТС!E157*$F$791*$F$792/100,2)</f>
        <v>5.44</v>
      </c>
      <c r="G2397" s="11">
        <f>ROUND(АТС!E157*$G$791*$G$792/100,2)</f>
        <v>3.19</v>
      </c>
    </row>
    <row r="2398" spans="1:7" x14ac:dyDescent="0.25">
      <c r="A2398" s="236"/>
      <c r="B2398" s="124">
        <f t="shared" si="38"/>
        <v>42587.875</v>
      </c>
      <c r="C2398" s="125">
        <v>21</v>
      </c>
      <c r="D2398" s="11">
        <f>ROUND(АТС!E158*$D$791*$D$792/100,2)</f>
        <v>22.79</v>
      </c>
      <c r="E2398" s="11">
        <f>ROUND(АТС!E158*$E$791*$E$792/100,2)</f>
        <v>20.94</v>
      </c>
      <c r="F2398" s="11">
        <f>ROUND(АТС!E158*$F$791*$F$792/100,2)</f>
        <v>14.26</v>
      </c>
      <c r="G2398" s="11">
        <f>ROUND(АТС!E158*$G$791*$G$792/100,2)</f>
        <v>8.35</v>
      </c>
    </row>
    <row r="2399" spans="1:7" x14ac:dyDescent="0.25">
      <c r="A2399" s="236"/>
      <c r="B2399" s="122">
        <f t="shared" si="38"/>
        <v>42587.916669999999</v>
      </c>
      <c r="C2399" s="125">
        <v>22</v>
      </c>
      <c r="D2399" s="11">
        <f>ROUND(АТС!E159*$D$791*$D$792/100,2)</f>
        <v>69.52</v>
      </c>
      <c r="E2399" s="11">
        <f>ROUND(АТС!E159*$E$791*$E$792/100,2)</f>
        <v>63.89</v>
      </c>
      <c r="F2399" s="11">
        <f>ROUND(АТС!E159*$F$791*$F$792/100,2)</f>
        <v>43.5</v>
      </c>
      <c r="G2399" s="11">
        <f>ROUND(АТС!E159*$G$791*$G$792/100,2)</f>
        <v>25.47</v>
      </c>
    </row>
    <row r="2400" spans="1:7" x14ac:dyDescent="0.25">
      <c r="A2400" s="236"/>
      <c r="B2400" s="124">
        <f t="shared" si="38"/>
        <v>42587.958330000001</v>
      </c>
      <c r="C2400" s="125">
        <v>23</v>
      </c>
      <c r="D2400" s="11">
        <f>ROUND(АТС!E160*$D$791*$D$792/100,2)</f>
        <v>58.95</v>
      </c>
      <c r="E2400" s="11">
        <f>ROUND(АТС!E160*$E$791*$E$792/100,2)</f>
        <v>54.17</v>
      </c>
      <c r="F2400" s="11">
        <f>ROUND(АТС!E160*$F$791*$F$792/100,2)</f>
        <v>36.89</v>
      </c>
      <c r="G2400" s="11">
        <f>ROUND(АТС!E160*$G$791*$G$792/100,2)</f>
        <v>21.59</v>
      </c>
    </row>
    <row r="2401" spans="1:7" x14ac:dyDescent="0.25">
      <c r="A2401" s="236"/>
      <c r="B2401" s="122">
        <f t="shared" si="38"/>
        <v>42588</v>
      </c>
      <c r="C2401" s="125">
        <v>0</v>
      </c>
      <c r="D2401" s="11">
        <f>ROUND(АТС!E161*$D$791*$D$792/100,2)</f>
        <v>32.14</v>
      </c>
      <c r="E2401" s="11">
        <f>ROUND(АТС!E161*$E$791*$E$792/100,2)</f>
        <v>29.53</v>
      </c>
      <c r="F2401" s="11">
        <f>ROUND(АТС!E161*$F$791*$F$792/100,2)</f>
        <v>20.11</v>
      </c>
      <c r="G2401" s="11">
        <f>ROUND(АТС!E161*$G$791*$G$792/100,2)</f>
        <v>11.77</v>
      </c>
    </row>
    <row r="2402" spans="1:7" x14ac:dyDescent="0.25">
      <c r="A2402" s="236"/>
      <c r="B2402" s="124">
        <f t="shared" si="38"/>
        <v>42588.041669999999</v>
      </c>
      <c r="C2402" s="125">
        <v>1</v>
      </c>
      <c r="D2402" s="11">
        <f>ROUND(АТС!E162*$D$791*$D$792/100,2)</f>
        <v>27.16</v>
      </c>
      <c r="E2402" s="11">
        <f>ROUND(АТС!E162*$E$791*$E$792/100,2)</f>
        <v>24.96</v>
      </c>
      <c r="F2402" s="11">
        <f>ROUND(АТС!E162*$F$791*$F$792/100,2)</f>
        <v>17</v>
      </c>
      <c r="G2402" s="11">
        <f>ROUND(АТС!E162*$G$791*$G$792/100,2)</f>
        <v>9.9499999999999993</v>
      </c>
    </row>
    <row r="2403" spans="1:7" x14ac:dyDescent="0.25">
      <c r="A2403" s="236"/>
      <c r="B2403" s="122">
        <f t="shared" si="38"/>
        <v>42588.083330000001</v>
      </c>
      <c r="C2403" s="125">
        <v>2</v>
      </c>
      <c r="D2403" s="11">
        <f>ROUND(АТС!E163*$D$791*$D$792/100,2)</f>
        <v>33.92</v>
      </c>
      <c r="E2403" s="11">
        <f>ROUND(АТС!E163*$E$791*$E$792/100,2)</f>
        <v>31.17</v>
      </c>
      <c r="F2403" s="11">
        <f>ROUND(АТС!E163*$F$791*$F$792/100,2)</f>
        <v>21.22</v>
      </c>
      <c r="G2403" s="11">
        <f>ROUND(АТС!E163*$G$791*$G$792/100,2)</f>
        <v>12.42</v>
      </c>
    </row>
    <row r="2404" spans="1:7" x14ac:dyDescent="0.25">
      <c r="A2404" s="236"/>
      <c r="B2404" s="124">
        <f t="shared" si="38"/>
        <v>42588.125</v>
      </c>
      <c r="C2404" s="125">
        <v>3</v>
      </c>
      <c r="D2404" s="11">
        <f>ROUND(АТС!E164*$D$791*$D$792/100,2)</f>
        <v>27.51</v>
      </c>
      <c r="E2404" s="11">
        <f>ROUND(АТС!E164*$E$791*$E$792/100,2)</f>
        <v>25.28</v>
      </c>
      <c r="F2404" s="11">
        <f>ROUND(АТС!E164*$F$791*$F$792/100,2)</f>
        <v>17.21</v>
      </c>
      <c r="G2404" s="11">
        <f>ROUND(АТС!E164*$G$791*$G$792/100,2)</f>
        <v>10.08</v>
      </c>
    </row>
    <row r="2405" spans="1:7" x14ac:dyDescent="0.25">
      <c r="A2405" s="236"/>
      <c r="B2405" s="122">
        <f t="shared" si="38"/>
        <v>42588.166669999999</v>
      </c>
      <c r="C2405" s="125">
        <v>4</v>
      </c>
      <c r="D2405" s="11">
        <f>ROUND(АТС!E165*$D$791*$D$792/100,2)</f>
        <v>26.13</v>
      </c>
      <c r="E2405" s="11">
        <f>ROUND(АТС!E165*$E$791*$E$792/100,2)</f>
        <v>24.01</v>
      </c>
      <c r="F2405" s="11">
        <f>ROUND(АТС!E165*$F$791*$F$792/100,2)</f>
        <v>16.350000000000001</v>
      </c>
      <c r="G2405" s="11">
        <f>ROUND(АТС!E165*$G$791*$G$792/100,2)</f>
        <v>9.57</v>
      </c>
    </row>
    <row r="2406" spans="1:7" x14ac:dyDescent="0.25">
      <c r="A2406" s="236"/>
      <c r="B2406" s="124">
        <f t="shared" si="38"/>
        <v>42588.208330000001</v>
      </c>
      <c r="C2406" s="125">
        <v>5</v>
      </c>
      <c r="D2406" s="11">
        <f>ROUND(АТС!E166*$D$791*$D$792/100,2)</f>
        <v>7.98</v>
      </c>
      <c r="E2406" s="11">
        <f>ROUND(АТС!E166*$E$791*$E$792/100,2)</f>
        <v>7.33</v>
      </c>
      <c r="F2406" s="11">
        <f>ROUND(АТС!E166*$F$791*$F$792/100,2)</f>
        <v>4.99</v>
      </c>
      <c r="G2406" s="11">
        <f>ROUND(АТС!E166*$G$791*$G$792/100,2)</f>
        <v>2.92</v>
      </c>
    </row>
    <row r="2407" spans="1:7" x14ac:dyDescent="0.25">
      <c r="A2407" s="236"/>
      <c r="B2407" s="122">
        <f t="shared" si="38"/>
        <v>42588.25</v>
      </c>
      <c r="C2407" s="125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36"/>
      <c r="B2408" s="124">
        <f t="shared" si="38"/>
        <v>42588.291669999999</v>
      </c>
      <c r="C2408" s="125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36"/>
      <c r="B2409" s="122">
        <f t="shared" si="38"/>
        <v>42588.333330000001</v>
      </c>
      <c r="C2409" s="125">
        <v>8</v>
      </c>
      <c r="D2409" s="11">
        <f>ROUND(АТС!E169*$D$791*$D$792/100,2)</f>
        <v>2.85</v>
      </c>
      <c r="E2409" s="11">
        <f>ROUND(АТС!E169*$E$791*$E$792/100,2)</f>
        <v>2.62</v>
      </c>
      <c r="F2409" s="11">
        <f>ROUND(АТС!E169*$F$791*$F$792/100,2)</f>
        <v>1.78</v>
      </c>
      <c r="G2409" s="11">
        <f>ROUND(АТС!E169*$G$791*$G$792/100,2)</f>
        <v>1.04</v>
      </c>
    </row>
    <row r="2410" spans="1:7" x14ac:dyDescent="0.25">
      <c r="A2410" s="236"/>
      <c r="B2410" s="124">
        <f t="shared" si="38"/>
        <v>42588.375</v>
      </c>
      <c r="C2410" s="125">
        <v>9</v>
      </c>
      <c r="D2410" s="11">
        <f>ROUND(АТС!E170*$D$791*$D$792/100,2)</f>
        <v>12.7</v>
      </c>
      <c r="E2410" s="11">
        <f>ROUND(АТС!E170*$E$791*$E$792/100,2)</f>
        <v>11.67</v>
      </c>
      <c r="F2410" s="11">
        <f>ROUND(АТС!E170*$F$791*$F$792/100,2)</f>
        <v>7.95</v>
      </c>
      <c r="G2410" s="11">
        <f>ROUND(АТС!E170*$G$791*$G$792/100,2)</f>
        <v>4.6500000000000004</v>
      </c>
    </row>
    <row r="2411" spans="1:7" x14ac:dyDescent="0.25">
      <c r="A2411" s="236"/>
      <c r="B2411" s="122">
        <f t="shared" si="38"/>
        <v>42588.416669999999</v>
      </c>
      <c r="C2411" s="125">
        <v>10</v>
      </c>
      <c r="D2411" s="11">
        <f>ROUND(АТС!E171*$D$791*$D$792/100,2)</f>
        <v>7.75</v>
      </c>
      <c r="E2411" s="11">
        <f>ROUND(АТС!E171*$E$791*$E$792/100,2)</f>
        <v>7.12</v>
      </c>
      <c r="F2411" s="11">
        <f>ROUND(АТС!E171*$F$791*$F$792/100,2)</f>
        <v>4.8499999999999996</v>
      </c>
      <c r="G2411" s="11">
        <f>ROUND(АТС!E171*$G$791*$G$792/100,2)</f>
        <v>2.84</v>
      </c>
    </row>
    <row r="2412" spans="1:7" x14ac:dyDescent="0.25">
      <c r="A2412" s="236"/>
      <c r="B2412" s="124">
        <f t="shared" si="38"/>
        <v>42588.458330000001</v>
      </c>
      <c r="C2412" s="125">
        <v>11</v>
      </c>
      <c r="D2412" s="11">
        <f>ROUND(АТС!E172*$D$791*$D$792/100,2)</f>
        <v>14.09</v>
      </c>
      <c r="E2412" s="11">
        <f>ROUND(АТС!E172*$E$791*$E$792/100,2)</f>
        <v>12.95</v>
      </c>
      <c r="F2412" s="11">
        <f>ROUND(АТС!E172*$F$791*$F$792/100,2)</f>
        <v>8.82</v>
      </c>
      <c r="G2412" s="11">
        <f>ROUND(АТС!E172*$G$791*$G$792/100,2)</f>
        <v>5.16</v>
      </c>
    </row>
    <row r="2413" spans="1:7" x14ac:dyDescent="0.25">
      <c r="A2413" s="236"/>
      <c r="B2413" s="122">
        <f t="shared" si="38"/>
        <v>42588.5</v>
      </c>
      <c r="C2413" s="125">
        <v>12</v>
      </c>
      <c r="D2413" s="11">
        <f>ROUND(АТС!E173*$D$791*$D$792/100,2)</f>
        <v>6.04</v>
      </c>
      <c r="E2413" s="11">
        <f>ROUND(АТС!E173*$E$791*$E$792/100,2)</f>
        <v>5.55</v>
      </c>
      <c r="F2413" s="11">
        <f>ROUND(АТС!E173*$F$791*$F$792/100,2)</f>
        <v>3.78</v>
      </c>
      <c r="G2413" s="11">
        <f>ROUND(АТС!E173*$G$791*$G$792/100,2)</f>
        <v>2.21</v>
      </c>
    </row>
    <row r="2414" spans="1:7" x14ac:dyDescent="0.25">
      <c r="A2414" s="236"/>
      <c r="B2414" s="124">
        <f t="shared" si="38"/>
        <v>42588.541669999999</v>
      </c>
      <c r="C2414" s="125">
        <v>13</v>
      </c>
      <c r="D2414" s="11">
        <f>ROUND(АТС!E174*$D$791*$D$792/100,2)</f>
        <v>6.29</v>
      </c>
      <c r="E2414" s="11">
        <f>ROUND(АТС!E174*$E$791*$E$792/100,2)</f>
        <v>5.78</v>
      </c>
      <c r="F2414" s="11">
        <f>ROUND(АТС!E174*$F$791*$F$792/100,2)</f>
        <v>3.94</v>
      </c>
      <c r="G2414" s="11">
        <f>ROUND(АТС!E174*$G$791*$G$792/100,2)</f>
        <v>2.2999999999999998</v>
      </c>
    </row>
    <row r="2415" spans="1:7" x14ac:dyDescent="0.25">
      <c r="A2415" s="236"/>
      <c r="B2415" s="122">
        <f t="shared" si="38"/>
        <v>42588.583330000001</v>
      </c>
      <c r="C2415" s="125">
        <v>14</v>
      </c>
      <c r="D2415" s="11">
        <f>ROUND(АТС!E175*$D$791*$D$792/100,2)</f>
        <v>6.36</v>
      </c>
      <c r="E2415" s="11">
        <f>ROUND(АТС!E175*$E$791*$E$792/100,2)</f>
        <v>5.84</v>
      </c>
      <c r="F2415" s="11">
        <f>ROUND(АТС!E175*$F$791*$F$792/100,2)</f>
        <v>3.98</v>
      </c>
      <c r="G2415" s="11">
        <f>ROUND(АТС!E175*$G$791*$G$792/100,2)</f>
        <v>2.33</v>
      </c>
    </row>
    <row r="2416" spans="1:7" x14ac:dyDescent="0.25">
      <c r="A2416" s="236"/>
      <c r="B2416" s="124">
        <f t="shared" si="38"/>
        <v>42588.625</v>
      </c>
      <c r="C2416" s="125">
        <v>15</v>
      </c>
      <c r="D2416" s="11">
        <f>ROUND(АТС!E176*$D$791*$D$792/100,2)</f>
        <v>7.21</v>
      </c>
      <c r="E2416" s="11">
        <f>ROUND(АТС!E176*$E$791*$E$792/100,2)</f>
        <v>6.62</v>
      </c>
      <c r="F2416" s="11">
        <f>ROUND(АТС!E176*$F$791*$F$792/100,2)</f>
        <v>4.51</v>
      </c>
      <c r="G2416" s="11">
        <f>ROUND(АТС!E176*$G$791*$G$792/100,2)</f>
        <v>2.64</v>
      </c>
    </row>
    <row r="2417" spans="1:7" x14ac:dyDescent="0.25">
      <c r="A2417" s="236"/>
      <c r="B2417" s="122">
        <f t="shared" si="38"/>
        <v>42588.666669999999</v>
      </c>
      <c r="C2417" s="125">
        <v>16</v>
      </c>
      <c r="D2417" s="11">
        <f>ROUND(АТС!E177*$D$791*$D$792/100,2)</f>
        <v>6.75</v>
      </c>
      <c r="E2417" s="11">
        <f>ROUND(АТС!E177*$E$791*$E$792/100,2)</f>
        <v>6.2</v>
      </c>
      <c r="F2417" s="11">
        <f>ROUND(АТС!E177*$F$791*$F$792/100,2)</f>
        <v>4.22</v>
      </c>
      <c r="G2417" s="11">
        <f>ROUND(АТС!E177*$G$791*$G$792/100,2)</f>
        <v>2.4700000000000002</v>
      </c>
    </row>
    <row r="2418" spans="1:7" x14ac:dyDescent="0.25">
      <c r="A2418" s="236"/>
      <c r="B2418" s="124">
        <f t="shared" si="38"/>
        <v>42588.708330000001</v>
      </c>
      <c r="C2418" s="125">
        <v>17</v>
      </c>
      <c r="D2418" s="11">
        <f>ROUND(АТС!E178*$D$791*$D$792/100,2)</f>
        <v>7.69</v>
      </c>
      <c r="E2418" s="11">
        <f>ROUND(АТС!E178*$E$791*$E$792/100,2)</f>
        <v>7.07</v>
      </c>
      <c r="F2418" s="11">
        <f>ROUND(АТС!E178*$F$791*$F$792/100,2)</f>
        <v>4.8099999999999996</v>
      </c>
      <c r="G2418" s="11">
        <f>ROUND(АТС!E178*$G$791*$G$792/100,2)</f>
        <v>2.82</v>
      </c>
    </row>
    <row r="2419" spans="1:7" x14ac:dyDescent="0.25">
      <c r="A2419" s="236"/>
      <c r="B2419" s="122">
        <f t="shared" si="38"/>
        <v>42588.75</v>
      </c>
      <c r="C2419" s="125">
        <v>18</v>
      </c>
      <c r="D2419" s="11">
        <f>ROUND(АТС!E179*$D$791*$D$792/100,2)</f>
        <v>10.130000000000001</v>
      </c>
      <c r="E2419" s="11">
        <f>ROUND(АТС!E179*$E$791*$E$792/100,2)</f>
        <v>9.31</v>
      </c>
      <c r="F2419" s="11">
        <f>ROUND(АТС!E179*$F$791*$F$792/100,2)</f>
        <v>6.34</v>
      </c>
      <c r="G2419" s="11">
        <f>ROUND(АТС!E179*$G$791*$G$792/100,2)</f>
        <v>3.71</v>
      </c>
    </row>
    <row r="2420" spans="1:7" x14ac:dyDescent="0.25">
      <c r="A2420" s="236"/>
      <c r="B2420" s="124">
        <f t="shared" si="38"/>
        <v>42588.791669999999</v>
      </c>
      <c r="C2420" s="125">
        <v>19</v>
      </c>
      <c r="D2420" s="11">
        <f>ROUND(АТС!E180*$D$791*$D$792/100,2)</f>
        <v>2.2000000000000002</v>
      </c>
      <c r="E2420" s="11">
        <f>ROUND(АТС!E180*$E$791*$E$792/100,2)</f>
        <v>2.02</v>
      </c>
      <c r="F2420" s="11">
        <f>ROUND(АТС!E180*$F$791*$F$792/100,2)</f>
        <v>1.38</v>
      </c>
      <c r="G2420" s="11">
        <f>ROUND(АТС!E180*$G$791*$G$792/100,2)</f>
        <v>0.81</v>
      </c>
    </row>
    <row r="2421" spans="1:7" x14ac:dyDescent="0.25">
      <c r="A2421" s="236"/>
      <c r="B2421" s="122">
        <f t="shared" si="38"/>
        <v>42588.833330000001</v>
      </c>
      <c r="C2421" s="125">
        <v>20</v>
      </c>
      <c r="D2421" s="11">
        <f>ROUND(АТС!E181*$D$791*$D$792/100,2)</f>
        <v>4.75</v>
      </c>
      <c r="E2421" s="11">
        <f>ROUND(АТС!E181*$E$791*$E$792/100,2)</f>
        <v>4.3600000000000003</v>
      </c>
      <c r="F2421" s="11">
        <f>ROUND(АТС!E181*$F$791*$F$792/100,2)</f>
        <v>2.97</v>
      </c>
      <c r="G2421" s="11">
        <f>ROUND(АТС!E181*$G$791*$G$792/100,2)</f>
        <v>1.74</v>
      </c>
    </row>
    <row r="2422" spans="1:7" x14ac:dyDescent="0.25">
      <c r="A2422" s="236"/>
      <c r="B2422" s="124">
        <f t="shared" si="38"/>
        <v>42588.875</v>
      </c>
      <c r="C2422" s="125">
        <v>21</v>
      </c>
      <c r="D2422" s="11">
        <f>ROUND(АТС!E182*$D$791*$D$792/100,2)</f>
        <v>15.79</v>
      </c>
      <c r="E2422" s="11">
        <f>ROUND(АТС!E182*$E$791*$E$792/100,2)</f>
        <v>14.51</v>
      </c>
      <c r="F2422" s="11">
        <f>ROUND(АТС!E182*$F$791*$F$792/100,2)</f>
        <v>9.8800000000000008</v>
      </c>
      <c r="G2422" s="11">
        <f>ROUND(АТС!E182*$G$791*$G$792/100,2)</f>
        <v>5.78</v>
      </c>
    </row>
    <row r="2423" spans="1:7" x14ac:dyDescent="0.25">
      <c r="A2423" s="236"/>
      <c r="B2423" s="122">
        <f t="shared" si="38"/>
        <v>42588.916669999999</v>
      </c>
      <c r="C2423" s="125">
        <v>22</v>
      </c>
      <c r="D2423" s="11">
        <f>ROUND(АТС!E183*$D$791*$D$792/100,2)</f>
        <v>41.63</v>
      </c>
      <c r="E2423" s="11">
        <f>ROUND(АТС!E183*$E$791*$E$792/100,2)</f>
        <v>38.26</v>
      </c>
      <c r="F2423" s="11">
        <f>ROUND(АТС!E183*$F$791*$F$792/100,2)</f>
        <v>26.05</v>
      </c>
      <c r="G2423" s="11">
        <f>ROUND(АТС!E183*$G$791*$G$792/100,2)</f>
        <v>15.25</v>
      </c>
    </row>
    <row r="2424" spans="1:7" x14ac:dyDescent="0.25">
      <c r="A2424" s="236"/>
      <c r="B2424" s="124">
        <f t="shared" si="38"/>
        <v>42588.958330000001</v>
      </c>
      <c r="C2424" s="125">
        <v>23</v>
      </c>
      <c r="D2424" s="11">
        <f>ROUND(АТС!E184*$D$791*$D$792/100,2)</f>
        <v>33.68</v>
      </c>
      <c r="E2424" s="11">
        <f>ROUND(АТС!E184*$E$791*$E$792/100,2)</f>
        <v>30.95</v>
      </c>
      <c r="F2424" s="11">
        <f>ROUND(АТС!E184*$F$791*$F$792/100,2)</f>
        <v>21.08</v>
      </c>
      <c r="G2424" s="11">
        <f>ROUND(АТС!E184*$G$791*$G$792/100,2)</f>
        <v>12.34</v>
      </c>
    </row>
    <row r="2425" spans="1:7" x14ac:dyDescent="0.25">
      <c r="A2425" s="236"/>
      <c r="B2425" s="122">
        <f t="shared" si="38"/>
        <v>42589</v>
      </c>
      <c r="C2425" s="125">
        <v>0</v>
      </c>
      <c r="D2425" s="11">
        <f>ROUND(АТС!E185*$D$791*$D$792/100,2)</f>
        <v>22.02</v>
      </c>
      <c r="E2425" s="11">
        <f>ROUND(АТС!E185*$E$791*$E$792/100,2)</f>
        <v>20.239999999999998</v>
      </c>
      <c r="F2425" s="11">
        <f>ROUND(АТС!E185*$F$791*$F$792/100,2)</f>
        <v>13.78</v>
      </c>
      <c r="G2425" s="11">
        <f>ROUND(АТС!E185*$G$791*$G$792/100,2)</f>
        <v>8.07</v>
      </c>
    </row>
    <row r="2426" spans="1:7" x14ac:dyDescent="0.25">
      <c r="A2426" s="236"/>
      <c r="B2426" s="124">
        <f t="shared" si="38"/>
        <v>42589.041669999999</v>
      </c>
      <c r="C2426" s="125">
        <v>1</v>
      </c>
      <c r="D2426" s="11">
        <f>ROUND(АТС!E186*$D$791*$D$792/100,2)</f>
        <v>18.5</v>
      </c>
      <c r="E2426" s="11">
        <f>ROUND(АТС!E186*$E$791*$E$792/100,2)</f>
        <v>17</v>
      </c>
      <c r="F2426" s="11">
        <f>ROUND(АТС!E186*$F$791*$F$792/100,2)</f>
        <v>11.58</v>
      </c>
      <c r="G2426" s="11">
        <f>ROUND(АТС!E186*$G$791*$G$792/100,2)</f>
        <v>6.78</v>
      </c>
    </row>
    <row r="2427" spans="1:7" x14ac:dyDescent="0.25">
      <c r="A2427" s="236"/>
      <c r="B2427" s="122">
        <f t="shared" si="38"/>
        <v>42589.083330000001</v>
      </c>
      <c r="C2427" s="125">
        <v>2</v>
      </c>
      <c r="D2427" s="11">
        <f>ROUND(АТС!E187*$D$791*$D$792/100,2)</f>
        <v>18.010000000000002</v>
      </c>
      <c r="E2427" s="11">
        <f>ROUND(АТС!E187*$E$791*$E$792/100,2)</f>
        <v>16.55</v>
      </c>
      <c r="F2427" s="11">
        <f>ROUND(АТС!E187*$F$791*$F$792/100,2)</f>
        <v>11.27</v>
      </c>
      <c r="G2427" s="11">
        <f>ROUND(АТС!E187*$G$791*$G$792/100,2)</f>
        <v>6.6</v>
      </c>
    </row>
    <row r="2428" spans="1:7" x14ac:dyDescent="0.25">
      <c r="A2428" s="236"/>
      <c r="B2428" s="124">
        <f t="shared" si="38"/>
        <v>42589.125</v>
      </c>
      <c r="C2428" s="125">
        <v>3</v>
      </c>
      <c r="D2428" s="11">
        <f>ROUND(АТС!E188*$D$791*$D$792/100,2)</f>
        <v>19.739999999999998</v>
      </c>
      <c r="E2428" s="11">
        <f>ROUND(АТС!E188*$E$791*$E$792/100,2)</f>
        <v>18.14</v>
      </c>
      <c r="F2428" s="11">
        <f>ROUND(АТС!E188*$F$791*$F$792/100,2)</f>
        <v>12.35</v>
      </c>
      <c r="G2428" s="11">
        <f>ROUND(АТС!E188*$G$791*$G$792/100,2)</f>
        <v>7.23</v>
      </c>
    </row>
    <row r="2429" spans="1:7" x14ac:dyDescent="0.25">
      <c r="A2429" s="236"/>
      <c r="B2429" s="122">
        <f t="shared" si="38"/>
        <v>42589.166669999999</v>
      </c>
      <c r="C2429" s="125">
        <v>4</v>
      </c>
      <c r="D2429" s="11">
        <f>ROUND(АТС!E189*$D$791*$D$792/100,2)</f>
        <v>11.68</v>
      </c>
      <c r="E2429" s="11">
        <f>ROUND(АТС!E189*$E$791*$E$792/100,2)</f>
        <v>10.74</v>
      </c>
      <c r="F2429" s="11">
        <f>ROUND(АТС!E189*$F$791*$F$792/100,2)</f>
        <v>7.31</v>
      </c>
      <c r="G2429" s="11">
        <f>ROUND(АТС!E189*$G$791*$G$792/100,2)</f>
        <v>4.28</v>
      </c>
    </row>
    <row r="2430" spans="1:7" x14ac:dyDescent="0.25">
      <c r="A2430" s="236"/>
      <c r="B2430" s="124">
        <f t="shared" si="38"/>
        <v>42589.208330000001</v>
      </c>
      <c r="C2430" s="125">
        <v>5</v>
      </c>
      <c r="D2430" s="11">
        <f>ROUND(АТС!E190*$D$791*$D$792/100,2)</f>
        <v>2.98</v>
      </c>
      <c r="E2430" s="11">
        <f>ROUND(АТС!E190*$E$791*$E$792/100,2)</f>
        <v>2.74</v>
      </c>
      <c r="F2430" s="11">
        <f>ROUND(АТС!E190*$F$791*$F$792/100,2)</f>
        <v>1.87</v>
      </c>
      <c r="G2430" s="11">
        <f>ROUND(АТС!E190*$G$791*$G$792/100,2)</f>
        <v>1.0900000000000001</v>
      </c>
    </row>
    <row r="2431" spans="1:7" x14ac:dyDescent="0.25">
      <c r="A2431" s="236"/>
      <c r="B2431" s="122">
        <f t="shared" si="38"/>
        <v>42589.25</v>
      </c>
      <c r="C2431" s="125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36"/>
      <c r="B2432" s="124">
        <f t="shared" si="38"/>
        <v>42589.291669999999</v>
      </c>
      <c r="C2432" s="125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36"/>
      <c r="B2433" s="122">
        <f t="shared" si="38"/>
        <v>42589.333330000001</v>
      </c>
      <c r="C2433" s="125">
        <v>8</v>
      </c>
      <c r="D2433" s="11">
        <f>ROUND(АТС!E193*$D$791*$D$792/100,2)</f>
        <v>6.43</v>
      </c>
      <c r="E2433" s="11">
        <f>ROUND(АТС!E193*$E$791*$E$792/100,2)</f>
        <v>5.91</v>
      </c>
      <c r="F2433" s="11">
        <f>ROUND(АТС!E193*$F$791*$F$792/100,2)</f>
        <v>4.03</v>
      </c>
      <c r="G2433" s="11">
        <f>ROUND(АТС!E193*$G$791*$G$792/100,2)</f>
        <v>2.36</v>
      </c>
    </row>
    <row r="2434" spans="1:7" x14ac:dyDescent="0.25">
      <c r="A2434" s="236"/>
      <c r="B2434" s="124">
        <f t="shared" ref="B2434:B2497" si="39">B2410+1</f>
        <v>42589.375</v>
      </c>
      <c r="C2434" s="125">
        <v>9</v>
      </c>
      <c r="D2434" s="11">
        <f>ROUND(АТС!E194*$D$791*$D$792/100,2)</f>
        <v>10.29</v>
      </c>
      <c r="E2434" s="11">
        <f>ROUND(АТС!E194*$E$791*$E$792/100,2)</f>
        <v>9.4600000000000009</v>
      </c>
      <c r="F2434" s="11">
        <f>ROUND(АТС!E194*$F$791*$F$792/100,2)</f>
        <v>6.44</v>
      </c>
      <c r="G2434" s="11">
        <f>ROUND(АТС!E194*$G$791*$G$792/100,2)</f>
        <v>3.77</v>
      </c>
    </row>
    <row r="2435" spans="1:7" x14ac:dyDescent="0.25">
      <c r="A2435" s="236"/>
      <c r="B2435" s="122">
        <f t="shared" si="39"/>
        <v>42589.416669999999</v>
      </c>
      <c r="C2435" s="125">
        <v>10</v>
      </c>
      <c r="D2435" s="11">
        <f>ROUND(АТС!E195*$D$791*$D$792/100,2)</f>
        <v>10.4</v>
      </c>
      <c r="E2435" s="11">
        <f>ROUND(АТС!E195*$E$791*$E$792/100,2)</f>
        <v>9.5500000000000007</v>
      </c>
      <c r="F2435" s="11">
        <f>ROUND(АТС!E195*$F$791*$F$792/100,2)</f>
        <v>6.51</v>
      </c>
      <c r="G2435" s="11">
        <f>ROUND(АТС!E195*$G$791*$G$792/100,2)</f>
        <v>3.81</v>
      </c>
    </row>
    <row r="2436" spans="1:7" x14ac:dyDescent="0.25">
      <c r="A2436" s="236"/>
      <c r="B2436" s="124">
        <f t="shared" si="39"/>
        <v>42589.458330000001</v>
      </c>
      <c r="C2436" s="125">
        <v>11</v>
      </c>
      <c r="D2436" s="11">
        <f>ROUND(АТС!E196*$D$791*$D$792/100,2)</f>
        <v>8.98</v>
      </c>
      <c r="E2436" s="11">
        <f>ROUND(АТС!E196*$E$791*$E$792/100,2)</f>
        <v>8.25</v>
      </c>
      <c r="F2436" s="11">
        <f>ROUND(АТС!E196*$F$791*$F$792/100,2)</f>
        <v>5.62</v>
      </c>
      <c r="G2436" s="11">
        <f>ROUND(АТС!E196*$G$791*$G$792/100,2)</f>
        <v>3.29</v>
      </c>
    </row>
    <row r="2437" spans="1:7" x14ac:dyDescent="0.25">
      <c r="A2437" s="236"/>
      <c r="B2437" s="122">
        <f t="shared" si="39"/>
        <v>42589.5</v>
      </c>
      <c r="C2437" s="125">
        <v>12</v>
      </c>
      <c r="D2437" s="11">
        <f>ROUND(АТС!E197*$D$791*$D$792/100,2)</f>
        <v>0.44</v>
      </c>
      <c r="E2437" s="11">
        <f>ROUND(АТС!E197*$E$791*$E$792/100,2)</f>
        <v>0.4</v>
      </c>
      <c r="F2437" s="11">
        <f>ROUND(АТС!E197*$F$791*$F$792/100,2)</f>
        <v>0.27</v>
      </c>
      <c r="G2437" s="11">
        <f>ROUND(АТС!E197*$G$791*$G$792/100,2)</f>
        <v>0.16</v>
      </c>
    </row>
    <row r="2438" spans="1:7" x14ac:dyDescent="0.25">
      <c r="A2438" s="236"/>
      <c r="B2438" s="124">
        <f t="shared" si="39"/>
        <v>42589.541669999999</v>
      </c>
      <c r="C2438" s="125">
        <v>13</v>
      </c>
      <c r="D2438" s="11">
        <f>ROUND(АТС!E198*$D$791*$D$792/100,2)</f>
        <v>0.63</v>
      </c>
      <c r="E2438" s="11">
        <f>ROUND(АТС!E198*$E$791*$E$792/100,2)</f>
        <v>0.57999999999999996</v>
      </c>
      <c r="F2438" s="11">
        <f>ROUND(АТС!E198*$F$791*$F$792/100,2)</f>
        <v>0.4</v>
      </c>
      <c r="G2438" s="11">
        <f>ROUND(АТС!E198*$G$791*$G$792/100,2)</f>
        <v>0.23</v>
      </c>
    </row>
    <row r="2439" spans="1:7" x14ac:dyDescent="0.25">
      <c r="A2439" s="236"/>
      <c r="B2439" s="122">
        <f t="shared" si="39"/>
        <v>42589.583330000001</v>
      </c>
      <c r="C2439" s="125">
        <v>14</v>
      </c>
      <c r="D2439" s="11">
        <f>ROUND(АТС!E199*$D$791*$D$792/100,2)</f>
        <v>0</v>
      </c>
      <c r="E2439" s="11">
        <f>ROUND(АТС!E199*$E$791*$E$792/100,2)</f>
        <v>0</v>
      </c>
      <c r="F2439" s="11">
        <f>ROUND(АТС!E199*$F$791*$F$792/100,2)</f>
        <v>0</v>
      </c>
      <c r="G2439" s="11">
        <f>ROUND(АТС!E199*$G$791*$G$792/100,2)</f>
        <v>0</v>
      </c>
    </row>
    <row r="2440" spans="1:7" x14ac:dyDescent="0.25">
      <c r="A2440" s="236"/>
      <c r="B2440" s="124">
        <f t="shared" si="39"/>
        <v>42589.625</v>
      </c>
      <c r="C2440" s="125">
        <v>15</v>
      </c>
      <c r="D2440" s="11">
        <f>ROUND(АТС!E200*$D$791*$D$792/100,2)</f>
        <v>0</v>
      </c>
      <c r="E2440" s="11">
        <f>ROUND(АТС!E200*$E$791*$E$792/100,2)</f>
        <v>0</v>
      </c>
      <c r="F2440" s="11">
        <f>ROUND(АТС!E200*$F$791*$F$792/100,2)</f>
        <v>0</v>
      </c>
      <c r="G2440" s="11">
        <f>ROUND(АТС!E200*$G$791*$G$792/100,2)</f>
        <v>0</v>
      </c>
    </row>
    <row r="2441" spans="1:7" x14ac:dyDescent="0.25">
      <c r="A2441" s="236"/>
      <c r="B2441" s="122">
        <f t="shared" si="39"/>
        <v>42589.666669999999</v>
      </c>
      <c r="C2441" s="125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36"/>
      <c r="B2442" s="124">
        <f t="shared" si="39"/>
        <v>42589.708330000001</v>
      </c>
      <c r="C2442" s="125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36"/>
      <c r="B2443" s="122">
        <f t="shared" si="39"/>
        <v>42589.75</v>
      </c>
      <c r="C2443" s="125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36"/>
      <c r="B2444" s="124">
        <f t="shared" si="39"/>
        <v>42589.791669999999</v>
      </c>
      <c r="C2444" s="125">
        <v>19</v>
      </c>
      <c r="D2444" s="11">
        <f>ROUND(АТС!E204*$D$791*$D$792/100,2)</f>
        <v>0</v>
      </c>
      <c r="E2444" s="11">
        <f>ROUND(АТС!E204*$E$791*$E$792/100,2)</f>
        <v>0</v>
      </c>
      <c r="F2444" s="11">
        <f>ROUND(АТС!E204*$F$791*$F$792/100,2)</f>
        <v>0</v>
      </c>
      <c r="G2444" s="11">
        <f>ROUND(АТС!E204*$G$791*$G$792/100,2)</f>
        <v>0</v>
      </c>
    </row>
    <row r="2445" spans="1:7" x14ac:dyDescent="0.25">
      <c r="A2445" s="236"/>
      <c r="B2445" s="122">
        <f t="shared" si="39"/>
        <v>42589.833330000001</v>
      </c>
      <c r="C2445" s="125">
        <v>20</v>
      </c>
      <c r="D2445" s="11">
        <f>ROUND(АТС!E205*$D$791*$D$792/100,2)</f>
        <v>0</v>
      </c>
      <c r="E2445" s="11">
        <f>ROUND(АТС!E205*$E$791*$E$792/100,2)</f>
        <v>0</v>
      </c>
      <c r="F2445" s="11">
        <f>ROUND(АТС!E205*$F$791*$F$792/100,2)</f>
        <v>0</v>
      </c>
      <c r="G2445" s="11">
        <f>ROUND(АТС!E205*$G$791*$G$792/100,2)</f>
        <v>0</v>
      </c>
    </row>
    <row r="2446" spans="1:7" x14ac:dyDescent="0.25">
      <c r="A2446" s="236"/>
      <c r="B2446" s="124">
        <f t="shared" si="39"/>
        <v>42589.875</v>
      </c>
      <c r="C2446" s="125">
        <v>21</v>
      </c>
      <c r="D2446" s="11">
        <f>ROUND(АТС!E206*$D$791*$D$792/100,2)</f>
        <v>8.16</v>
      </c>
      <c r="E2446" s="11">
        <f>ROUND(АТС!E206*$E$791*$E$792/100,2)</f>
        <v>7.5</v>
      </c>
      <c r="F2446" s="11">
        <f>ROUND(АТС!E206*$F$791*$F$792/100,2)</f>
        <v>5.1100000000000003</v>
      </c>
      <c r="G2446" s="11">
        <f>ROUND(АТС!E206*$G$791*$G$792/100,2)</f>
        <v>2.99</v>
      </c>
    </row>
    <row r="2447" spans="1:7" x14ac:dyDescent="0.25">
      <c r="A2447" s="236"/>
      <c r="B2447" s="122">
        <f t="shared" si="39"/>
        <v>42589.916669999999</v>
      </c>
      <c r="C2447" s="125">
        <v>22</v>
      </c>
      <c r="D2447" s="11">
        <f>ROUND(АТС!E207*$D$791*$D$792/100,2)</f>
        <v>25.16</v>
      </c>
      <c r="E2447" s="11">
        <f>ROUND(АТС!E207*$E$791*$E$792/100,2)</f>
        <v>23.12</v>
      </c>
      <c r="F2447" s="11">
        <f>ROUND(АТС!E207*$F$791*$F$792/100,2)</f>
        <v>15.75</v>
      </c>
      <c r="G2447" s="11">
        <f>ROUND(АТС!E207*$G$791*$G$792/100,2)</f>
        <v>9.2200000000000006</v>
      </c>
    </row>
    <row r="2448" spans="1:7" x14ac:dyDescent="0.25">
      <c r="A2448" s="236"/>
      <c r="B2448" s="124">
        <f t="shared" si="39"/>
        <v>42589.958330000001</v>
      </c>
      <c r="C2448" s="125">
        <v>23</v>
      </c>
      <c r="D2448" s="11">
        <f>ROUND(АТС!E208*$D$791*$D$792/100,2)</f>
        <v>55.95</v>
      </c>
      <c r="E2448" s="11">
        <f>ROUND(АТС!E208*$E$791*$E$792/100,2)</f>
        <v>51.42</v>
      </c>
      <c r="F2448" s="11">
        <f>ROUND(АТС!E208*$F$791*$F$792/100,2)</f>
        <v>35.01</v>
      </c>
      <c r="G2448" s="11">
        <f>ROUND(АТС!E208*$G$791*$G$792/100,2)</f>
        <v>20.5</v>
      </c>
    </row>
    <row r="2449" spans="1:7" x14ac:dyDescent="0.25">
      <c r="A2449" s="236"/>
      <c r="B2449" s="122">
        <f t="shared" si="39"/>
        <v>42590</v>
      </c>
      <c r="C2449" s="125">
        <v>0</v>
      </c>
      <c r="D2449" s="11">
        <f>ROUND(АТС!E209*$D$791*$D$792/100,2)</f>
        <v>14.09</v>
      </c>
      <c r="E2449" s="11">
        <f>ROUND(АТС!E209*$E$791*$E$792/100,2)</f>
        <v>12.95</v>
      </c>
      <c r="F2449" s="11">
        <f>ROUND(АТС!E209*$F$791*$F$792/100,2)</f>
        <v>8.82</v>
      </c>
      <c r="G2449" s="11">
        <f>ROUND(АТС!E209*$G$791*$G$792/100,2)</f>
        <v>5.16</v>
      </c>
    </row>
    <row r="2450" spans="1:7" x14ac:dyDescent="0.25">
      <c r="A2450" s="236"/>
      <c r="B2450" s="124">
        <f t="shared" si="39"/>
        <v>42590.041669999999</v>
      </c>
      <c r="C2450" s="125">
        <v>1</v>
      </c>
      <c r="D2450" s="11">
        <f>ROUND(АТС!E210*$D$791*$D$792/100,2)</f>
        <v>14.13</v>
      </c>
      <c r="E2450" s="11">
        <f>ROUND(АТС!E210*$E$791*$E$792/100,2)</f>
        <v>12.98</v>
      </c>
      <c r="F2450" s="11">
        <f>ROUND(АТС!E210*$F$791*$F$792/100,2)</f>
        <v>8.84</v>
      </c>
      <c r="G2450" s="11">
        <f>ROUND(АТС!E210*$G$791*$G$792/100,2)</f>
        <v>5.18</v>
      </c>
    </row>
    <row r="2451" spans="1:7" x14ac:dyDescent="0.25">
      <c r="A2451" s="236"/>
      <c r="B2451" s="122">
        <f t="shared" si="39"/>
        <v>42590.083330000001</v>
      </c>
      <c r="C2451" s="125">
        <v>2</v>
      </c>
      <c r="D2451" s="11">
        <f>ROUND(АТС!E211*$D$791*$D$792/100,2)</f>
        <v>13.15</v>
      </c>
      <c r="E2451" s="11">
        <f>ROUND(АТС!E211*$E$791*$E$792/100,2)</f>
        <v>12.08</v>
      </c>
      <c r="F2451" s="11">
        <f>ROUND(АТС!E211*$F$791*$F$792/100,2)</f>
        <v>8.23</v>
      </c>
      <c r="G2451" s="11">
        <f>ROUND(АТС!E211*$G$791*$G$792/100,2)</f>
        <v>4.82</v>
      </c>
    </row>
    <row r="2452" spans="1:7" x14ac:dyDescent="0.25">
      <c r="A2452" s="236"/>
      <c r="B2452" s="124">
        <f t="shared" si="39"/>
        <v>42590.125</v>
      </c>
      <c r="C2452" s="125">
        <v>3</v>
      </c>
      <c r="D2452" s="11">
        <f>ROUND(АТС!E212*$D$791*$D$792/100,2)</f>
        <v>12.18</v>
      </c>
      <c r="E2452" s="11">
        <f>ROUND(АТС!E212*$E$791*$E$792/100,2)</f>
        <v>11.19</v>
      </c>
      <c r="F2452" s="11">
        <f>ROUND(АТС!E212*$F$791*$F$792/100,2)</f>
        <v>7.62</v>
      </c>
      <c r="G2452" s="11">
        <f>ROUND(АТС!E212*$G$791*$G$792/100,2)</f>
        <v>4.46</v>
      </c>
    </row>
    <row r="2453" spans="1:7" x14ac:dyDescent="0.25">
      <c r="A2453" s="236"/>
      <c r="B2453" s="122">
        <f t="shared" si="39"/>
        <v>42590.166669999999</v>
      </c>
      <c r="C2453" s="125">
        <v>4</v>
      </c>
      <c r="D2453" s="11">
        <f>ROUND(АТС!E213*$D$791*$D$792/100,2)</f>
        <v>7.97</v>
      </c>
      <c r="E2453" s="11">
        <f>ROUND(АТС!E213*$E$791*$E$792/100,2)</f>
        <v>7.32</v>
      </c>
      <c r="F2453" s="11">
        <f>ROUND(АТС!E213*$F$791*$F$792/100,2)</f>
        <v>4.99</v>
      </c>
      <c r="G2453" s="11">
        <f>ROUND(АТС!E213*$G$791*$G$792/100,2)</f>
        <v>2.92</v>
      </c>
    </row>
    <row r="2454" spans="1:7" x14ac:dyDescent="0.25">
      <c r="A2454" s="236"/>
      <c r="B2454" s="124">
        <f t="shared" si="39"/>
        <v>42590.208330000001</v>
      </c>
      <c r="C2454" s="125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36"/>
      <c r="B2455" s="122">
        <f t="shared" si="39"/>
        <v>42590.25</v>
      </c>
      <c r="C2455" s="125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36"/>
      <c r="B2456" s="124">
        <f t="shared" si="39"/>
        <v>42590.291669999999</v>
      </c>
      <c r="C2456" s="125">
        <v>7</v>
      </c>
      <c r="D2456" s="11">
        <f>ROUND(АТС!E216*$D$791*$D$792/100,2)</f>
        <v>0.31</v>
      </c>
      <c r="E2456" s="11">
        <f>ROUND(АТС!E216*$E$791*$E$792/100,2)</f>
        <v>0.28999999999999998</v>
      </c>
      <c r="F2456" s="11">
        <f>ROUND(АТС!E216*$F$791*$F$792/100,2)</f>
        <v>0.2</v>
      </c>
      <c r="G2456" s="11">
        <f>ROUND(АТС!E216*$G$791*$G$792/100,2)</f>
        <v>0.11</v>
      </c>
    </row>
    <row r="2457" spans="1:7" x14ac:dyDescent="0.25">
      <c r="A2457" s="236"/>
      <c r="B2457" s="122">
        <f t="shared" si="39"/>
        <v>42590.333330000001</v>
      </c>
      <c r="C2457" s="125">
        <v>8</v>
      </c>
      <c r="D2457" s="11">
        <f>ROUND(АТС!E217*$D$791*$D$792/100,2)</f>
        <v>2.23</v>
      </c>
      <c r="E2457" s="11">
        <f>ROUND(АТС!E217*$E$791*$E$792/100,2)</f>
        <v>2.0499999999999998</v>
      </c>
      <c r="F2457" s="11">
        <f>ROUND(АТС!E217*$F$791*$F$792/100,2)</f>
        <v>1.39</v>
      </c>
      <c r="G2457" s="11">
        <f>ROUND(АТС!E217*$G$791*$G$792/100,2)</f>
        <v>0.82</v>
      </c>
    </row>
    <row r="2458" spans="1:7" x14ac:dyDescent="0.25">
      <c r="A2458" s="236"/>
      <c r="B2458" s="124">
        <f t="shared" si="39"/>
        <v>42590.375</v>
      </c>
      <c r="C2458" s="125">
        <v>9</v>
      </c>
      <c r="D2458" s="11">
        <f>ROUND(АТС!E218*$D$791*$D$792/100,2)</f>
        <v>10.4</v>
      </c>
      <c r="E2458" s="11">
        <f>ROUND(АТС!E218*$E$791*$E$792/100,2)</f>
        <v>9.5500000000000007</v>
      </c>
      <c r="F2458" s="11">
        <f>ROUND(АТС!E218*$F$791*$F$792/100,2)</f>
        <v>6.51</v>
      </c>
      <c r="G2458" s="11">
        <f>ROUND(АТС!E218*$G$791*$G$792/100,2)</f>
        <v>3.81</v>
      </c>
    </row>
    <row r="2459" spans="1:7" x14ac:dyDescent="0.25">
      <c r="A2459" s="236"/>
      <c r="B2459" s="122">
        <f t="shared" si="39"/>
        <v>42590.416669999999</v>
      </c>
      <c r="C2459" s="125">
        <v>10</v>
      </c>
      <c r="D2459" s="11">
        <f>ROUND(АТС!E219*$D$791*$D$792/100,2)</f>
        <v>15.08</v>
      </c>
      <c r="E2459" s="11">
        <f>ROUND(АТС!E219*$E$791*$E$792/100,2)</f>
        <v>13.86</v>
      </c>
      <c r="F2459" s="11">
        <f>ROUND(АТС!E219*$F$791*$F$792/100,2)</f>
        <v>9.44</v>
      </c>
      <c r="G2459" s="11">
        <f>ROUND(АТС!E219*$G$791*$G$792/100,2)</f>
        <v>5.52</v>
      </c>
    </row>
    <row r="2460" spans="1:7" x14ac:dyDescent="0.25">
      <c r="A2460" s="236"/>
      <c r="B2460" s="124">
        <f t="shared" si="39"/>
        <v>42590.458330000001</v>
      </c>
      <c r="C2460" s="125">
        <v>11</v>
      </c>
      <c r="D2460" s="11">
        <f>ROUND(АТС!E220*$D$791*$D$792/100,2)</f>
        <v>13.16</v>
      </c>
      <c r="E2460" s="11">
        <f>ROUND(АТС!E220*$E$791*$E$792/100,2)</f>
        <v>12.1</v>
      </c>
      <c r="F2460" s="11">
        <f>ROUND(АТС!E220*$F$791*$F$792/100,2)</f>
        <v>8.24</v>
      </c>
      <c r="G2460" s="11">
        <f>ROUND(АТС!E220*$G$791*$G$792/100,2)</f>
        <v>4.82</v>
      </c>
    </row>
    <row r="2461" spans="1:7" x14ac:dyDescent="0.25">
      <c r="A2461" s="236"/>
      <c r="B2461" s="122">
        <f t="shared" si="39"/>
        <v>42590.5</v>
      </c>
      <c r="C2461" s="125">
        <v>12</v>
      </c>
      <c r="D2461" s="11">
        <f>ROUND(АТС!E221*$D$791*$D$792/100,2)</f>
        <v>8.4700000000000006</v>
      </c>
      <c r="E2461" s="11">
        <f>ROUND(АТС!E221*$E$791*$E$792/100,2)</f>
        <v>7.78</v>
      </c>
      <c r="F2461" s="11">
        <f>ROUND(АТС!E221*$F$791*$F$792/100,2)</f>
        <v>5.3</v>
      </c>
      <c r="G2461" s="11">
        <f>ROUND(АТС!E221*$G$791*$G$792/100,2)</f>
        <v>3.1</v>
      </c>
    </row>
    <row r="2462" spans="1:7" x14ac:dyDescent="0.25">
      <c r="A2462" s="236"/>
      <c r="B2462" s="124">
        <f t="shared" si="39"/>
        <v>42590.541669999999</v>
      </c>
      <c r="C2462" s="125">
        <v>13</v>
      </c>
      <c r="D2462" s="11">
        <f>ROUND(АТС!E222*$D$791*$D$792/100,2)</f>
        <v>5.78</v>
      </c>
      <c r="E2462" s="11">
        <f>ROUND(АТС!E222*$E$791*$E$792/100,2)</f>
        <v>5.31</v>
      </c>
      <c r="F2462" s="11">
        <f>ROUND(АТС!E222*$F$791*$F$792/100,2)</f>
        <v>3.62</v>
      </c>
      <c r="G2462" s="11">
        <f>ROUND(АТС!E222*$G$791*$G$792/100,2)</f>
        <v>2.12</v>
      </c>
    </row>
    <row r="2463" spans="1:7" x14ac:dyDescent="0.25">
      <c r="A2463" s="236"/>
      <c r="B2463" s="122">
        <f t="shared" si="39"/>
        <v>42590.583330000001</v>
      </c>
      <c r="C2463" s="125">
        <v>14</v>
      </c>
      <c r="D2463" s="11">
        <f>ROUND(АТС!E223*$D$791*$D$792/100,2)</f>
        <v>9.67</v>
      </c>
      <c r="E2463" s="11">
        <f>ROUND(АТС!E223*$E$791*$E$792/100,2)</f>
        <v>8.89</v>
      </c>
      <c r="F2463" s="11">
        <f>ROUND(АТС!E223*$F$791*$F$792/100,2)</f>
        <v>6.05</v>
      </c>
      <c r="G2463" s="11">
        <f>ROUND(АТС!E223*$G$791*$G$792/100,2)</f>
        <v>3.54</v>
      </c>
    </row>
    <row r="2464" spans="1:7" x14ac:dyDescent="0.25">
      <c r="A2464" s="236"/>
      <c r="B2464" s="124">
        <f t="shared" si="39"/>
        <v>42590.625</v>
      </c>
      <c r="C2464" s="125">
        <v>15</v>
      </c>
      <c r="D2464" s="11">
        <f>ROUND(АТС!E224*$D$791*$D$792/100,2)</f>
        <v>28.31</v>
      </c>
      <c r="E2464" s="11">
        <f>ROUND(АТС!E224*$E$791*$E$792/100,2)</f>
        <v>26.02</v>
      </c>
      <c r="F2464" s="11">
        <f>ROUND(АТС!E224*$F$791*$F$792/100,2)</f>
        <v>17.72</v>
      </c>
      <c r="G2464" s="11">
        <f>ROUND(АТС!E224*$G$791*$G$792/100,2)</f>
        <v>10.37</v>
      </c>
    </row>
    <row r="2465" spans="1:7" x14ac:dyDescent="0.25">
      <c r="A2465" s="236"/>
      <c r="B2465" s="122">
        <f t="shared" si="39"/>
        <v>42590.666669999999</v>
      </c>
      <c r="C2465" s="125">
        <v>16</v>
      </c>
      <c r="D2465" s="11">
        <f>ROUND(АТС!E225*$D$791*$D$792/100,2)</f>
        <v>27.7</v>
      </c>
      <c r="E2465" s="11">
        <f>ROUND(АТС!E225*$E$791*$E$792/100,2)</f>
        <v>25.46</v>
      </c>
      <c r="F2465" s="11">
        <f>ROUND(АТС!E225*$F$791*$F$792/100,2)</f>
        <v>17.34</v>
      </c>
      <c r="G2465" s="11">
        <f>ROUND(АТС!E225*$G$791*$G$792/100,2)</f>
        <v>10.15</v>
      </c>
    </row>
    <row r="2466" spans="1:7" x14ac:dyDescent="0.25">
      <c r="A2466" s="236"/>
      <c r="B2466" s="124">
        <f t="shared" si="39"/>
        <v>42590.708330000001</v>
      </c>
      <c r="C2466" s="125">
        <v>17</v>
      </c>
      <c r="D2466" s="11">
        <f>ROUND(АТС!E226*$D$791*$D$792/100,2)</f>
        <v>10.85</v>
      </c>
      <c r="E2466" s="11">
        <f>ROUND(АТС!E226*$E$791*$E$792/100,2)</f>
        <v>9.9700000000000006</v>
      </c>
      <c r="F2466" s="11">
        <f>ROUND(АТС!E226*$F$791*$F$792/100,2)</f>
        <v>6.79</v>
      </c>
      <c r="G2466" s="11">
        <f>ROUND(АТС!E226*$G$791*$G$792/100,2)</f>
        <v>3.98</v>
      </c>
    </row>
    <row r="2467" spans="1:7" x14ac:dyDescent="0.25">
      <c r="A2467" s="236"/>
      <c r="B2467" s="122">
        <f t="shared" si="39"/>
        <v>42590.75</v>
      </c>
      <c r="C2467" s="125">
        <v>18</v>
      </c>
      <c r="D2467" s="11">
        <f>ROUND(АТС!E227*$D$791*$D$792/100,2)</f>
        <v>24.7</v>
      </c>
      <c r="E2467" s="11">
        <f>ROUND(АТС!E227*$E$791*$E$792/100,2)</f>
        <v>22.7</v>
      </c>
      <c r="F2467" s="11">
        <f>ROUND(АТС!E227*$F$791*$F$792/100,2)</f>
        <v>15.46</v>
      </c>
      <c r="G2467" s="11">
        <f>ROUND(АТС!E227*$G$791*$G$792/100,2)</f>
        <v>9.0500000000000007</v>
      </c>
    </row>
    <row r="2468" spans="1:7" x14ac:dyDescent="0.25">
      <c r="A2468" s="236"/>
      <c r="B2468" s="124">
        <f t="shared" si="39"/>
        <v>42590.791669999999</v>
      </c>
      <c r="C2468" s="125">
        <v>19</v>
      </c>
      <c r="D2468" s="11">
        <f>ROUND(АТС!E228*$D$791*$D$792/100,2)</f>
        <v>13.22</v>
      </c>
      <c r="E2468" s="11">
        <f>ROUND(АТС!E228*$E$791*$E$792/100,2)</f>
        <v>12.14</v>
      </c>
      <c r="F2468" s="11">
        <f>ROUND(АТС!E228*$F$791*$F$792/100,2)</f>
        <v>8.27</v>
      </c>
      <c r="G2468" s="11">
        <f>ROUND(АТС!E228*$G$791*$G$792/100,2)</f>
        <v>4.84</v>
      </c>
    </row>
    <row r="2469" spans="1:7" x14ac:dyDescent="0.25">
      <c r="A2469" s="236"/>
      <c r="B2469" s="122">
        <f t="shared" si="39"/>
        <v>42590.833330000001</v>
      </c>
      <c r="C2469" s="125">
        <v>20</v>
      </c>
      <c r="D2469" s="11">
        <f>ROUND(АТС!E229*$D$791*$D$792/100,2)</f>
        <v>98.85</v>
      </c>
      <c r="E2469" s="11">
        <f>ROUND(АТС!E229*$E$791*$E$792/100,2)</f>
        <v>90.84</v>
      </c>
      <c r="F2469" s="11">
        <f>ROUND(АТС!E229*$F$791*$F$792/100,2)</f>
        <v>61.85</v>
      </c>
      <c r="G2469" s="11">
        <f>ROUND(АТС!E229*$G$791*$G$792/100,2)</f>
        <v>36.21</v>
      </c>
    </row>
    <row r="2470" spans="1:7" x14ac:dyDescent="0.25">
      <c r="A2470" s="236"/>
      <c r="B2470" s="124">
        <f t="shared" si="39"/>
        <v>42590.875</v>
      </c>
      <c r="C2470" s="125">
        <v>21</v>
      </c>
      <c r="D2470" s="11">
        <f>ROUND(АТС!E230*$D$791*$D$792/100,2)</f>
        <v>48.78</v>
      </c>
      <c r="E2470" s="11">
        <f>ROUND(АТС!E230*$E$791*$E$792/100,2)</f>
        <v>44.82</v>
      </c>
      <c r="F2470" s="11">
        <f>ROUND(АТС!E230*$F$791*$F$792/100,2)</f>
        <v>30.52</v>
      </c>
      <c r="G2470" s="11">
        <f>ROUND(АТС!E230*$G$791*$G$792/100,2)</f>
        <v>17.87</v>
      </c>
    </row>
    <row r="2471" spans="1:7" x14ac:dyDescent="0.25">
      <c r="A2471" s="236"/>
      <c r="B2471" s="122">
        <f t="shared" si="39"/>
        <v>42590.916669999999</v>
      </c>
      <c r="C2471" s="125">
        <v>22</v>
      </c>
      <c r="D2471" s="11">
        <f>ROUND(АТС!E231*$D$791*$D$792/100,2)</f>
        <v>84.28</v>
      </c>
      <c r="E2471" s="11">
        <f>ROUND(АТС!E231*$E$791*$E$792/100,2)</f>
        <v>77.45</v>
      </c>
      <c r="F2471" s="11">
        <f>ROUND(АТС!E231*$F$791*$F$792/100,2)</f>
        <v>52.74</v>
      </c>
      <c r="G2471" s="11">
        <f>ROUND(АТС!E231*$G$791*$G$792/100,2)</f>
        <v>30.87</v>
      </c>
    </row>
    <row r="2472" spans="1:7" x14ac:dyDescent="0.25">
      <c r="A2472" s="236"/>
      <c r="B2472" s="124">
        <f t="shared" si="39"/>
        <v>42590.958330000001</v>
      </c>
      <c r="C2472" s="125">
        <v>23</v>
      </c>
      <c r="D2472" s="11">
        <f>ROUND(АТС!E232*$D$791*$D$792/100,2)</f>
        <v>60.79</v>
      </c>
      <c r="E2472" s="11">
        <f>ROUND(АТС!E232*$E$791*$E$792/100,2)</f>
        <v>55.86</v>
      </c>
      <c r="F2472" s="11">
        <f>ROUND(АТС!E232*$F$791*$F$792/100,2)</f>
        <v>38.04</v>
      </c>
      <c r="G2472" s="11">
        <f>ROUND(АТС!E232*$G$791*$G$792/100,2)</f>
        <v>22.27</v>
      </c>
    </row>
    <row r="2473" spans="1:7" x14ac:dyDescent="0.25">
      <c r="A2473" s="236"/>
      <c r="B2473" s="122">
        <f t="shared" si="39"/>
        <v>42591</v>
      </c>
      <c r="C2473" s="125">
        <v>0</v>
      </c>
      <c r="D2473" s="11">
        <f>ROUND(АТС!E233*$D$791*$D$792/100,2)</f>
        <v>21.35</v>
      </c>
      <c r="E2473" s="11">
        <f>ROUND(АТС!E233*$E$791*$E$792/100,2)</f>
        <v>19.62</v>
      </c>
      <c r="F2473" s="11">
        <f>ROUND(АТС!E233*$F$791*$F$792/100,2)</f>
        <v>13.36</v>
      </c>
      <c r="G2473" s="11">
        <f>ROUND(АТС!E233*$G$791*$G$792/100,2)</f>
        <v>7.82</v>
      </c>
    </row>
    <row r="2474" spans="1:7" x14ac:dyDescent="0.25">
      <c r="A2474" s="236"/>
      <c r="B2474" s="124">
        <f t="shared" si="39"/>
        <v>42591.041669999999</v>
      </c>
      <c r="C2474" s="125">
        <v>1</v>
      </c>
      <c r="D2474" s="11">
        <f>ROUND(АТС!E234*$D$791*$D$792/100,2)</f>
        <v>27.19</v>
      </c>
      <c r="E2474" s="11">
        <f>ROUND(АТС!E234*$E$791*$E$792/100,2)</f>
        <v>24.99</v>
      </c>
      <c r="F2474" s="11">
        <f>ROUND(АТС!E234*$F$791*$F$792/100,2)</f>
        <v>17.02</v>
      </c>
      <c r="G2474" s="11">
        <f>ROUND(АТС!E234*$G$791*$G$792/100,2)</f>
        <v>9.9600000000000009</v>
      </c>
    </row>
    <row r="2475" spans="1:7" x14ac:dyDescent="0.25">
      <c r="A2475" s="236"/>
      <c r="B2475" s="122">
        <f t="shared" si="39"/>
        <v>42591.083330000001</v>
      </c>
      <c r="C2475" s="125">
        <v>2</v>
      </c>
      <c r="D2475" s="11">
        <f>ROUND(АТС!E235*$D$791*$D$792/100,2)</f>
        <v>7.7</v>
      </c>
      <c r="E2475" s="11">
        <f>ROUND(АТС!E235*$E$791*$E$792/100,2)</f>
        <v>7.07</v>
      </c>
      <c r="F2475" s="11">
        <f>ROUND(АТС!E235*$F$791*$F$792/100,2)</f>
        <v>4.82</v>
      </c>
      <c r="G2475" s="11">
        <f>ROUND(АТС!E235*$G$791*$G$792/100,2)</f>
        <v>2.82</v>
      </c>
    </row>
    <row r="2476" spans="1:7" x14ac:dyDescent="0.25">
      <c r="A2476" s="236"/>
      <c r="B2476" s="124">
        <f t="shared" si="39"/>
        <v>42591.125</v>
      </c>
      <c r="C2476" s="125">
        <v>3</v>
      </c>
      <c r="D2476" s="11">
        <f>ROUND(АТС!E236*$D$791*$D$792/100,2)</f>
        <v>2.84</v>
      </c>
      <c r="E2476" s="11">
        <f>ROUND(АТС!E236*$E$791*$E$792/100,2)</f>
        <v>2.61</v>
      </c>
      <c r="F2476" s="11">
        <f>ROUND(АТС!E236*$F$791*$F$792/100,2)</f>
        <v>1.77</v>
      </c>
      <c r="G2476" s="11">
        <f>ROUND(АТС!E236*$G$791*$G$792/100,2)</f>
        <v>1.04</v>
      </c>
    </row>
    <row r="2477" spans="1:7" x14ac:dyDescent="0.25">
      <c r="A2477" s="236"/>
      <c r="B2477" s="122">
        <f t="shared" si="39"/>
        <v>42591.166669999999</v>
      </c>
      <c r="C2477" s="125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36"/>
      <c r="B2478" s="124">
        <f t="shared" si="39"/>
        <v>42591.208330000001</v>
      </c>
      <c r="C2478" s="125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36"/>
      <c r="B2479" s="122">
        <f t="shared" si="39"/>
        <v>42591.25</v>
      </c>
      <c r="C2479" s="125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36"/>
      <c r="B2480" s="124">
        <f t="shared" si="39"/>
        <v>42591.291669999999</v>
      </c>
      <c r="C2480" s="125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36"/>
      <c r="B2481" s="122">
        <f t="shared" si="39"/>
        <v>42591.333330000001</v>
      </c>
      <c r="C2481" s="125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36"/>
      <c r="B2482" s="124">
        <f t="shared" si="39"/>
        <v>42591.375</v>
      </c>
      <c r="C2482" s="125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36"/>
      <c r="B2483" s="122">
        <f t="shared" si="39"/>
        <v>42591.416669999999</v>
      </c>
      <c r="C2483" s="125">
        <v>10</v>
      </c>
      <c r="D2483" s="11">
        <f>ROUND(АТС!E243*$D$791*$D$792/100,2)</f>
        <v>0</v>
      </c>
      <c r="E2483" s="11">
        <f>ROUND(АТС!E243*$E$791*$E$792/100,2)</f>
        <v>0</v>
      </c>
      <c r="F2483" s="11">
        <f>ROUND(АТС!E243*$F$791*$F$792/100,2)</f>
        <v>0</v>
      </c>
      <c r="G2483" s="11">
        <f>ROUND(АТС!E243*$G$791*$G$792/100,2)</f>
        <v>0</v>
      </c>
    </row>
    <row r="2484" spans="1:7" x14ac:dyDescent="0.25">
      <c r="A2484" s="236"/>
      <c r="B2484" s="124">
        <f t="shared" si="39"/>
        <v>42591.458330000001</v>
      </c>
      <c r="C2484" s="125">
        <v>11</v>
      </c>
      <c r="D2484" s="11">
        <f>ROUND(АТС!E244*$D$791*$D$792/100,2)</f>
        <v>0</v>
      </c>
      <c r="E2484" s="11">
        <f>ROUND(АТС!E244*$E$791*$E$792/100,2)</f>
        <v>0</v>
      </c>
      <c r="F2484" s="11">
        <f>ROUND(АТС!E244*$F$791*$F$792/100,2)</f>
        <v>0</v>
      </c>
      <c r="G2484" s="11">
        <f>ROUND(АТС!E244*$G$791*$G$792/100,2)</f>
        <v>0</v>
      </c>
    </row>
    <row r="2485" spans="1:7" x14ac:dyDescent="0.25">
      <c r="A2485" s="236"/>
      <c r="B2485" s="122">
        <f t="shared" si="39"/>
        <v>42591.5</v>
      </c>
      <c r="C2485" s="125">
        <v>12</v>
      </c>
      <c r="D2485" s="11">
        <f>ROUND(АТС!E245*$D$791*$D$792/100,2)</f>
        <v>7.73</v>
      </c>
      <c r="E2485" s="11">
        <f>ROUND(АТС!E245*$E$791*$E$792/100,2)</f>
        <v>7.1</v>
      </c>
      <c r="F2485" s="11">
        <f>ROUND(АТС!E245*$F$791*$F$792/100,2)</f>
        <v>4.84</v>
      </c>
      <c r="G2485" s="11">
        <f>ROUND(АТС!E245*$G$791*$G$792/100,2)</f>
        <v>2.83</v>
      </c>
    </row>
    <row r="2486" spans="1:7" x14ac:dyDescent="0.25">
      <c r="A2486" s="236"/>
      <c r="B2486" s="124">
        <f t="shared" si="39"/>
        <v>42591.541669999999</v>
      </c>
      <c r="C2486" s="125">
        <v>13</v>
      </c>
      <c r="D2486" s="11">
        <f>ROUND(АТС!E246*$D$791*$D$792/100,2)</f>
        <v>3.32</v>
      </c>
      <c r="E2486" s="11">
        <f>ROUND(АТС!E246*$E$791*$E$792/100,2)</f>
        <v>3.05</v>
      </c>
      <c r="F2486" s="11">
        <f>ROUND(АТС!E246*$F$791*$F$792/100,2)</f>
        <v>2.08</v>
      </c>
      <c r="G2486" s="11">
        <f>ROUND(АТС!E246*$G$791*$G$792/100,2)</f>
        <v>1.22</v>
      </c>
    </row>
    <row r="2487" spans="1:7" x14ac:dyDescent="0.25">
      <c r="A2487" s="236"/>
      <c r="B2487" s="122">
        <f t="shared" si="39"/>
        <v>42591.583330000001</v>
      </c>
      <c r="C2487" s="125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36"/>
      <c r="B2488" s="124">
        <f t="shared" si="39"/>
        <v>42591.625</v>
      </c>
      <c r="C2488" s="125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36"/>
      <c r="B2489" s="122">
        <f t="shared" si="39"/>
        <v>42591.666669999999</v>
      </c>
      <c r="C2489" s="125">
        <v>16</v>
      </c>
      <c r="D2489" s="11">
        <f>ROUND(АТС!E249*$D$791*$D$792/100,2)</f>
        <v>3.28</v>
      </c>
      <c r="E2489" s="11">
        <f>ROUND(АТС!E249*$E$791*$E$792/100,2)</f>
        <v>3.02</v>
      </c>
      <c r="F2489" s="11">
        <f>ROUND(АТС!E249*$F$791*$F$792/100,2)</f>
        <v>2.0499999999999998</v>
      </c>
      <c r="G2489" s="11">
        <f>ROUND(АТС!E249*$G$791*$G$792/100,2)</f>
        <v>1.2</v>
      </c>
    </row>
    <row r="2490" spans="1:7" x14ac:dyDescent="0.25">
      <c r="A2490" s="236"/>
      <c r="B2490" s="124">
        <f t="shared" si="39"/>
        <v>42591.708330000001</v>
      </c>
      <c r="C2490" s="125">
        <v>17</v>
      </c>
      <c r="D2490" s="11">
        <f>ROUND(АТС!E250*$D$791*$D$792/100,2)</f>
        <v>5.59</v>
      </c>
      <c r="E2490" s="11">
        <f>ROUND(АТС!E250*$E$791*$E$792/100,2)</f>
        <v>5.13</v>
      </c>
      <c r="F2490" s="11">
        <f>ROUND(АТС!E250*$F$791*$F$792/100,2)</f>
        <v>3.5</v>
      </c>
      <c r="G2490" s="11">
        <f>ROUND(АТС!E250*$G$791*$G$792/100,2)</f>
        <v>2.0499999999999998</v>
      </c>
    </row>
    <row r="2491" spans="1:7" x14ac:dyDescent="0.25">
      <c r="A2491" s="236"/>
      <c r="B2491" s="122">
        <f t="shared" si="39"/>
        <v>42591.75</v>
      </c>
      <c r="C2491" s="125">
        <v>18</v>
      </c>
      <c r="D2491" s="11">
        <f>ROUND(АТС!E251*$D$791*$D$792/100,2)</f>
        <v>16.91</v>
      </c>
      <c r="E2491" s="11">
        <f>ROUND(АТС!E251*$E$791*$E$792/100,2)</f>
        <v>15.54</v>
      </c>
      <c r="F2491" s="11">
        <f>ROUND(АТС!E251*$F$791*$F$792/100,2)</f>
        <v>10.58</v>
      </c>
      <c r="G2491" s="11">
        <f>ROUND(АТС!E251*$G$791*$G$792/100,2)</f>
        <v>6.19</v>
      </c>
    </row>
    <row r="2492" spans="1:7" x14ac:dyDescent="0.25">
      <c r="A2492" s="236"/>
      <c r="B2492" s="124">
        <f t="shared" si="39"/>
        <v>42591.791669999999</v>
      </c>
      <c r="C2492" s="125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36"/>
      <c r="B2493" s="122">
        <f t="shared" si="39"/>
        <v>42591.833330000001</v>
      </c>
      <c r="C2493" s="125">
        <v>20</v>
      </c>
      <c r="D2493" s="11">
        <f>ROUND(АТС!E253*$D$791*$D$792/100,2)</f>
        <v>0</v>
      </c>
      <c r="E2493" s="11">
        <f>ROUND(АТС!E253*$E$791*$E$792/100,2)</f>
        <v>0</v>
      </c>
      <c r="F2493" s="11">
        <f>ROUND(АТС!E253*$F$791*$F$792/100,2)</f>
        <v>0</v>
      </c>
      <c r="G2493" s="11">
        <f>ROUND(АТС!E253*$G$791*$G$792/100,2)</f>
        <v>0</v>
      </c>
    </row>
    <row r="2494" spans="1:7" x14ac:dyDescent="0.25">
      <c r="A2494" s="236"/>
      <c r="B2494" s="124">
        <f t="shared" si="39"/>
        <v>42591.875</v>
      </c>
      <c r="C2494" s="125">
        <v>21</v>
      </c>
      <c r="D2494" s="11">
        <f>ROUND(АТС!E254*$D$791*$D$792/100,2)</f>
        <v>12.43</v>
      </c>
      <c r="E2494" s="11">
        <f>ROUND(АТС!E254*$E$791*$E$792/100,2)</f>
        <v>11.42</v>
      </c>
      <c r="F2494" s="11">
        <f>ROUND(АТС!E254*$F$791*$F$792/100,2)</f>
        <v>7.78</v>
      </c>
      <c r="G2494" s="11">
        <f>ROUND(АТС!E254*$G$791*$G$792/100,2)</f>
        <v>4.55</v>
      </c>
    </row>
    <row r="2495" spans="1:7" x14ac:dyDescent="0.25">
      <c r="A2495" s="236"/>
      <c r="B2495" s="122">
        <f t="shared" si="39"/>
        <v>42591.916669999999</v>
      </c>
      <c r="C2495" s="125">
        <v>22</v>
      </c>
      <c r="D2495" s="11">
        <f>ROUND(АТС!E255*$D$791*$D$792/100,2)</f>
        <v>69.14</v>
      </c>
      <c r="E2495" s="11">
        <f>ROUND(АТС!E255*$E$791*$E$792/100,2)</f>
        <v>63.54</v>
      </c>
      <c r="F2495" s="11">
        <f>ROUND(АТС!E255*$F$791*$F$792/100,2)</f>
        <v>43.27</v>
      </c>
      <c r="G2495" s="11">
        <f>ROUND(АТС!E255*$G$791*$G$792/100,2)</f>
        <v>25.33</v>
      </c>
    </row>
    <row r="2496" spans="1:7" x14ac:dyDescent="0.25">
      <c r="A2496" s="236"/>
      <c r="B2496" s="124">
        <f t="shared" si="39"/>
        <v>42591.958330000001</v>
      </c>
      <c r="C2496" s="125">
        <v>23</v>
      </c>
      <c r="D2496" s="11">
        <f>ROUND(АТС!E256*$D$791*$D$792/100,2)</f>
        <v>48.77</v>
      </c>
      <c r="E2496" s="11">
        <f>ROUND(АТС!E256*$E$791*$E$792/100,2)</f>
        <v>44.82</v>
      </c>
      <c r="F2496" s="11">
        <f>ROUND(АТС!E256*$F$791*$F$792/100,2)</f>
        <v>30.52</v>
      </c>
      <c r="G2496" s="11">
        <f>ROUND(АТС!E256*$G$791*$G$792/100,2)</f>
        <v>17.86</v>
      </c>
    </row>
    <row r="2497" spans="1:7" x14ac:dyDescent="0.25">
      <c r="A2497" s="236"/>
      <c r="B2497" s="122">
        <f t="shared" si="39"/>
        <v>42592</v>
      </c>
      <c r="C2497" s="125">
        <v>0</v>
      </c>
      <c r="D2497" s="11">
        <f>ROUND(АТС!E257*$D$791*$D$792/100,2)</f>
        <v>21.32</v>
      </c>
      <c r="E2497" s="11">
        <f>ROUND(АТС!E257*$E$791*$E$792/100,2)</f>
        <v>19.59</v>
      </c>
      <c r="F2497" s="11">
        <f>ROUND(АТС!E257*$F$791*$F$792/100,2)</f>
        <v>13.34</v>
      </c>
      <c r="G2497" s="11">
        <f>ROUND(АТС!E257*$G$791*$G$792/100,2)</f>
        <v>7.81</v>
      </c>
    </row>
    <row r="2498" spans="1:7" x14ac:dyDescent="0.25">
      <c r="A2498" s="236"/>
      <c r="B2498" s="124">
        <f t="shared" ref="B2498:B2561" si="40">B2474+1</f>
        <v>42592.041669999999</v>
      </c>
      <c r="C2498" s="125">
        <v>1</v>
      </c>
      <c r="D2498" s="11">
        <f>ROUND(АТС!E258*$D$791*$D$792/100,2)</f>
        <v>10.49</v>
      </c>
      <c r="E2498" s="11">
        <f>ROUND(АТС!E258*$E$791*$E$792/100,2)</f>
        <v>9.64</v>
      </c>
      <c r="F2498" s="11">
        <f>ROUND(АТС!E258*$F$791*$F$792/100,2)</f>
        <v>6.56</v>
      </c>
      <c r="G2498" s="11">
        <f>ROUND(АТС!E258*$G$791*$G$792/100,2)</f>
        <v>3.84</v>
      </c>
    </row>
    <row r="2499" spans="1:7" x14ac:dyDescent="0.25">
      <c r="A2499" s="236"/>
      <c r="B2499" s="122">
        <f t="shared" si="40"/>
        <v>42592.083330000001</v>
      </c>
      <c r="C2499" s="125">
        <v>2</v>
      </c>
      <c r="D2499" s="11">
        <f>ROUND(АТС!E259*$D$791*$D$792/100,2)</f>
        <v>0.5</v>
      </c>
      <c r="E2499" s="11">
        <f>ROUND(АТС!E259*$E$791*$E$792/100,2)</f>
        <v>0.46</v>
      </c>
      <c r="F2499" s="11">
        <f>ROUND(АТС!E259*$F$791*$F$792/100,2)</f>
        <v>0.31</v>
      </c>
      <c r="G2499" s="11">
        <f>ROUND(АТС!E259*$G$791*$G$792/100,2)</f>
        <v>0.18</v>
      </c>
    </row>
    <row r="2500" spans="1:7" x14ac:dyDescent="0.25">
      <c r="A2500" s="236"/>
      <c r="B2500" s="124">
        <f t="shared" si="40"/>
        <v>42592.125</v>
      </c>
      <c r="C2500" s="125">
        <v>3</v>
      </c>
      <c r="D2500" s="11">
        <f>ROUND(АТС!E260*$D$791*$D$792/100,2)</f>
        <v>0</v>
      </c>
      <c r="E2500" s="11">
        <f>ROUND(АТС!E260*$E$791*$E$792/100,2)</f>
        <v>0</v>
      </c>
      <c r="F2500" s="11">
        <f>ROUND(АТС!E260*$F$791*$F$792/100,2)</f>
        <v>0</v>
      </c>
      <c r="G2500" s="11">
        <f>ROUND(АТС!E260*$G$791*$G$792/100,2)</f>
        <v>0</v>
      </c>
    </row>
    <row r="2501" spans="1:7" x14ac:dyDescent="0.25">
      <c r="A2501" s="236"/>
      <c r="B2501" s="122">
        <f t="shared" si="40"/>
        <v>42592.166669999999</v>
      </c>
      <c r="C2501" s="125">
        <v>4</v>
      </c>
      <c r="D2501" s="11">
        <f>ROUND(АТС!E261*$D$791*$D$792/100,2)</f>
        <v>3.99</v>
      </c>
      <c r="E2501" s="11">
        <f>ROUND(АТС!E261*$E$791*$E$792/100,2)</f>
        <v>3.66</v>
      </c>
      <c r="F2501" s="11">
        <f>ROUND(АТС!E261*$F$791*$F$792/100,2)</f>
        <v>2.5</v>
      </c>
      <c r="G2501" s="11">
        <f>ROUND(АТС!E261*$G$791*$G$792/100,2)</f>
        <v>1.46</v>
      </c>
    </row>
    <row r="2502" spans="1:7" x14ac:dyDescent="0.25">
      <c r="A2502" s="236"/>
      <c r="B2502" s="124">
        <f t="shared" si="40"/>
        <v>42592.208330000001</v>
      </c>
      <c r="C2502" s="125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36"/>
      <c r="B2503" s="122">
        <f t="shared" si="40"/>
        <v>42592.25</v>
      </c>
      <c r="C2503" s="125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36"/>
      <c r="B2504" s="124">
        <f t="shared" si="40"/>
        <v>42592.291669999999</v>
      </c>
      <c r="C2504" s="125">
        <v>7</v>
      </c>
      <c r="D2504" s="11">
        <f>ROUND(АТС!E264*$D$791*$D$792/100,2)</f>
        <v>1.7</v>
      </c>
      <c r="E2504" s="11">
        <f>ROUND(АТС!E264*$E$791*$E$792/100,2)</f>
        <v>1.57</v>
      </c>
      <c r="F2504" s="11">
        <f>ROUND(АТС!E264*$F$791*$F$792/100,2)</f>
        <v>1.07</v>
      </c>
      <c r="G2504" s="11">
        <f>ROUND(АТС!E264*$G$791*$G$792/100,2)</f>
        <v>0.62</v>
      </c>
    </row>
    <row r="2505" spans="1:7" x14ac:dyDescent="0.25">
      <c r="A2505" s="236"/>
      <c r="B2505" s="122">
        <f t="shared" si="40"/>
        <v>42592.333330000001</v>
      </c>
      <c r="C2505" s="125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36"/>
      <c r="B2506" s="124">
        <f t="shared" si="40"/>
        <v>42592.375</v>
      </c>
      <c r="C2506" s="125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36"/>
      <c r="B2507" s="122">
        <f t="shared" si="40"/>
        <v>42592.416669999999</v>
      </c>
      <c r="C2507" s="125">
        <v>10</v>
      </c>
      <c r="D2507" s="11">
        <f>ROUND(АТС!E267*$D$791*$D$792/100,2)</f>
        <v>0</v>
      </c>
      <c r="E2507" s="11">
        <f>ROUND(АТС!E267*$E$791*$E$792/100,2)</f>
        <v>0</v>
      </c>
      <c r="F2507" s="11">
        <f>ROUND(АТС!E267*$F$791*$F$792/100,2)</f>
        <v>0</v>
      </c>
      <c r="G2507" s="11">
        <f>ROUND(АТС!E267*$G$791*$G$792/100,2)</f>
        <v>0</v>
      </c>
    </row>
    <row r="2508" spans="1:7" x14ac:dyDescent="0.25">
      <c r="A2508" s="236"/>
      <c r="B2508" s="124">
        <f t="shared" si="40"/>
        <v>42592.458330000001</v>
      </c>
      <c r="C2508" s="125">
        <v>11</v>
      </c>
      <c r="D2508" s="11">
        <f>ROUND(АТС!E268*$D$791*$D$792/100,2)</f>
        <v>0.81</v>
      </c>
      <c r="E2508" s="11">
        <f>ROUND(АТС!E268*$E$791*$E$792/100,2)</f>
        <v>0.74</v>
      </c>
      <c r="F2508" s="11">
        <f>ROUND(АТС!E268*$F$791*$F$792/100,2)</f>
        <v>0.51</v>
      </c>
      <c r="G2508" s="11">
        <f>ROUND(АТС!E268*$G$791*$G$792/100,2)</f>
        <v>0.3</v>
      </c>
    </row>
    <row r="2509" spans="1:7" x14ac:dyDescent="0.25">
      <c r="A2509" s="236"/>
      <c r="B2509" s="122">
        <f t="shared" si="40"/>
        <v>42592.5</v>
      </c>
      <c r="C2509" s="125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36"/>
      <c r="B2510" s="124">
        <f t="shared" si="40"/>
        <v>42592.541669999999</v>
      </c>
      <c r="C2510" s="125">
        <v>13</v>
      </c>
      <c r="D2510" s="11">
        <f>ROUND(АТС!E270*$D$791*$D$792/100,2)</f>
        <v>0</v>
      </c>
      <c r="E2510" s="11">
        <f>ROUND(АТС!E270*$E$791*$E$792/100,2)</f>
        <v>0</v>
      </c>
      <c r="F2510" s="11">
        <f>ROUND(АТС!E270*$F$791*$F$792/100,2)</f>
        <v>0</v>
      </c>
      <c r="G2510" s="11">
        <f>ROUND(АТС!E270*$G$791*$G$792/100,2)</f>
        <v>0</v>
      </c>
    </row>
    <row r="2511" spans="1:7" x14ac:dyDescent="0.25">
      <c r="A2511" s="236"/>
      <c r="B2511" s="122">
        <f t="shared" si="40"/>
        <v>42592.583330000001</v>
      </c>
      <c r="C2511" s="125">
        <v>14</v>
      </c>
      <c r="D2511" s="11">
        <f>ROUND(АТС!E271*$D$791*$D$792/100,2)</f>
        <v>0</v>
      </c>
      <c r="E2511" s="11">
        <f>ROUND(АТС!E271*$E$791*$E$792/100,2)</f>
        <v>0</v>
      </c>
      <c r="F2511" s="11">
        <f>ROUND(АТС!E271*$F$791*$F$792/100,2)</f>
        <v>0</v>
      </c>
      <c r="G2511" s="11">
        <f>ROUND(АТС!E271*$G$791*$G$792/100,2)</f>
        <v>0</v>
      </c>
    </row>
    <row r="2512" spans="1:7" x14ac:dyDescent="0.25">
      <c r="A2512" s="236"/>
      <c r="B2512" s="124">
        <f t="shared" si="40"/>
        <v>42592.625</v>
      </c>
      <c r="C2512" s="125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36"/>
      <c r="B2513" s="122">
        <f t="shared" si="40"/>
        <v>42592.666669999999</v>
      </c>
      <c r="C2513" s="125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36"/>
      <c r="B2514" s="124">
        <f t="shared" si="40"/>
        <v>42592.708330000001</v>
      </c>
      <c r="C2514" s="125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36"/>
      <c r="B2515" s="122">
        <f t="shared" si="40"/>
        <v>42592.75</v>
      </c>
      <c r="C2515" s="125">
        <v>18</v>
      </c>
      <c r="D2515" s="11">
        <f>ROUND(АТС!E275*$D$791*$D$792/100,2)</f>
        <v>4.54</v>
      </c>
      <c r="E2515" s="11">
        <f>ROUND(АТС!E275*$E$791*$E$792/100,2)</f>
        <v>4.17</v>
      </c>
      <c r="F2515" s="11">
        <f>ROUND(АТС!E275*$F$791*$F$792/100,2)</f>
        <v>2.84</v>
      </c>
      <c r="G2515" s="11">
        <f>ROUND(АТС!E275*$G$791*$G$792/100,2)</f>
        <v>1.66</v>
      </c>
    </row>
    <row r="2516" spans="1:7" x14ac:dyDescent="0.25">
      <c r="A2516" s="236"/>
      <c r="B2516" s="124">
        <f t="shared" si="40"/>
        <v>42592.791669999999</v>
      </c>
      <c r="C2516" s="125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36"/>
      <c r="B2517" s="122">
        <f t="shared" si="40"/>
        <v>42592.833330000001</v>
      </c>
      <c r="C2517" s="125">
        <v>20</v>
      </c>
      <c r="D2517" s="11">
        <f>ROUND(АТС!E277*$D$791*$D$792/100,2)</f>
        <v>9.83</v>
      </c>
      <c r="E2517" s="11">
        <f>ROUND(АТС!E277*$E$791*$E$792/100,2)</f>
        <v>9.0299999999999994</v>
      </c>
      <c r="F2517" s="11">
        <f>ROUND(АТС!E277*$F$791*$F$792/100,2)</f>
        <v>6.15</v>
      </c>
      <c r="G2517" s="11">
        <f>ROUND(АТС!E277*$G$791*$G$792/100,2)</f>
        <v>3.6</v>
      </c>
    </row>
    <row r="2518" spans="1:7" x14ac:dyDescent="0.25">
      <c r="A2518" s="236"/>
      <c r="B2518" s="124">
        <f t="shared" si="40"/>
        <v>42592.875</v>
      </c>
      <c r="C2518" s="125">
        <v>21</v>
      </c>
      <c r="D2518" s="11">
        <f>ROUND(АТС!E278*$D$791*$D$792/100,2)</f>
        <v>2.58</v>
      </c>
      <c r="E2518" s="11">
        <f>ROUND(АТС!E278*$E$791*$E$792/100,2)</f>
        <v>2.37</v>
      </c>
      <c r="F2518" s="11">
        <f>ROUND(АТС!E278*$F$791*$F$792/100,2)</f>
        <v>1.61</v>
      </c>
      <c r="G2518" s="11">
        <f>ROUND(АТС!E278*$G$791*$G$792/100,2)</f>
        <v>0.94</v>
      </c>
    </row>
    <row r="2519" spans="1:7" x14ac:dyDescent="0.25">
      <c r="A2519" s="236"/>
      <c r="B2519" s="122">
        <f t="shared" si="40"/>
        <v>42592.916669999999</v>
      </c>
      <c r="C2519" s="125">
        <v>22</v>
      </c>
      <c r="D2519" s="11">
        <f>ROUND(АТС!E279*$D$791*$D$792/100,2)</f>
        <v>45.03</v>
      </c>
      <c r="E2519" s="11">
        <f>ROUND(АТС!E279*$E$791*$E$792/100,2)</f>
        <v>41.38</v>
      </c>
      <c r="F2519" s="11">
        <f>ROUND(АТС!E279*$F$791*$F$792/100,2)</f>
        <v>28.18</v>
      </c>
      <c r="G2519" s="11">
        <f>ROUND(АТС!E279*$G$791*$G$792/100,2)</f>
        <v>16.5</v>
      </c>
    </row>
    <row r="2520" spans="1:7" x14ac:dyDescent="0.25">
      <c r="A2520" s="236"/>
      <c r="B2520" s="124">
        <f t="shared" si="40"/>
        <v>42592.958330000001</v>
      </c>
      <c r="C2520" s="125">
        <v>23</v>
      </c>
      <c r="D2520" s="11">
        <f>ROUND(АТС!E280*$D$791*$D$792/100,2)</f>
        <v>34.17</v>
      </c>
      <c r="E2520" s="11">
        <f>ROUND(АТС!E280*$E$791*$E$792/100,2)</f>
        <v>31.4</v>
      </c>
      <c r="F2520" s="11">
        <f>ROUND(АТС!E280*$F$791*$F$792/100,2)</f>
        <v>21.38</v>
      </c>
      <c r="G2520" s="11">
        <f>ROUND(АТС!E280*$G$791*$G$792/100,2)</f>
        <v>12.52</v>
      </c>
    </row>
    <row r="2521" spans="1:7" x14ac:dyDescent="0.25">
      <c r="A2521" s="236"/>
      <c r="B2521" s="122">
        <f t="shared" si="40"/>
        <v>42593</v>
      </c>
      <c r="C2521" s="125">
        <v>0</v>
      </c>
      <c r="D2521" s="11">
        <f>ROUND(АТС!E281*$D$791*$D$792/100,2)</f>
        <v>18.690000000000001</v>
      </c>
      <c r="E2521" s="11">
        <f>ROUND(АТС!E281*$E$791*$E$792/100,2)</f>
        <v>17.18</v>
      </c>
      <c r="F2521" s="11">
        <f>ROUND(АТС!E281*$F$791*$F$792/100,2)</f>
        <v>11.7</v>
      </c>
      <c r="G2521" s="11">
        <f>ROUND(АТС!E281*$G$791*$G$792/100,2)</f>
        <v>6.85</v>
      </c>
    </row>
    <row r="2522" spans="1:7" x14ac:dyDescent="0.25">
      <c r="A2522" s="236"/>
      <c r="B2522" s="124">
        <f t="shared" si="40"/>
        <v>42593.041669999999</v>
      </c>
      <c r="C2522" s="125">
        <v>1</v>
      </c>
      <c r="D2522" s="11">
        <f>ROUND(АТС!E282*$D$791*$D$792/100,2)</f>
        <v>2.79</v>
      </c>
      <c r="E2522" s="11">
        <f>ROUND(АТС!E282*$E$791*$E$792/100,2)</f>
        <v>2.57</v>
      </c>
      <c r="F2522" s="11">
        <f>ROUND(АТС!E282*$F$791*$F$792/100,2)</f>
        <v>1.75</v>
      </c>
      <c r="G2522" s="11">
        <f>ROUND(АТС!E282*$G$791*$G$792/100,2)</f>
        <v>1.02</v>
      </c>
    </row>
    <row r="2523" spans="1:7" x14ac:dyDescent="0.25">
      <c r="A2523" s="236"/>
      <c r="B2523" s="122">
        <f t="shared" si="40"/>
        <v>42593.083330000001</v>
      </c>
      <c r="C2523" s="125">
        <v>2</v>
      </c>
      <c r="D2523" s="11">
        <f>ROUND(АТС!E283*$D$791*$D$792/100,2)</f>
        <v>7.76</v>
      </c>
      <c r="E2523" s="11">
        <f>ROUND(АТС!E283*$E$791*$E$792/100,2)</f>
        <v>7.14</v>
      </c>
      <c r="F2523" s="11">
        <f>ROUND(АТС!E283*$F$791*$F$792/100,2)</f>
        <v>4.8600000000000003</v>
      </c>
      <c r="G2523" s="11">
        <f>ROUND(АТС!E283*$G$791*$G$792/100,2)</f>
        <v>2.84</v>
      </c>
    </row>
    <row r="2524" spans="1:7" x14ac:dyDescent="0.25">
      <c r="A2524" s="236"/>
      <c r="B2524" s="124">
        <f t="shared" si="40"/>
        <v>42593.125</v>
      </c>
      <c r="C2524" s="125">
        <v>3</v>
      </c>
      <c r="D2524" s="11">
        <f>ROUND(АТС!E284*$D$791*$D$792/100,2)</f>
        <v>0.14000000000000001</v>
      </c>
      <c r="E2524" s="11">
        <f>ROUND(АТС!E284*$E$791*$E$792/100,2)</f>
        <v>0.13</v>
      </c>
      <c r="F2524" s="11">
        <f>ROUND(АТС!E284*$F$791*$F$792/100,2)</f>
        <v>0.09</v>
      </c>
      <c r="G2524" s="11">
        <f>ROUND(АТС!E284*$G$791*$G$792/100,2)</f>
        <v>0.05</v>
      </c>
    </row>
    <row r="2525" spans="1:7" x14ac:dyDescent="0.25">
      <c r="A2525" s="236"/>
      <c r="B2525" s="122">
        <f t="shared" si="40"/>
        <v>42593.166669999999</v>
      </c>
      <c r="C2525" s="125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36"/>
      <c r="B2526" s="124">
        <f t="shared" si="40"/>
        <v>42593.208330000001</v>
      </c>
      <c r="C2526" s="125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36"/>
      <c r="B2527" s="122">
        <f t="shared" si="40"/>
        <v>42593.25</v>
      </c>
      <c r="C2527" s="125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36"/>
      <c r="B2528" s="124">
        <f t="shared" si="40"/>
        <v>42593.291669999999</v>
      </c>
      <c r="C2528" s="125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36"/>
      <c r="B2529" s="122">
        <f t="shared" si="40"/>
        <v>42593.333330000001</v>
      </c>
      <c r="C2529" s="125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36"/>
      <c r="B2530" s="124">
        <f t="shared" si="40"/>
        <v>42593.375</v>
      </c>
      <c r="C2530" s="125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36"/>
      <c r="B2531" s="122">
        <f t="shared" si="40"/>
        <v>42593.416669999999</v>
      </c>
      <c r="C2531" s="125">
        <v>10</v>
      </c>
      <c r="D2531" s="11">
        <f>ROUND(АТС!E291*$D$791*$D$792/100,2)</f>
        <v>0</v>
      </c>
      <c r="E2531" s="11">
        <f>ROUND(АТС!E291*$E$791*$E$792/100,2)</f>
        <v>0</v>
      </c>
      <c r="F2531" s="11">
        <f>ROUND(АТС!E291*$F$791*$F$792/100,2)</f>
        <v>0</v>
      </c>
      <c r="G2531" s="11">
        <f>ROUND(АТС!E291*$G$791*$G$792/100,2)</f>
        <v>0</v>
      </c>
    </row>
    <row r="2532" spans="1:7" x14ac:dyDescent="0.25">
      <c r="A2532" s="236"/>
      <c r="B2532" s="124">
        <f t="shared" si="40"/>
        <v>42593.458330000001</v>
      </c>
      <c r="C2532" s="125">
        <v>11</v>
      </c>
      <c r="D2532" s="11">
        <f>ROUND(АТС!E292*$D$791*$D$792/100,2)</f>
        <v>0</v>
      </c>
      <c r="E2532" s="11">
        <f>ROUND(АТС!E292*$E$791*$E$792/100,2)</f>
        <v>0</v>
      </c>
      <c r="F2532" s="11">
        <f>ROUND(АТС!E292*$F$791*$F$792/100,2)</f>
        <v>0</v>
      </c>
      <c r="G2532" s="11">
        <f>ROUND(АТС!E292*$G$791*$G$792/100,2)</f>
        <v>0</v>
      </c>
    </row>
    <row r="2533" spans="1:7" x14ac:dyDescent="0.25">
      <c r="A2533" s="236"/>
      <c r="B2533" s="122">
        <f t="shared" si="40"/>
        <v>42593.5</v>
      </c>
      <c r="C2533" s="125">
        <v>12</v>
      </c>
      <c r="D2533" s="11">
        <f>ROUND(АТС!E293*$D$791*$D$792/100,2)</f>
        <v>0</v>
      </c>
      <c r="E2533" s="11">
        <f>ROUND(АТС!E293*$E$791*$E$792/100,2)</f>
        <v>0</v>
      </c>
      <c r="F2533" s="11">
        <f>ROUND(АТС!E293*$F$791*$F$792/100,2)</f>
        <v>0</v>
      </c>
      <c r="G2533" s="11">
        <f>ROUND(АТС!E293*$G$791*$G$792/100,2)</f>
        <v>0</v>
      </c>
    </row>
    <row r="2534" spans="1:7" x14ac:dyDescent="0.25">
      <c r="A2534" s="236"/>
      <c r="B2534" s="124">
        <f t="shared" si="40"/>
        <v>42593.541669999999</v>
      </c>
      <c r="C2534" s="125">
        <v>13</v>
      </c>
      <c r="D2534" s="11">
        <f>ROUND(АТС!E294*$D$791*$D$792/100,2)</f>
        <v>0</v>
      </c>
      <c r="E2534" s="11">
        <f>ROUND(АТС!E294*$E$791*$E$792/100,2)</f>
        <v>0</v>
      </c>
      <c r="F2534" s="11">
        <f>ROUND(АТС!E294*$F$791*$F$792/100,2)</f>
        <v>0</v>
      </c>
      <c r="G2534" s="11">
        <f>ROUND(АТС!E294*$G$791*$G$792/100,2)</f>
        <v>0</v>
      </c>
    </row>
    <row r="2535" spans="1:7" x14ac:dyDescent="0.25">
      <c r="A2535" s="236"/>
      <c r="B2535" s="122">
        <f t="shared" si="40"/>
        <v>42593.583330000001</v>
      </c>
      <c r="C2535" s="125">
        <v>14</v>
      </c>
      <c r="D2535" s="11">
        <f>ROUND(АТС!E295*$D$791*$D$792/100,2)</f>
        <v>0</v>
      </c>
      <c r="E2535" s="11">
        <f>ROUND(АТС!E295*$E$791*$E$792/100,2)</f>
        <v>0</v>
      </c>
      <c r="F2535" s="11">
        <f>ROUND(АТС!E295*$F$791*$F$792/100,2)</f>
        <v>0</v>
      </c>
      <c r="G2535" s="11">
        <f>ROUND(АТС!E295*$G$791*$G$792/100,2)</f>
        <v>0</v>
      </c>
    </row>
    <row r="2536" spans="1:7" x14ac:dyDescent="0.25">
      <c r="A2536" s="236"/>
      <c r="B2536" s="124">
        <f t="shared" si="40"/>
        <v>42593.625</v>
      </c>
      <c r="C2536" s="125">
        <v>15</v>
      </c>
      <c r="D2536" s="11">
        <f>ROUND(АТС!E296*$D$791*$D$792/100,2)</f>
        <v>0</v>
      </c>
      <c r="E2536" s="11">
        <f>ROUND(АТС!E296*$E$791*$E$792/100,2)</f>
        <v>0</v>
      </c>
      <c r="F2536" s="11">
        <f>ROUND(АТС!E296*$F$791*$F$792/100,2)</f>
        <v>0</v>
      </c>
      <c r="G2536" s="11">
        <f>ROUND(АТС!E296*$G$791*$G$792/100,2)</f>
        <v>0</v>
      </c>
    </row>
    <row r="2537" spans="1:7" x14ac:dyDescent="0.25">
      <c r="A2537" s="236"/>
      <c r="B2537" s="122">
        <f t="shared" si="40"/>
        <v>42593.666669999999</v>
      </c>
      <c r="C2537" s="125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36"/>
      <c r="B2538" s="124">
        <f t="shared" si="40"/>
        <v>42593.708330000001</v>
      </c>
      <c r="C2538" s="125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36"/>
      <c r="B2539" s="122">
        <f t="shared" si="40"/>
        <v>42593.75</v>
      </c>
      <c r="C2539" s="125">
        <v>18</v>
      </c>
      <c r="D2539" s="11">
        <f>ROUND(АТС!E299*$D$791*$D$792/100,2)</f>
        <v>2.19</v>
      </c>
      <c r="E2539" s="11">
        <f>ROUND(АТС!E299*$E$791*$E$792/100,2)</f>
        <v>2.02</v>
      </c>
      <c r="F2539" s="11">
        <f>ROUND(АТС!E299*$F$791*$F$792/100,2)</f>
        <v>1.37</v>
      </c>
      <c r="G2539" s="11">
        <f>ROUND(АТС!E299*$G$791*$G$792/100,2)</f>
        <v>0.8</v>
      </c>
    </row>
    <row r="2540" spans="1:7" x14ac:dyDescent="0.25">
      <c r="A2540" s="236"/>
      <c r="B2540" s="124">
        <f t="shared" si="40"/>
        <v>42593.791669999999</v>
      </c>
      <c r="C2540" s="125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36"/>
      <c r="B2541" s="122">
        <f t="shared" si="40"/>
        <v>42593.833330000001</v>
      </c>
      <c r="C2541" s="125">
        <v>20</v>
      </c>
      <c r="D2541" s="11">
        <f>ROUND(АТС!E301*$D$791*$D$792/100,2)</f>
        <v>17.43</v>
      </c>
      <c r="E2541" s="11">
        <f>ROUND(АТС!E301*$E$791*$E$792/100,2)</f>
        <v>16.02</v>
      </c>
      <c r="F2541" s="11">
        <f>ROUND(АТС!E301*$F$791*$F$792/100,2)</f>
        <v>10.91</v>
      </c>
      <c r="G2541" s="11">
        <f>ROUND(АТС!E301*$G$791*$G$792/100,2)</f>
        <v>6.38</v>
      </c>
    </row>
    <row r="2542" spans="1:7" x14ac:dyDescent="0.25">
      <c r="A2542" s="236"/>
      <c r="B2542" s="124">
        <f t="shared" si="40"/>
        <v>42593.875</v>
      </c>
      <c r="C2542" s="125">
        <v>21</v>
      </c>
      <c r="D2542" s="11">
        <f>ROUND(АТС!E302*$D$791*$D$792/100,2)</f>
        <v>30.23</v>
      </c>
      <c r="E2542" s="11">
        <f>ROUND(АТС!E302*$E$791*$E$792/100,2)</f>
        <v>27.78</v>
      </c>
      <c r="F2542" s="11">
        <f>ROUND(АТС!E302*$F$791*$F$792/100,2)</f>
        <v>18.920000000000002</v>
      </c>
      <c r="G2542" s="11">
        <f>ROUND(АТС!E302*$G$791*$G$792/100,2)</f>
        <v>11.07</v>
      </c>
    </row>
    <row r="2543" spans="1:7" x14ac:dyDescent="0.25">
      <c r="A2543" s="236"/>
      <c r="B2543" s="122">
        <f t="shared" si="40"/>
        <v>42593.916669999999</v>
      </c>
      <c r="C2543" s="125">
        <v>22</v>
      </c>
      <c r="D2543" s="11">
        <f>ROUND(АТС!E303*$D$791*$D$792/100,2)</f>
        <v>39.69</v>
      </c>
      <c r="E2543" s="11">
        <f>ROUND(АТС!E303*$E$791*$E$792/100,2)</f>
        <v>36.47</v>
      </c>
      <c r="F2543" s="11">
        <f>ROUND(АТС!E303*$F$791*$F$792/100,2)</f>
        <v>24.83</v>
      </c>
      <c r="G2543" s="11">
        <f>ROUND(АТС!E303*$G$791*$G$792/100,2)</f>
        <v>14.54</v>
      </c>
    </row>
    <row r="2544" spans="1:7" x14ac:dyDescent="0.25">
      <c r="A2544" s="236"/>
      <c r="B2544" s="124">
        <f t="shared" si="40"/>
        <v>42593.958330000001</v>
      </c>
      <c r="C2544" s="125">
        <v>23</v>
      </c>
      <c r="D2544" s="11">
        <f>ROUND(АТС!E304*$D$791*$D$792/100,2)</f>
        <v>58.46</v>
      </c>
      <c r="E2544" s="11">
        <f>ROUND(АТС!E304*$E$791*$E$792/100,2)</f>
        <v>53.73</v>
      </c>
      <c r="F2544" s="11">
        <f>ROUND(АТС!E304*$F$791*$F$792/100,2)</f>
        <v>36.58</v>
      </c>
      <c r="G2544" s="11">
        <f>ROUND(АТС!E304*$G$791*$G$792/100,2)</f>
        <v>21.42</v>
      </c>
    </row>
    <row r="2545" spans="1:7" x14ac:dyDescent="0.25">
      <c r="A2545" s="236"/>
      <c r="B2545" s="122">
        <f t="shared" si="40"/>
        <v>42594</v>
      </c>
      <c r="C2545" s="125">
        <v>0</v>
      </c>
      <c r="D2545" s="11">
        <f>ROUND(АТС!E305*$D$791*$D$792/100,2)</f>
        <v>30.79</v>
      </c>
      <c r="E2545" s="11">
        <f>ROUND(АТС!E305*$E$791*$E$792/100,2)</f>
        <v>28.3</v>
      </c>
      <c r="F2545" s="11">
        <f>ROUND(АТС!E305*$F$791*$F$792/100,2)</f>
        <v>19.27</v>
      </c>
      <c r="G2545" s="11">
        <f>ROUND(АТС!E305*$G$791*$G$792/100,2)</f>
        <v>11.28</v>
      </c>
    </row>
    <row r="2546" spans="1:7" x14ac:dyDescent="0.25">
      <c r="A2546" s="236"/>
      <c r="B2546" s="124">
        <f t="shared" si="40"/>
        <v>42594.041669999999</v>
      </c>
      <c r="C2546" s="125">
        <v>1</v>
      </c>
      <c r="D2546" s="11">
        <f>ROUND(АТС!E306*$D$791*$D$792/100,2)</f>
        <v>14.56</v>
      </c>
      <c r="E2546" s="11">
        <f>ROUND(АТС!E306*$E$791*$E$792/100,2)</f>
        <v>13.38</v>
      </c>
      <c r="F2546" s="11">
        <f>ROUND(АТС!E306*$F$791*$F$792/100,2)</f>
        <v>9.11</v>
      </c>
      <c r="G2546" s="11">
        <f>ROUND(АТС!E306*$G$791*$G$792/100,2)</f>
        <v>5.34</v>
      </c>
    </row>
    <row r="2547" spans="1:7" x14ac:dyDescent="0.25">
      <c r="A2547" s="236"/>
      <c r="B2547" s="122">
        <f t="shared" si="40"/>
        <v>42594.083330000001</v>
      </c>
      <c r="C2547" s="125">
        <v>2</v>
      </c>
      <c r="D2547" s="11">
        <f>ROUND(АТС!E307*$D$791*$D$792/100,2)</f>
        <v>7.1</v>
      </c>
      <c r="E2547" s="11">
        <f>ROUND(АТС!E307*$E$791*$E$792/100,2)</f>
        <v>6.52</v>
      </c>
      <c r="F2547" s="11">
        <f>ROUND(АТС!E307*$F$791*$F$792/100,2)</f>
        <v>4.4400000000000004</v>
      </c>
      <c r="G2547" s="11">
        <f>ROUND(АТС!E307*$G$791*$G$792/100,2)</f>
        <v>2.6</v>
      </c>
    </row>
    <row r="2548" spans="1:7" x14ac:dyDescent="0.25">
      <c r="A2548" s="236"/>
      <c r="B2548" s="124">
        <f t="shared" si="40"/>
        <v>42594.125</v>
      </c>
      <c r="C2548" s="125">
        <v>3</v>
      </c>
      <c r="D2548" s="11">
        <f>ROUND(АТС!E308*$D$791*$D$792/100,2)</f>
        <v>3.63</v>
      </c>
      <c r="E2548" s="11">
        <f>ROUND(АТС!E308*$E$791*$E$792/100,2)</f>
        <v>3.33</v>
      </c>
      <c r="F2548" s="11">
        <f>ROUND(АТС!E308*$F$791*$F$792/100,2)</f>
        <v>2.27</v>
      </c>
      <c r="G2548" s="11">
        <f>ROUND(АТС!E308*$G$791*$G$792/100,2)</f>
        <v>1.33</v>
      </c>
    </row>
    <row r="2549" spans="1:7" x14ac:dyDescent="0.25">
      <c r="A2549" s="236"/>
      <c r="B2549" s="122">
        <f t="shared" si="40"/>
        <v>42594.166669999999</v>
      </c>
      <c r="C2549" s="125">
        <v>4</v>
      </c>
      <c r="D2549" s="11">
        <f>ROUND(АТС!E309*$D$791*$D$792/100,2)</f>
        <v>6.22</v>
      </c>
      <c r="E2549" s="11">
        <f>ROUND(АТС!E309*$E$791*$E$792/100,2)</f>
        <v>5.72</v>
      </c>
      <c r="F2549" s="11">
        <f>ROUND(АТС!E309*$F$791*$F$792/100,2)</f>
        <v>3.89</v>
      </c>
      <c r="G2549" s="11">
        <f>ROUND(АТС!E309*$G$791*$G$792/100,2)</f>
        <v>2.2799999999999998</v>
      </c>
    </row>
    <row r="2550" spans="1:7" x14ac:dyDescent="0.25">
      <c r="A2550" s="236"/>
      <c r="B2550" s="124">
        <f t="shared" si="40"/>
        <v>42594.208330000001</v>
      </c>
      <c r="C2550" s="125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36"/>
      <c r="B2551" s="122">
        <f t="shared" si="40"/>
        <v>42594.25</v>
      </c>
      <c r="C2551" s="125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36"/>
      <c r="B2552" s="124">
        <f t="shared" si="40"/>
        <v>42594.291669999999</v>
      </c>
      <c r="C2552" s="125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36"/>
      <c r="B2553" s="122">
        <f t="shared" si="40"/>
        <v>42594.333330000001</v>
      </c>
      <c r="C2553" s="125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36"/>
      <c r="B2554" s="124">
        <f t="shared" si="40"/>
        <v>42594.375</v>
      </c>
      <c r="C2554" s="125">
        <v>9</v>
      </c>
      <c r="D2554" s="11">
        <f>ROUND(АТС!E314*$D$791*$D$792/100,2)</f>
        <v>0</v>
      </c>
      <c r="E2554" s="11">
        <f>ROUND(АТС!E314*$E$791*$E$792/100,2)</f>
        <v>0</v>
      </c>
      <c r="F2554" s="11">
        <f>ROUND(АТС!E314*$F$791*$F$792/100,2)</f>
        <v>0</v>
      </c>
      <c r="G2554" s="11">
        <f>ROUND(АТС!E314*$G$791*$G$792/100,2)</f>
        <v>0</v>
      </c>
    </row>
    <row r="2555" spans="1:7" x14ac:dyDescent="0.25">
      <c r="A2555" s="236"/>
      <c r="B2555" s="122">
        <f t="shared" si="40"/>
        <v>42594.416669999999</v>
      </c>
      <c r="C2555" s="125">
        <v>10</v>
      </c>
      <c r="D2555" s="11">
        <f>ROUND(АТС!E315*$D$791*$D$792/100,2)</f>
        <v>16.87</v>
      </c>
      <c r="E2555" s="11">
        <f>ROUND(АТС!E315*$E$791*$E$792/100,2)</f>
        <v>15.5</v>
      </c>
      <c r="F2555" s="11">
        <f>ROUND(АТС!E315*$F$791*$F$792/100,2)</f>
        <v>10.55</v>
      </c>
      <c r="G2555" s="11">
        <f>ROUND(АТС!E315*$G$791*$G$792/100,2)</f>
        <v>6.18</v>
      </c>
    </row>
    <row r="2556" spans="1:7" x14ac:dyDescent="0.25">
      <c r="A2556" s="236"/>
      <c r="B2556" s="124">
        <f t="shared" si="40"/>
        <v>42594.458330000001</v>
      </c>
      <c r="C2556" s="125">
        <v>11</v>
      </c>
      <c r="D2556" s="11">
        <f>ROUND(АТС!E316*$D$791*$D$792/100,2)</f>
        <v>47.2</v>
      </c>
      <c r="E2556" s="11">
        <f>ROUND(АТС!E316*$E$791*$E$792/100,2)</f>
        <v>43.37</v>
      </c>
      <c r="F2556" s="11">
        <f>ROUND(АТС!E316*$F$791*$F$792/100,2)</f>
        <v>29.53</v>
      </c>
      <c r="G2556" s="11">
        <f>ROUND(АТС!E316*$G$791*$G$792/100,2)</f>
        <v>17.29</v>
      </c>
    </row>
    <row r="2557" spans="1:7" x14ac:dyDescent="0.25">
      <c r="A2557" s="236"/>
      <c r="B2557" s="122">
        <f t="shared" si="40"/>
        <v>42594.5</v>
      </c>
      <c r="C2557" s="125">
        <v>12</v>
      </c>
      <c r="D2557" s="11">
        <f>ROUND(АТС!E317*$D$791*$D$792/100,2)</f>
        <v>35.58</v>
      </c>
      <c r="E2557" s="11">
        <f>ROUND(АТС!E317*$E$791*$E$792/100,2)</f>
        <v>32.69</v>
      </c>
      <c r="F2557" s="11">
        <f>ROUND(АТС!E317*$F$791*$F$792/100,2)</f>
        <v>22.26</v>
      </c>
      <c r="G2557" s="11">
        <f>ROUND(АТС!E317*$G$791*$G$792/100,2)</f>
        <v>13.03</v>
      </c>
    </row>
    <row r="2558" spans="1:7" x14ac:dyDescent="0.25">
      <c r="A2558" s="236"/>
      <c r="B2558" s="124">
        <f t="shared" si="40"/>
        <v>42594.541669999999</v>
      </c>
      <c r="C2558" s="125">
        <v>13</v>
      </c>
      <c r="D2558" s="11">
        <f>ROUND(АТС!E318*$D$791*$D$792/100,2)</f>
        <v>59.1</v>
      </c>
      <c r="E2558" s="11">
        <f>ROUND(АТС!E318*$E$791*$E$792/100,2)</f>
        <v>54.31</v>
      </c>
      <c r="F2558" s="11">
        <f>ROUND(АТС!E318*$F$791*$F$792/100,2)</f>
        <v>36.979999999999997</v>
      </c>
      <c r="G2558" s="11">
        <f>ROUND(АТС!E318*$G$791*$G$792/100,2)</f>
        <v>21.65</v>
      </c>
    </row>
    <row r="2559" spans="1:7" x14ac:dyDescent="0.25">
      <c r="A2559" s="236"/>
      <c r="B2559" s="122">
        <f t="shared" si="40"/>
        <v>42594.583330000001</v>
      </c>
      <c r="C2559" s="125">
        <v>14</v>
      </c>
      <c r="D2559" s="11">
        <f>ROUND(АТС!E319*$D$791*$D$792/100,2)</f>
        <v>43.12</v>
      </c>
      <c r="E2559" s="11">
        <f>ROUND(АТС!E319*$E$791*$E$792/100,2)</f>
        <v>39.630000000000003</v>
      </c>
      <c r="F2559" s="11">
        <f>ROUND(АТС!E319*$F$791*$F$792/100,2)</f>
        <v>26.98</v>
      </c>
      <c r="G2559" s="11">
        <f>ROUND(АТС!E319*$G$791*$G$792/100,2)</f>
        <v>15.8</v>
      </c>
    </row>
    <row r="2560" spans="1:7" x14ac:dyDescent="0.25">
      <c r="A2560" s="236"/>
      <c r="B2560" s="124">
        <f t="shared" si="40"/>
        <v>42594.625</v>
      </c>
      <c r="C2560" s="125">
        <v>15</v>
      </c>
      <c r="D2560" s="11">
        <f>ROUND(АТС!E320*$D$791*$D$792/100,2)</f>
        <v>43.82</v>
      </c>
      <c r="E2560" s="11">
        <f>ROUND(АТС!E320*$E$791*$E$792/100,2)</f>
        <v>40.270000000000003</v>
      </c>
      <c r="F2560" s="11">
        <f>ROUND(АТС!E320*$F$791*$F$792/100,2)</f>
        <v>27.42</v>
      </c>
      <c r="G2560" s="11">
        <f>ROUND(АТС!E320*$G$791*$G$792/100,2)</f>
        <v>16.05</v>
      </c>
    </row>
    <row r="2561" spans="1:7" x14ac:dyDescent="0.25">
      <c r="A2561" s="236"/>
      <c r="B2561" s="122">
        <f t="shared" si="40"/>
        <v>42594.666669999999</v>
      </c>
      <c r="C2561" s="125">
        <v>16</v>
      </c>
      <c r="D2561" s="11">
        <f>ROUND(АТС!E321*$D$791*$D$792/100,2)</f>
        <v>35.26</v>
      </c>
      <c r="E2561" s="11">
        <f>ROUND(АТС!E321*$E$791*$E$792/100,2)</f>
        <v>32.4</v>
      </c>
      <c r="F2561" s="11">
        <f>ROUND(АТС!E321*$F$791*$F$792/100,2)</f>
        <v>22.06</v>
      </c>
      <c r="G2561" s="11">
        <f>ROUND(АТС!E321*$G$791*$G$792/100,2)</f>
        <v>12.92</v>
      </c>
    </row>
    <row r="2562" spans="1:7" x14ac:dyDescent="0.25">
      <c r="A2562" s="236"/>
      <c r="B2562" s="124">
        <f t="shared" ref="B2562:B2625" si="41">B2538+1</f>
        <v>42594.708330000001</v>
      </c>
      <c r="C2562" s="125">
        <v>17</v>
      </c>
      <c r="D2562" s="11">
        <f>ROUND(АТС!E322*$D$791*$D$792/100,2)</f>
        <v>35.18</v>
      </c>
      <c r="E2562" s="11">
        <f>ROUND(АТС!E322*$E$791*$E$792/100,2)</f>
        <v>32.33</v>
      </c>
      <c r="F2562" s="11">
        <f>ROUND(АТС!E322*$F$791*$F$792/100,2)</f>
        <v>22.01</v>
      </c>
      <c r="G2562" s="11">
        <f>ROUND(АТС!E322*$G$791*$G$792/100,2)</f>
        <v>12.89</v>
      </c>
    </row>
    <row r="2563" spans="1:7" x14ac:dyDescent="0.25">
      <c r="A2563" s="236"/>
      <c r="B2563" s="122">
        <f t="shared" si="41"/>
        <v>42594.75</v>
      </c>
      <c r="C2563" s="125">
        <v>18</v>
      </c>
      <c r="D2563" s="11">
        <f>ROUND(АТС!E323*$D$791*$D$792/100,2)</f>
        <v>22.22</v>
      </c>
      <c r="E2563" s="11">
        <f>ROUND(АТС!E323*$E$791*$E$792/100,2)</f>
        <v>20.420000000000002</v>
      </c>
      <c r="F2563" s="11">
        <f>ROUND(АТС!E323*$F$791*$F$792/100,2)</f>
        <v>13.9</v>
      </c>
      <c r="G2563" s="11">
        <f>ROUND(АТС!E323*$G$791*$G$792/100,2)</f>
        <v>8.14</v>
      </c>
    </row>
    <row r="2564" spans="1:7" x14ac:dyDescent="0.25">
      <c r="A2564" s="236"/>
      <c r="B2564" s="124">
        <f t="shared" si="41"/>
        <v>42594.791669999999</v>
      </c>
      <c r="C2564" s="125">
        <v>19</v>
      </c>
      <c r="D2564" s="11">
        <f>ROUND(АТС!E324*$D$791*$D$792/100,2)</f>
        <v>22.88</v>
      </c>
      <c r="E2564" s="11">
        <f>ROUND(АТС!E324*$E$791*$E$792/100,2)</f>
        <v>21.03</v>
      </c>
      <c r="F2564" s="11">
        <f>ROUND(АТС!E324*$F$791*$F$792/100,2)</f>
        <v>14.32</v>
      </c>
      <c r="G2564" s="11">
        <f>ROUND(АТС!E324*$G$791*$G$792/100,2)</f>
        <v>8.3800000000000008</v>
      </c>
    </row>
    <row r="2565" spans="1:7" x14ac:dyDescent="0.25">
      <c r="A2565" s="236"/>
      <c r="B2565" s="122">
        <f t="shared" si="41"/>
        <v>42594.833330000001</v>
      </c>
      <c r="C2565" s="125">
        <v>20</v>
      </c>
      <c r="D2565" s="11">
        <f>ROUND(АТС!E325*$D$791*$D$792/100,2)</f>
        <v>10.29</v>
      </c>
      <c r="E2565" s="11">
        <f>ROUND(АТС!E325*$E$791*$E$792/100,2)</f>
        <v>9.4600000000000009</v>
      </c>
      <c r="F2565" s="11">
        <f>ROUND(АТС!E325*$F$791*$F$792/100,2)</f>
        <v>6.44</v>
      </c>
      <c r="G2565" s="11">
        <f>ROUND(АТС!E325*$G$791*$G$792/100,2)</f>
        <v>3.77</v>
      </c>
    </row>
    <row r="2566" spans="1:7" x14ac:dyDescent="0.25">
      <c r="A2566" s="236"/>
      <c r="B2566" s="124">
        <f t="shared" si="41"/>
        <v>42594.875</v>
      </c>
      <c r="C2566" s="125">
        <v>21</v>
      </c>
      <c r="D2566" s="11">
        <f>ROUND(АТС!E326*$D$791*$D$792/100,2)</f>
        <v>35.700000000000003</v>
      </c>
      <c r="E2566" s="11">
        <f>ROUND(АТС!E326*$E$791*$E$792/100,2)</f>
        <v>32.81</v>
      </c>
      <c r="F2566" s="11">
        <f>ROUND(АТС!E326*$F$791*$F$792/100,2)</f>
        <v>22.34</v>
      </c>
      <c r="G2566" s="11">
        <f>ROUND(АТС!E326*$G$791*$G$792/100,2)</f>
        <v>13.08</v>
      </c>
    </row>
    <row r="2567" spans="1:7" x14ac:dyDescent="0.25">
      <c r="A2567" s="236"/>
      <c r="B2567" s="122">
        <f t="shared" si="41"/>
        <v>42594.916669999999</v>
      </c>
      <c r="C2567" s="125">
        <v>22</v>
      </c>
      <c r="D2567" s="11">
        <f>ROUND(АТС!E327*$D$791*$D$792/100,2)</f>
        <v>64.489999999999995</v>
      </c>
      <c r="E2567" s="11">
        <f>ROUND(АТС!E327*$E$791*$E$792/100,2)</f>
        <v>59.27</v>
      </c>
      <c r="F2567" s="11">
        <f>ROUND(АТС!E327*$F$791*$F$792/100,2)</f>
        <v>40.36</v>
      </c>
      <c r="G2567" s="11">
        <f>ROUND(АТС!E327*$G$791*$G$792/100,2)</f>
        <v>23.62</v>
      </c>
    </row>
    <row r="2568" spans="1:7" x14ac:dyDescent="0.25">
      <c r="A2568" s="236"/>
      <c r="B2568" s="124">
        <f t="shared" si="41"/>
        <v>42594.958330000001</v>
      </c>
      <c r="C2568" s="125">
        <v>23</v>
      </c>
      <c r="D2568" s="11">
        <f>ROUND(АТС!E328*$D$791*$D$792/100,2)</f>
        <v>47.56</v>
      </c>
      <c r="E2568" s="11">
        <f>ROUND(АТС!E328*$E$791*$E$792/100,2)</f>
        <v>43.7</v>
      </c>
      <c r="F2568" s="11">
        <f>ROUND(АТС!E328*$F$791*$F$792/100,2)</f>
        <v>29.76</v>
      </c>
      <c r="G2568" s="11">
        <f>ROUND(АТС!E328*$G$791*$G$792/100,2)</f>
        <v>17.420000000000002</v>
      </c>
    </row>
    <row r="2569" spans="1:7" x14ac:dyDescent="0.25">
      <c r="A2569" s="236"/>
      <c r="B2569" s="122">
        <f t="shared" si="41"/>
        <v>42595</v>
      </c>
      <c r="C2569" s="125">
        <v>0</v>
      </c>
      <c r="D2569" s="11">
        <f>ROUND(АТС!E329*$D$791*$D$792/100,2)</f>
        <v>15.06</v>
      </c>
      <c r="E2569" s="11">
        <f>ROUND(АТС!E329*$E$791*$E$792/100,2)</f>
        <v>13.84</v>
      </c>
      <c r="F2569" s="11">
        <f>ROUND(АТС!E329*$F$791*$F$792/100,2)</f>
        <v>9.43</v>
      </c>
      <c r="G2569" s="11">
        <f>ROUND(АТС!E329*$G$791*$G$792/100,2)</f>
        <v>5.52</v>
      </c>
    </row>
    <row r="2570" spans="1:7" x14ac:dyDescent="0.25">
      <c r="A2570" s="236"/>
      <c r="B2570" s="124">
        <f t="shared" si="41"/>
        <v>42595.041669999999</v>
      </c>
      <c r="C2570" s="125">
        <v>1</v>
      </c>
      <c r="D2570" s="11">
        <f>ROUND(АТС!E330*$D$791*$D$792/100,2)</f>
        <v>8.1300000000000008</v>
      </c>
      <c r="E2570" s="11">
        <f>ROUND(АТС!E330*$E$791*$E$792/100,2)</f>
        <v>7.47</v>
      </c>
      <c r="F2570" s="11">
        <f>ROUND(АТС!E330*$F$791*$F$792/100,2)</f>
        <v>5.09</v>
      </c>
      <c r="G2570" s="11">
        <f>ROUND(АТС!E330*$G$791*$G$792/100,2)</f>
        <v>2.98</v>
      </c>
    </row>
    <row r="2571" spans="1:7" x14ac:dyDescent="0.25">
      <c r="A2571" s="236"/>
      <c r="B2571" s="122">
        <f t="shared" si="41"/>
        <v>42595.083330000001</v>
      </c>
      <c r="C2571" s="125">
        <v>2</v>
      </c>
      <c r="D2571" s="11">
        <f>ROUND(АТС!E331*$D$791*$D$792/100,2)</f>
        <v>16.079999999999998</v>
      </c>
      <c r="E2571" s="11">
        <f>ROUND(АТС!E331*$E$791*$E$792/100,2)</f>
        <v>14.78</v>
      </c>
      <c r="F2571" s="11">
        <f>ROUND(АТС!E331*$F$791*$F$792/100,2)</f>
        <v>10.06</v>
      </c>
      <c r="G2571" s="11">
        <f>ROUND(АТС!E331*$G$791*$G$792/100,2)</f>
        <v>5.89</v>
      </c>
    </row>
    <row r="2572" spans="1:7" x14ac:dyDescent="0.25">
      <c r="A2572" s="236"/>
      <c r="B2572" s="124">
        <f t="shared" si="41"/>
        <v>42595.125</v>
      </c>
      <c r="C2572" s="125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36"/>
      <c r="B2573" s="122">
        <f t="shared" si="41"/>
        <v>42595.166669999999</v>
      </c>
      <c r="C2573" s="125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36"/>
      <c r="B2574" s="124">
        <f t="shared" si="41"/>
        <v>42595.208330000001</v>
      </c>
      <c r="C2574" s="125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36"/>
      <c r="B2575" s="122">
        <f t="shared" si="41"/>
        <v>42595.25</v>
      </c>
      <c r="C2575" s="125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36"/>
      <c r="B2576" s="124">
        <f t="shared" si="41"/>
        <v>42595.291669999999</v>
      </c>
      <c r="C2576" s="125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36"/>
      <c r="B2577" s="122">
        <f t="shared" si="41"/>
        <v>42595.333330000001</v>
      </c>
      <c r="C2577" s="125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36"/>
      <c r="B2578" s="124">
        <f t="shared" si="41"/>
        <v>42595.375</v>
      </c>
      <c r="C2578" s="125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36"/>
      <c r="B2579" s="122">
        <f t="shared" si="41"/>
        <v>42595.416669999999</v>
      </c>
      <c r="C2579" s="125">
        <v>10</v>
      </c>
      <c r="D2579" s="11">
        <f>ROUND(АТС!E339*$D$791*$D$792/100,2)</f>
        <v>0</v>
      </c>
      <c r="E2579" s="11">
        <f>ROUND(АТС!E339*$E$791*$E$792/100,2)</f>
        <v>0</v>
      </c>
      <c r="F2579" s="11">
        <f>ROUND(АТС!E339*$F$791*$F$792/100,2)</f>
        <v>0</v>
      </c>
      <c r="G2579" s="11">
        <f>ROUND(АТС!E339*$G$791*$G$792/100,2)</f>
        <v>0</v>
      </c>
    </row>
    <row r="2580" spans="1:7" x14ac:dyDescent="0.25">
      <c r="A2580" s="236"/>
      <c r="B2580" s="124">
        <f t="shared" si="41"/>
        <v>42595.458330000001</v>
      </c>
      <c r="C2580" s="125">
        <v>11</v>
      </c>
      <c r="D2580" s="11">
        <f>ROUND(АТС!E340*$D$791*$D$792/100,2)</f>
        <v>0</v>
      </c>
      <c r="E2580" s="11">
        <f>ROUND(АТС!E340*$E$791*$E$792/100,2)</f>
        <v>0</v>
      </c>
      <c r="F2580" s="11">
        <f>ROUND(АТС!E340*$F$791*$F$792/100,2)</f>
        <v>0</v>
      </c>
      <c r="G2580" s="11">
        <f>ROUND(АТС!E340*$G$791*$G$792/100,2)</f>
        <v>0</v>
      </c>
    </row>
    <row r="2581" spans="1:7" x14ac:dyDescent="0.25">
      <c r="A2581" s="236"/>
      <c r="B2581" s="122">
        <f t="shared" si="41"/>
        <v>42595.5</v>
      </c>
      <c r="C2581" s="125">
        <v>12</v>
      </c>
      <c r="D2581" s="11">
        <f>ROUND(АТС!E341*$D$791*$D$792/100,2)</f>
        <v>0</v>
      </c>
      <c r="E2581" s="11">
        <f>ROUND(АТС!E341*$E$791*$E$792/100,2)</f>
        <v>0</v>
      </c>
      <c r="F2581" s="11">
        <f>ROUND(АТС!E341*$F$791*$F$792/100,2)</f>
        <v>0</v>
      </c>
      <c r="G2581" s="11">
        <f>ROUND(АТС!E341*$G$791*$G$792/100,2)</f>
        <v>0</v>
      </c>
    </row>
    <row r="2582" spans="1:7" x14ac:dyDescent="0.25">
      <c r="A2582" s="236"/>
      <c r="B2582" s="124">
        <f t="shared" si="41"/>
        <v>42595.541669999999</v>
      </c>
      <c r="C2582" s="125">
        <v>13</v>
      </c>
      <c r="D2582" s="11">
        <f>ROUND(АТС!E342*$D$791*$D$792/100,2)</f>
        <v>0</v>
      </c>
      <c r="E2582" s="11">
        <f>ROUND(АТС!E342*$E$791*$E$792/100,2)</f>
        <v>0</v>
      </c>
      <c r="F2582" s="11">
        <f>ROUND(АТС!E342*$F$791*$F$792/100,2)</f>
        <v>0</v>
      </c>
      <c r="G2582" s="11">
        <f>ROUND(АТС!E342*$G$791*$G$792/100,2)</f>
        <v>0</v>
      </c>
    </row>
    <row r="2583" spans="1:7" x14ac:dyDescent="0.25">
      <c r="A2583" s="236"/>
      <c r="B2583" s="122">
        <f t="shared" si="41"/>
        <v>42595.583330000001</v>
      </c>
      <c r="C2583" s="125">
        <v>14</v>
      </c>
      <c r="D2583" s="11">
        <f>ROUND(АТС!E343*$D$791*$D$792/100,2)</f>
        <v>0</v>
      </c>
      <c r="E2583" s="11">
        <f>ROUND(АТС!E343*$E$791*$E$792/100,2)</f>
        <v>0</v>
      </c>
      <c r="F2583" s="11">
        <f>ROUND(АТС!E343*$F$791*$F$792/100,2)</f>
        <v>0</v>
      </c>
      <c r="G2583" s="11">
        <f>ROUND(АТС!E343*$G$791*$G$792/100,2)</f>
        <v>0</v>
      </c>
    </row>
    <row r="2584" spans="1:7" x14ac:dyDescent="0.25">
      <c r="A2584" s="236"/>
      <c r="B2584" s="124">
        <f t="shared" si="41"/>
        <v>42595.625</v>
      </c>
      <c r="C2584" s="125">
        <v>15</v>
      </c>
      <c r="D2584" s="11">
        <f>ROUND(АТС!E344*$D$791*$D$792/100,2)</f>
        <v>0</v>
      </c>
      <c r="E2584" s="11">
        <f>ROUND(АТС!E344*$E$791*$E$792/100,2)</f>
        <v>0</v>
      </c>
      <c r="F2584" s="11">
        <f>ROUND(АТС!E344*$F$791*$F$792/100,2)</f>
        <v>0</v>
      </c>
      <c r="G2584" s="11">
        <f>ROUND(АТС!E344*$G$791*$G$792/100,2)</f>
        <v>0</v>
      </c>
    </row>
    <row r="2585" spans="1:7" x14ac:dyDescent="0.25">
      <c r="A2585" s="236"/>
      <c r="B2585" s="122">
        <f t="shared" si="41"/>
        <v>42595.666669999999</v>
      </c>
      <c r="C2585" s="125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36"/>
      <c r="B2586" s="124">
        <f t="shared" si="41"/>
        <v>42595.708330000001</v>
      </c>
      <c r="C2586" s="125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36"/>
      <c r="B2587" s="122">
        <f t="shared" si="41"/>
        <v>42595.75</v>
      </c>
      <c r="C2587" s="125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36"/>
      <c r="B2588" s="124">
        <f t="shared" si="41"/>
        <v>42595.791669999999</v>
      </c>
      <c r="C2588" s="125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36"/>
      <c r="B2589" s="122">
        <f t="shared" si="41"/>
        <v>42595.833330000001</v>
      </c>
      <c r="C2589" s="125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36"/>
      <c r="B2590" s="124">
        <f t="shared" si="41"/>
        <v>42595.875</v>
      </c>
      <c r="C2590" s="125">
        <v>21</v>
      </c>
      <c r="D2590" s="11">
        <f>ROUND(АТС!E350*$D$791*$D$792/100,2)</f>
        <v>0</v>
      </c>
      <c r="E2590" s="11">
        <f>ROUND(АТС!E350*$E$791*$E$792/100,2)</f>
        <v>0</v>
      </c>
      <c r="F2590" s="11">
        <f>ROUND(АТС!E350*$F$791*$F$792/100,2)</f>
        <v>0</v>
      </c>
      <c r="G2590" s="11">
        <f>ROUND(АТС!E350*$G$791*$G$792/100,2)</f>
        <v>0</v>
      </c>
    </row>
    <row r="2591" spans="1:7" x14ac:dyDescent="0.25">
      <c r="A2591" s="236"/>
      <c r="B2591" s="122">
        <f t="shared" si="41"/>
        <v>42595.916669999999</v>
      </c>
      <c r="C2591" s="125">
        <v>22</v>
      </c>
      <c r="D2591" s="11">
        <f>ROUND(АТС!E351*$D$791*$D$792/100,2)</f>
        <v>50.95</v>
      </c>
      <c r="E2591" s="11">
        <f>ROUND(АТС!E351*$E$791*$E$792/100,2)</f>
        <v>46.82</v>
      </c>
      <c r="F2591" s="11">
        <f>ROUND(АТС!E351*$F$791*$F$792/100,2)</f>
        <v>31.88</v>
      </c>
      <c r="G2591" s="11">
        <f>ROUND(АТС!E351*$G$791*$G$792/100,2)</f>
        <v>18.66</v>
      </c>
    </row>
    <row r="2592" spans="1:7" x14ac:dyDescent="0.25">
      <c r="A2592" s="236"/>
      <c r="B2592" s="124">
        <f t="shared" si="41"/>
        <v>42595.958330000001</v>
      </c>
      <c r="C2592" s="125">
        <v>23</v>
      </c>
      <c r="D2592" s="11">
        <f>ROUND(АТС!E352*$D$791*$D$792/100,2)</f>
        <v>25.21</v>
      </c>
      <c r="E2592" s="11">
        <f>ROUND(АТС!E352*$E$791*$E$792/100,2)</f>
        <v>23.17</v>
      </c>
      <c r="F2592" s="11">
        <f>ROUND(АТС!E352*$F$791*$F$792/100,2)</f>
        <v>15.78</v>
      </c>
      <c r="G2592" s="11">
        <f>ROUND(АТС!E352*$G$791*$G$792/100,2)</f>
        <v>9.24</v>
      </c>
    </row>
    <row r="2593" spans="1:7" x14ac:dyDescent="0.25">
      <c r="A2593" s="236"/>
      <c r="B2593" s="122">
        <f t="shared" si="41"/>
        <v>42596</v>
      </c>
      <c r="C2593" s="125">
        <v>0</v>
      </c>
      <c r="D2593" s="11">
        <f>ROUND(АТС!E353*$D$791*$D$792/100,2)</f>
        <v>1.29</v>
      </c>
      <c r="E2593" s="11">
        <f>ROUND(АТС!E353*$E$791*$E$792/100,2)</f>
        <v>1.18</v>
      </c>
      <c r="F2593" s="11">
        <f>ROUND(АТС!E353*$F$791*$F$792/100,2)</f>
        <v>0.81</v>
      </c>
      <c r="G2593" s="11">
        <f>ROUND(АТС!E353*$G$791*$G$792/100,2)</f>
        <v>0.47</v>
      </c>
    </row>
    <row r="2594" spans="1:7" x14ac:dyDescent="0.25">
      <c r="A2594" s="236"/>
      <c r="B2594" s="124">
        <f t="shared" si="41"/>
        <v>42596.041669999999</v>
      </c>
      <c r="C2594" s="125">
        <v>1</v>
      </c>
      <c r="D2594" s="11">
        <f>ROUND(АТС!E354*$D$791*$D$792/100,2)</f>
        <v>4.33</v>
      </c>
      <c r="E2594" s="11">
        <f>ROUND(АТС!E354*$E$791*$E$792/100,2)</f>
        <v>3.98</v>
      </c>
      <c r="F2594" s="11">
        <f>ROUND(АТС!E354*$F$791*$F$792/100,2)</f>
        <v>2.71</v>
      </c>
      <c r="G2594" s="11">
        <f>ROUND(АТС!E354*$G$791*$G$792/100,2)</f>
        <v>1.59</v>
      </c>
    </row>
    <row r="2595" spans="1:7" x14ac:dyDescent="0.25">
      <c r="A2595" s="236"/>
      <c r="B2595" s="122">
        <f t="shared" si="41"/>
        <v>42596.083330000001</v>
      </c>
      <c r="C2595" s="125">
        <v>2</v>
      </c>
      <c r="D2595" s="11">
        <f>ROUND(АТС!E355*$D$791*$D$792/100,2)</f>
        <v>2.21</v>
      </c>
      <c r="E2595" s="11">
        <f>ROUND(АТС!E355*$E$791*$E$792/100,2)</f>
        <v>2.0299999999999998</v>
      </c>
      <c r="F2595" s="11">
        <f>ROUND(АТС!E355*$F$791*$F$792/100,2)</f>
        <v>1.38</v>
      </c>
      <c r="G2595" s="11">
        <f>ROUND(АТС!E355*$G$791*$G$792/100,2)</f>
        <v>0.81</v>
      </c>
    </row>
    <row r="2596" spans="1:7" x14ac:dyDescent="0.25">
      <c r="A2596" s="236"/>
      <c r="B2596" s="124">
        <f t="shared" si="41"/>
        <v>42596.125</v>
      </c>
      <c r="C2596" s="125">
        <v>3</v>
      </c>
      <c r="D2596" s="11">
        <f>ROUND(АТС!E356*$D$791*$D$792/100,2)</f>
        <v>0</v>
      </c>
      <c r="E2596" s="11">
        <f>ROUND(АТС!E356*$E$791*$E$792/100,2)</f>
        <v>0</v>
      </c>
      <c r="F2596" s="11">
        <f>ROUND(АТС!E356*$F$791*$F$792/100,2)</f>
        <v>0</v>
      </c>
      <c r="G2596" s="11">
        <f>ROUND(АТС!E356*$G$791*$G$792/100,2)</f>
        <v>0</v>
      </c>
    </row>
    <row r="2597" spans="1:7" x14ac:dyDescent="0.25">
      <c r="A2597" s="236"/>
      <c r="B2597" s="122">
        <f t="shared" si="41"/>
        <v>42596.166669999999</v>
      </c>
      <c r="C2597" s="125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36"/>
      <c r="B2598" s="124">
        <f t="shared" si="41"/>
        <v>42596.208330000001</v>
      </c>
      <c r="C2598" s="125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36"/>
      <c r="B2599" s="122">
        <f t="shared" si="41"/>
        <v>42596.25</v>
      </c>
      <c r="C2599" s="125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36"/>
      <c r="B2600" s="124">
        <f t="shared" si="41"/>
        <v>42596.291669999999</v>
      </c>
      <c r="C2600" s="125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36"/>
      <c r="B2601" s="122">
        <f t="shared" si="41"/>
        <v>42596.333330000001</v>
      </c>
      <c r="C2601" s="125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36"/>
      <c r="B2602" s="124">
        <f t="shared" si="41"/>
        <v>42596.375</v>
      </c>
      <c r="C2602" s="125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36"/>
      <c r="B2603" s="122">
        <f t="shared" si="41"/>
        <v>42596.416669999999</v>
      </c>
      <c r="C2603" s="125">
        <v>10</v>
      </c>
      <c r="D2603" s="11">
        <f>ROUND(АТС!E363*$D$791*$D$792/100,2)</f>
        <v>6.28</v>
      </c>
      <c r="E2603" s="11">
        <f>ROUND(АТС!E363*$E$791*$E$792/100,2)</f>
        <v>5.77</v>
      </c>
      <c r="F2603" s="11">
        <f>ROUND(АТС!E363*$F$791*$F$792/100,2)</f>
        <v>3.93</v>
      </c>
      <c r="G2603" s="11">
        <f>ROUND(АТС!E363*$G$791*$G$792/100,2)</f>
        <v>2.2999999999999998</v>
      </c>
    </row>
    <row r="2604" spans="1:7" x14ac:dyDescent="0.25">
      <c r="A2604" s="236"/>
      <c r="B2604" s="124">
        <f t="shared" si="41"/>
        <v>42596.458330000001</v>
      </c>
      <c r="C2604" s="125">
        <v>11</v>
      </c>
      <c r="D2604" s="11">
        <f>ROUND(АТС!E364*$D$791*$D$792/100,2)</f>
        <v>7.04</v>
      </c>
      <c r="E2604" s="11">
        <f>ROUND(АТС!E364*$E$791*$E$792/100,2)</f>
        <v>6.47</v>
      </c>
      <c r="F2604" s="11">
        <f>ROUND(АТС!E364*$F$791*$F$792/100,2)</f>
        <v>4.4000000000000004</v>
      </c>
      <c r="G2604" s="11">
        <f>ROUND(АТС!E364*$G$791*$G$792/100,2)</f>
        <v>2.58</v>
      </c>
    </row>
    <row r="2605" spans="1:7" x14ac:dyDescent="0.25">
      <c r="A2605" s="236"/>
      <c r="B2605" s="122">
        <f t="shared" si="41"/>
        <v>42596.5</v>
      </c>
      <c r="C2605" s="125">
        <v>12</v>
      </c>
      <c r="D2605" s="11">
        <f>ROUND(АТС!E365*$D$791*$D$792/100,2)</f>
        <v>8.9600000000000009</v>
      </c>
      <c r="E2605" s="11">
        <f>ROUND(АТС!E365*$E$791*$E$792/100,2)</f>
        <v>8.24</v>
      </c>
      <c r="F2605" s="11">
        <f>ROUND(АТС!E365*$F$791*$F$792/100,2)</f>
        <v>5.61</v>
      </c>
      <c r="G2605" s="11">
        <f>ROUND(АТС!E365*$G$791*$G$792/100,2)</f>
        <v>3.28</v>
      </c>
    </row>
    <row r="2606" spans="1:7" x14ac:dyDescent="0.25">
      <c r="A2606" s="236"/>
      <c r="B2606" s="124">
        <f t="shared" si="41"/>
        <v>42596.541669999999</v>
      </c>
      <c r="C2606" s="125">
        <v>13</v>
      </c>
      <c r="D2606" s="11">
        <f>ROUND(АТС!E366*$D$791*$D$792/100,2)</f>
        <v>8.6</v>
      </c>
      <c r="E2606" s="11">
        <f>ROUND(АТС!E366*$E$791*$E$792/100,2)</f>
        <v>7.9</v>
      </c>
      <c r="F2606" s="11">
        <f>ROUND(АТС!E366*$F$791*$F$792/100,2)</f>
        <v>5.38</v>
      </c>
      <c r="G2606" s="11">
        <f>ROUND(АТС!E366*$G$791*$G$792/100,2)</f>
        <v>3.15</v>
      </c>
    </row>
    <row r="2607" spans="1:7" x14ac:dyDescent="0.25">
      <c r="A2607" s="236"/>
      <c r="B2607" s="122">
        <f t="shared" si="41"/>
        <v>42596.583330000001</v>
      </c>
      <c r="C2607" s="125">
        <v>14</v>
      </c>
      <c r="D2607" s="11">
        <f>ROUND(АТС!E367*$D$791*$D$792/100,2)</f>
        <v>19.89</v>
      </c>
      <c r="E2607" s="11">
        <f>ROUND(АТС!E367*$E$791*$E$792/100,2)</f>
        <v>18.28</v>
      </c>
      <c r="F2607" s="11">
        <f>ROUND(АТС!E367*$F$791*$F$792/100,2)</f>
        <v>12.45</v>
      </c>
      <c r="G2607" s="11">
        <f>ROUND(АТС!E367*$G$791*$G$792/100,2)</f>
        <v>7.29</v>
      </c>
    </row>
    <row r="2608" spans="1:7" x14ac:dyDescent="0.25">
      <c r="A2608" s="236"/>
      <c r="B2608" s="124">
        <f t="shared" si="41"/>
        <v>42596.625</v>
      </c>
      <c r="C2608" s="125">
        <v>15</v>
      </c>
      <c r="D2608" s="11">
        <f>ROUND(АТС!E368*$D$791*$D$792/100,2)</f>
        <v>20.66</v>
      </c>
      <c r="E2608" s="11">
        <f>ROUND(АТС!E368*$E$791*$E$792/100,2)</f>
        <v>18.989999999999998</v>
      </c>
      <c r="F2608" s="11">
        <f>ROUND(АТС!E368*$F$791*$F$792/100,2)</f>
        <v>12.93</v>
      </c>
      <c r="G2608" s="11">
        <f>ROUND(АТС!E368*$G$791*$G$792/100,2)</f>
        <v>7.57</v>
      </c>
    </row>
    <row r="2609" spans="1:7" x14ac:dyDescent="0.25">
      <c r="A2609" s="236"/>
      <c r="B2609" s="122">
        <f t="shared" si="41"/>
        <v>42596.666669999999</v>
      </c>
      <c r="C2609" s="125">
        <v>16</v>
      </c>
      <c r="D2609" s="11">
        <f>ROUND(АТС!E369*$D$791*$D$792/100,2)</f>
        <v>33.36</v>
      </c>
      <c r="E2609" s="11">
        <f>ROUND(АТС!E369*$E$791*$E$792/100,2)</f>
        <v>30.66</v>
      </c>
      <c r="F2609" s="11">
        <f>ROUND(АТС!E369*$F$791*$F$792/100,2)</f>
        <v>20.88</v>
      </c>
      <c r="G2609" s="11">
        <f>ROUND(АТС!E369*$G$791*$G$792/100,2)</f>
        <v>12.22</v>
      </c>
    </row>
    <row r="2610" spans="1:7" x14ac:dyDescent="0.25">
      <c r="A2610" s="236"/>
      <c r="B2610" s="124">
        <f t="shared" si="41"/>
        <v>42596.708330000001</v>
      </c>
      <c r="C2610" s="125">
        <v>17</v>
      </c>
      <c r="D2610" s="11">
        <f>ROUND(АТС!E370*$D$791*$D$792/100,2)</f>
        <v>33.909999999999997</v>
      </c>
      <c r="E2610" s="11">
        <f>ROUND(АТС!E370*$E$791*$E$792/100,2)</f>
        <v>31.16</v>
      </c>
      <c r="F2610" s="11">
        <f>ROUND(АТС!E370*$F$791*$F$792/100,2)</f>
        <v>21.22</v>
      </c>
      <c r="G2610" s="11">
        <f>ROUND(АТС!E370*$G$791*$G$792/100,2)</f>
        <v>12.42</v>
      </c>
    </row>
    <row r="2611" spans="1:7" x14ac:dyDescent="0.25">
      <c r="A2611" s="236"/>
      <c r="B2611" s="122">
        <f t="shared" si="41"/>
        <v>42596.75</v>
      </c>
      <c r="C2611" s="125">
        <v>18</v>
      </c>
      <c r="D2611" s="11">
        <f>ROUND(АТС!E371*$D$791*$D$792/100,2)</f>
        <v>33.49</v>
      </c>
      <c r="E2611" s="11">
        <f>ROUND(АТС!E371*$E$791*$E$792/100,2)</f>
        <v>30.77</v>
      </c>
      <c r="F2611" s="11">
        <f>ROUND(АТС!E371*$F$791*$F$792/100,2)</f>
        <v>20.95</v>
      </c>
      <c r="G2611" s="11">
        <f>ROUND(АТС!E371*$G$791*$G$792/100,2)</f>
        <v>12.27</v>
      </c>
    </row>
    <row r="2612" spans="1:7" x14ac:dyDescent="0.25">
      <c r="A2612" s="236"/>
      <c r="B2612" s="124">
        <f t="shared" si="41"/>
        <v>42596.791669999999</v>
      </c>
      <c r="C2612" s="125">
        <v>19</v>
      </c>
      <c r="D2612" s="11">
        <f>ROUND(АТС!E372*$D$791*$D$792/100,2)</f>
        <v>20.79</v>
      </c>
      <c r="E2612" s="11">
        <f>ROUND(АТС!E372*$E$791*$E$792/100,2)</f>
        <v>19.11</v>
      </c>
      <c r="F2612" s="11">
        <f>ROUND(АТС!E372*$F$791*$F$792/100,2)</f>
        <v>13.01</v>
      </c>
      <c r="G2612" s="11">
        <f>ROUND(АТС!E372*$G$791*$G$792/100,2)</f>
        <v>7.62</v>
      </c>
    </row>
    <row r="2613" spans="1:7" x14ac:dyDescent="0.25">
      <c r="A2613" s="236"/>
      <c r="B2613" s="122">
        <f t="shared" si="41"/>
        <v>42596.833330000001</v>
      </c>
      <c r="C2613" s="125">
        <v>20</v>
      </c>
      <c r="D2613" s="11">
        <f>ROUND(АТС!E373*$D$791*$D$792/100,2)</f>
        <v>21.28</v>
      </c>
      <c r="E2613" s="11">
        <f>ROUND(АТС!E373*$E$791*$E$792/100,2)</f>
        <v>19.55</v>
      </c>
      <c r="F2613" s="11">
        <f>ROUND(АТС!E373*$F$791*$F$792/100,2)</f>
        <v>13.32</v>
      </c>
      <c r="G2613" s="11">
        <f>ROUND(АТС!E373*$G$791*$G$792/100,2)</f>
        <v>7.79</v>
      </c>
    </row>
    <row r="2614" spans="1:7" x14ac:dyDescent="0.25">
      <c r="A2614" s="236"/>
      <c r="B2614" s="124">
        <f t="shared" si="41"/>
        <v>42596.875</v>
      </c>
      <c r="C2614" s="125">
        <v>21</v>
      </c>
      <c r="D2614" s="11">
        <f>ROUND(АТС!E374*$D$791*$D$792/100,2)</f>
        <v>27.59</v>
      </c>
      <c r="E2614" s="11">
        <f>ROUND(АТС!E374*$E$791*$E$792/100,2)</f>
        <v>25.35</v>
      </c>
      <c r="F2614" s="11">
        <f>ROUND(АТС!E374*$F$791*$F$792/100,2)</f>
        <v>17.260000000000002</v>
      </c>
      <c r="G2614" s="11">
        <f>ROUND(АТС!E374*$G$791*$G$792/100,2)</f>
        <v>10.11</v>
      </c>
    </row>
    <row r="2615" spans="1:7" x14ac:dyDescent="0.25">
      <c r="A2615" s="236"/>
      <c r="B2615" s="122">
        <f t="shared" si="41"/>
        <v>42596.916669999999</v>
      </c>
      <c r="C2615" s="125">
        <v>22</v>
      </c>
      <c r="D2615" s="11">
        <f>ROUND(АТС!E375*$D$791*$D$792/100,2)</f>
        <v>50.97</v>
      </c>
      <c r="E2615" s="11">
        <f>ROUND(АТС!E375*$E$791*$E$792/100,2)</f>
        <v>46.84</v>
      </c>
      <c r="F2615" s="11">
        <f>ROUND(АТС!E375*$F$791*$F$792/100,2)</f>
        <v>31.89</v>
      </c>
      <c r="G2615" s="11">
        <f>ROUND(АТС!E375*$G$791*$G$792/100,2)</f>
        <v>18.670000000000002</v>
      </c>
    </row>
    <row r="2616" spans="1:7" x14ac:dyDescent="0.25">
      <c r="A2616" s="236"/>
      <c r="B2616" s="124">
        <f t="shared" si="41"/>
        <v>42596.958330000001</v>
      </c>
      <c r="C2616" s="125">
        <v>23</v>
      </c>
      <c r="D2616" s="11">
        <f>ROUND(АТС!E376*$D$791*$D$792/100,2)</f>
        <v>38.700000000000003</v>
      </c>
      <c r="E2616" s="11">
        <f>ROUND(АТС!E376*$E$791*$E$792/100,2)</f>
        <v>35.56</v>
      </c>
      <c r="F2616" s="11">
        <f>ROUND(АТС!E376*$F$791*$F$792/100,2)</f>
        <v>24.22</v>
      </c>
      <c r="G2616" s="11">
        <f>ROUND(АТС!E376*$G$791*$G$792/100,2)</f>
        <v>14.18</v>
      </c>
    </row>
    <row r="2617" spans="1:7" x14ac:dyDescent="0.25">
      <c r="A2617" s="236"/>
      <c r="B2617" s="122">
        <f t="shared" si="41"/>
        <v>42597</v>
      </c>
      <c r="C2617" s="125">
        <v>0</v>
      </c>
      <c r="D2617" s="11">
        <f>ROUND(АТС!E377*$D$791*$D$792/100,2)</f>
        <v>38.94</v>
      </c>
      <c r="E2617" s="11">
        <f>ROUND(АТС!E377*$E$791*$E$792/100,2)</f>
        <v>35.79</v>
      </c>
      <c r="F2617" s="11">
        <f>ROUND(АТС!E377*$F$791*$F$792/100,2)</f>
        <v>24.37</v>
      </c>
      <c r="G2617" s="11">
        <f>ROUND(АТС!E377*$G$791*$G$792/100,2)</f>
        <v>14.27</v>
      </c>
    </row>
    <row r="2618" spans="1:7" x14ac:dyDescent="0.25">
      <c r="A2618" s="236"/>
      <c r="B2618" s="124">
        <f t="shared" si="41"/>
        <v>42597.041669999999</v>
      </c>
      <c r="C2618" s="125">
        <v>1</v>
      </c>
      <c r="D2618" s="11">
        <f>ROUND(АТС!E378*$D$791*$D$792/100,2)</f>
        <v>23.69</v>
      </c>
      <c r="E2618" s="11">
        <f>ROUND(АТС!E378*$E$791*$E$792/100,2)</f>
        <v>21.77</v>
      </c>
      <c r="F2618" s="11">
        <f>ROUND(АТС!E378*$F$791*$F$792/100,2)</f>
        <v>14.82</v>
      </c>
      <c r="G2618" s="11">
        <f>ROUND(АТС!E378*$G$791*$G$792/100,2)</f>
        <v>8.68</v>
      </c>
    </row>
    <row r="2619" spans="1:7" x14ac:dyDescent="0.25">
      <c r="A2619" s="236"/>
      <c r="B2619" s="122">
        <f t="shared" si="41"/>
        <v>42597.083330000001</v>
      </c>
      <c r="C2619" s="125">
        <v>2</v>
      </c>
      <c r="D2619" s="11">
        <f>ROUND(АТС!E379*$D$791*$D$792/100,2)</f>
        <v>26.99</v>
      </c>
      <c r="E2619" s="11">
        <f>ROUND(АТС!E379*$E$791*$E$792/100,2)</f>
        <v>24.8</v>
      </c>
      <c r="F2619" s="11">
        <f>ROUND(АТС!E379*$F$791*$F$792/100,2)</f>
        <v>16.89</v>
      </c>
      <c r="G2619" s="11">
        <f>ROUND(АТС!E379*$G$791*$G$792/100,2)</f>
        <v>9.89</v>
      </c>
    </row>
    <row r="2620" spans="1:7" x14ac:dyDescent="0.25">
      <c r="A2620" s="236"/>
      <c r="B2620" s="124">
        <f t="shared" si="41"/>
        <v>42597.125</v>
      </c>
      <c r="C2620" s="125">
        <v>3</v>
      </c>
      <c r="D2620" s="11">
        <f>ROUND(АТС!E380*$D$791*$D$792/100,2)</f>
        <v>23.99</v>
      </c>
      <c r="E2620" s="11">
        <f>ROUND(АТС!E380*$E$791*$E$792/100,2)</f>
        <v>22.05</v>
      </c>
      <c r="F2620" s="11">
        <f>ROUND(АТС!E380*$F$791*$F$792/100,2)</f>
        <v>15.01</v>
      </c>
      <c r="G2620" s="11">
        <f>ROUND(АТС!E380*$G$791*$G$792/100,2)</f>
        <v>8.7899999999999991</v>
      </c>
    </row>
    <row r="2621" spans="1:7" x14ac:dyDescent="0.25">
      <c r="A2621" s="236"/>
      <c r="B2621" s="122">
        <f t="shared" si="41"/>
        <v>42597.166669999999</v>
      </c>
      <c r="C2621" s="125">
        <v>4</v>
      </c>
      <c r="D2621" s="11">
        <f>ROUND(АТС!E381*$D$791*$D$792/100,2)</f>
        <v>18.489999999999998</v>
      </c>
      <c r="E2621" s="11">
        <f>ROUND(АТС!E381*$E$791*$E$792/100,2)</f>
        <v>17</v>
      </c>
      <c r="F2621" s="11">
        <f>ROUND(АТС!E381*$F$791*$F$792/100,2)</f>
        <v>11.57</v>
      </c>
      <c r="G2621" s="11">
        <f>ROUND(АТС!E381*$G$791*$G$792/100,2)</f>
        <v>6.77</v>
      </c>
    </row>
    <row r="2622" spans="1:7" x14ac:dyDescent="0.25">
      <c r="A2622" s="236"/>
      <c r="B2622" s="124">
        <f t="shared" si="41"/>
        <v>42597.208330000001</v>
      </c>
      <c r="C2622" s="125">
        <v>5</v>
      </c>
      <c r="D2622" s="11">
        <f>ROUND(АТС!E382*$D$791*$D$792/100,2)</f>
        <v>11.52</v>
      </c>
      <c r="E2622" s="11">
        <f>ROUND(АТС!E382*$E$791*$E$792/100,2)</f>
        <v>10.59</v>
      </c>
      <c r="F2622" s="11">
        <f>ROUND(АТС!E382*$F$791*$F$792/100,2)</f>
        <v>7.21</v>
      </c>
      <c r="G2622" s="11">
        <f>ROUND(АТС!E382*$G$791*$G$792/100,2)</f>
        <v>4.22</v>
      </c>
    </row>
    <row r="2623" spans="1:7" x14ac:dyDescent="0.25">
      <c r="A2623" s="236"/>
      <c r="B2623" s="122">
        <f t="shared" si="41"/>
        <v>42597.25</v>
      </c>
      <c r="C2623" s="125">
        <v>6</v>
      </c>
      <c r="D2623" s="11">
        <f>ROUND(АТС!E383*$D$791*$D$792/100,2)</f>
        <v>0.88</v>
      </c>
      <c r="E2623" s="11">
        <f>ROUND(АТС!E383*$E$791*$E$792/100,2)</f>
        <v>0.81</v>
      </c>
      <c r="F2623" s="11">
        <f>ROUND(АТС!E383*$F$791*$F$792/100,2)</f>
        <v>0.55000000000000004</v>
      </c>
      <c r="G2623" s="11">
        <f>ROUND(АТС!E383*$G$791*$G$792/100,2)</f>
        <v>0.32</v>
      </c>
    </row>
    <row r="2624" spans="1:7" x14ac:dyDescent="0.25">
      <c r="A2624" s="236"/>
      <c r="B2624" s="124">
        <f t="shared" si="41"/>
        <v>42597.291669999999</v>
      </c>
      <c r="C2624" s="125">
        <v>7</v>
      </c>
      <c r="D2624" s="11">
        <f>ROUND(АТС!E384*$D$791*$D$792/100,2)</f>
        <v>5.86</v>
      </c>
      <c r="E2624" s="11">
        <f>ROUND(АТС!E384*$E$791*$E$792/100,2)</f>
        <v>5.39</v>
      </c>
      <c r="F2624" s="11">
        <f>ROUND(АТС!E384*$F$791*$F$792/100,2)</f>
        <v>3.67</v>
      </c>
      <c r="G2624" s="11">
        <f>ROUND(АТС!E384*$G$791*$G$792/100,2)</f>
        <v>2.15</v>
      </c>
    </row>
    <row r="2625" spans="1:7" x14ac:dyDescent="0.25">
      <c r="A2625" s="236"/>
      <c r="B2625" s="122">
        <f t="shared" si="41"/>
        <v>42597.333330000001</v>
      </c>
      <c r="C2625" s="125">
        <v>8</v>
      </c>
      <c r="D2625" s="11">
        <f>ROUND(АТС!E385*$D$791*$D$792/100,2)</f>
        <v>7.52</v>
      </c>
      <c r="E2625" s="11">
        <f>ROUND(АТС!E385*$E$791*$E$792/100,2)</f>
        <v>6.91</v>
      </c>
      <c r="F2625" s="11">
        <f>ROUND(АТС!E385*$F$791*$F$792/100,2)</f>
        <v>4.71</v>
      </c>
      <c r="G2625" s="11">
        <f>ROUND(АТС!E385*$G$791*$G$792/100,2)</f>
        <v>2.76</v>
      </c>
    </row>
    <row r="2626" spans="1:7" x14ac:dyDescent="0.25">
      <c r="A2626" s="236"/>
      <c r="B2626" s="124">
        <f t="shared" ref="B2626:B2689" si="42">B2602+1</f>
        <v>42597.375</v>
      </c>
      <c r="C2626" s="125">
        <v>9</v>
      </c>
      <c r="D2626" s="11">
        <f>ROUND(АТС!E386*$D$791*$D$792/100,2)</f>
        <v>9.67</v>
      </c>
      <c r="E2626" s="11">
        <f>ROUND(АТС!E386*$E$791*$E$792/100,2)</f>
        <v>8.8800000000000008</v>
      </c>
      <c r="F2626" s="11">
        <f>ROUND(АТС!E386*$F$791*$F$792/100,2)</f>
        <v>6.05</v>
      </c>
      <c r="G2626" s="11">
        <f>ROUND(АТС!E386*$G$791*$G$792/100,2)</f>
        <v>3.54</v>
      </c>
    </row>
    <row r="2627" spans="1:7" x14ac:dyDescent="0.25">
      <c r="A2627" s="236"/>
      <c r="B2627" s="122">
        <f t="shared" si="42"/>
        <v>42597.416669999999</v>
      </c>
      <c r="C2627" s="125">
        <v>10</v>
      </c>
      <c r="D2627" s="11">
        <f>ROUND(АТС!E387*$D$791*$D$792/100,2)</f>
        <v>8.68</v>
      </c>
      <c r="E2627" s="11">
        <f>ROUND(АТС!E387*$E$791*$E$792/100,2)</f>
        <v>7.98</v>
      </c>
      <c r="F2627" s="11">
        <f>ROUND(АТС!E387*$F$791*$F$792/100,2)</f>
        <v>5.43</v>
      </c>
      <c r="G2627" s="11">
        <f>ROUND(АТС!E387*$G$791*$G$792/100,2)</f>
        <v>3.18</v>
      </c>
    </row>
    <row r="2628" spans="1:7" x14ac:dyDescent="0.25">
      <c r="A2628" s="236"/>
      <c r="B2628" s="124">
        <f t="shared" si="42"/>
        <v>42597.458330000001</v>
      </c>
      <c r="C2628" s="125">
        <v>11</v>
      </c>
      <c r="D2628" s="11">
        <f>ROUND(АТС!E388*$D$791*$D$792/100,2)</f>
        <v>8.9600000000000009</v>
      </c>
      <c r="E2628" s="11">
        <f>ROUND(АТС!E388*$E$791*$E$792/100,2)</f>
        <v>8.23</v>
      </c>
      <c r="F2628" s="11">
        <f>ROUND(АТС!E388*$F$791*$F$792/100,2)</f>
        <v>5.6</v>
      </c>
      <c r="G2628" s="11">
        <f>ROUND(АТС!E388*$G$791*$G$792/100,2)</f>
        <v>3.28</v>
      </c>
    </row>
    <row r="2629" spans="1:7" x14ac:dyDescent="0.25">
      <c r="A2629" s="236"/>
      <c r="B2629" s="122">
        <f t="shared" si="42"/>
        <v>42597.5</v>
      </c>
      <c r="C2629" s="125">
        <v>12</v>
      </c>
      <c r="D2629" s="11">
        <f>ROUND(АТС!E389*$D$791*$D$792/100,2)</f>
        <v>6.97</v>
      </c>
      <c r="E2629" s="11">
        <f>ROUND(АТС!E389*$E$791*$E$792/100,2)</f>
        <v>6.4</v>
      </c>
      <c r="F2629" s="11">
        <f>ROUND(АТС!E389*$F$791*$F$792/100,2)</f>
        <v>4.3600000000000003</v>
      </c>
      <c r="G2629" s="11">
        <f>ROUND(АТС!E389*$G$791*$G$792/100,2)</f>
        <v>2.5499999999999998</v>
      </c>
    </row>
    <row r="2630" spans="1:7" x14ac:dyDescent="0.25">
      <c r="A2630" s="236"/>
      <c r="B2630" s="124">
        <f t="shared" si="42"/>
        <v>42597.541669999999</v>
      </c>
      <c r="C2630" s="125">
        <v>13</v>
      </c>
      <c r="D2630" s="11">
        <f>ROUND(АТС!E390*$D$791*$D$792/100,2)</f>
        <v>8.1300000000000008</v>
      </c>
      <c r="E2630" s="11">
        <f>ROUND(АТС!E390*$E$791*$E$792/100,2)</f>
        <v>7.47</v>
      </c>
      <c r="F2630" s="11">
        <f>ROUND(АТС!E390*$F$791*$F$792/100,2)</f>
        <v>5.08</v>
      </c>
      <c r="G2630" s="11">
        <f>ROUND(АТС!E390*$G$791*$G$792/100,2)</f>
        <v>2.98</v>
      </c>
    </row>
    <row r="2631" spans="1:7" x14ac:dyDescent="0.25">
      <c r="A2631" s="236"/>
      <c r="B2631" s="122">
        <f t="shared" si="42"/>
        <v>42597.583330000001</v>
      </c>
      <c r="C2631" s="125">
        <v>14</v>
      </c>
      <c r="D2631" s="11">
        <f>ROUND(АТС!E391*$D$791*$D$792/100,2)</f>
        <v>12.05</v>
      </c>
      <c r="E2631" s="11">
        <f>ROUND(АТС!E391*$E$791*$E$792/100,2)</f>
        <v>11.08</v>
      </c>
      <c r="F2631" s="11">
        <f>ROUND(АТС!E391*$F$791*$F$792/100,2)</f>
        <v>7.54</v>
      </c>
      <c r="G2631" s="11">
        <f>ROUND(АТС!E391*$G$791*$G$792/100,2)</f>
        <v>4.42</v>
      </c>
    </row>
    <row r="2632" spans="1:7" x14ac:dyDescent="0.25">
      <c r="A2632" s="236"/>
      <c r="B2632" s="124">
        <f t="shared" si="42"/>
        <v>42597.625</v>
      </c>
      <c r="C2632" s="125">
        <v>15</v>
      </c>
      <c r="D2632" s="11">
        <f>ROUND(АТС!E392*$D$791*$D$792/100,2)</f>
        <v>13.36</v>
      </c>
      <c r="E2632" s="11">
        <f>ROUND(АТС!E392*$E$791*$E$792/100,2)</f>
        <v>12.27</v>
      </c>
      <c r="F2632" s="11">
        <f>ROUND(АТС!E392*$F$791*$F$792/100,2)</f>
        <v>8.36</v>
      </c>
      <c r="G2632" s="11">
        <f>ROUND(АТС!E392*$G$791*$G$792/100,2)</f>
        <v>4.8899999999999997</v>
      </c>
    </row>
    <row r="2633" spans="1:7" x14ac:dyDescent="0.25">
      <c r="A2633" s="236"/>
      <c r="B2633" s="122">
        <f t="shared" si="42"/>
        <v>42597.666669999999</v>
      </c>
      <c r="C2633" s="125">
        <v>16</v>
      </c>
      <c r="D2633" s="11">
        <f>ROUND(АТС!E393*$D$791*$D$792/100,2)</f>
        <v>16.09</v>
      </c>
      <c r="E2633" s="11">
        <f>ROUND(АТС!E393*$E$791*$E$792/100,2)</f>
        <v>14.78</v>
      </c>
      <c r="F2633" s="11">
        <f>ROUND(АТС!E393*$F$791*$F$792/100,2)</f>
        <v>10.07</v>
      </c>
      <c r="G2633" s="11">
        <f>ROUND(АТС!E393*$G$791*$G$792/100,2)</f>
        <v>5.89</v>
      </c>
    </row>
    <row r="2634" spans="1:7" x14ac:dyDescent="0.25">
      <c r="A2634" s="236"/>
      <c r="B2634" s="124">
        <f t="shared" si="42"/>
        <v>42597.708330000001</v>
      </c>
      <c r="C2634" s="125">
        <v>17</v>
      </c>
      <c r="D2634" s="11">
        <f>ROUND(АТС!E394*$D$791*$D$792/100,2)</f>
        <v>15.35</v>
      </c>
      <c r="E2634" s="11">
        <f>ROUND(АТС!E394*$E$791*$E$792/100,2)</f>
        <v>14.11</v>
      </c>
      <c r="F2634" s="11">
        <f>ROUND(АТС!E394*$F$791*$F$792/100,2)</f>
        <v>9.61</v>
      </c>
      <c r="G2634" s="11">
        <f>ROUND(АТС!E394*$G$791*$G$792/100,2)</f>
        <v>5.62</v>
      </c>
    </row>
    <row r="2635" spans="1:7" x14ac:dyDescent="0.25">
      <c r="A2635" s="236"/>
      <c r="B2635" s="122">
        <f t="shared" si="42"/>
        <v>42597.75</v>
      </c>
      <c r="C2635" s="125">
        <v>18</v>
      </c>
      <c r="D2635" s="11">
        <f>ROUND(АТС!E395*$D$791*$D$792/100,2)</f>
        <v>11.32</v>
      </c>
      <c r="E2635" s="11">
        <f>ROUND(АТС!E395*$E$791*$E$792/100,2)</f>
        <v>10.4</v>
      </c>
      <c r="F2635" s="11">
        <f>ROUND(АТС!E395*$F$791*$F$792/100,2)</f>
        <v>7.08</v>
      </c>
      <c r="G2635" s="11">
        <f>ROUND(АТС!E395*$G$791*$G$792/100,2)</f>
        <v>4.1500000000000004</v>
      </c>
    </row>
    <row r="2636" spans="1:7" x14ac:dyDescent="0.25">
      <c r="A2636" s="236"/>
      <c r="B2636" s="124">
        <f t="shared" si="42"/>
        <v>42597.791669999999</v>
      </c>
      <c r="C2636" s="125">
        <v>19</v>
      </c>
      <c r="D2636" s="11">
        <f>ROUND(АТС!E396*$D$791*$D$792/100,2)</f>
        <v>3.89</v>
      </c>
      <c r="E2636" s="11">
        <f>ROUND(АТС!E396*$E$791*$E$792/100,2)</f>
        <v>3.57</v>
      </c>
      <c r="F2636" s="11">
        <f>ROUND(АТС!E396*$F$791*$F$792/100,2)</f>
        <v>2.4300000000000002</v>
      </c>
      <c r="G2636" s="11">
        <f>ROUND(АТС!E396*$G$791*$G$792/100,2)</f>
        <v>1.42</v>
      </c>
    </row>
    <row r="2637" spans="1:7" x14ac:dyDescent="0.25">
      <c r="A2637" s="236"/>
      <c r="B2637" s="122">
        <f t="shared" si="42"/>
        <v>42597.833330000001</v>
      </c>
      <c r="C2637" s="125">
        <v>20</v>
      </c>
      <c r="D2637" s="11">
        <f>ROUND(АТС!E397*$D$791*$D$792/100,2)</f>
        <v>13.99</v>
      </c>
      <c r="E2637" s="11">
        <f>ROUND(АТС!E397*$E$791*$E$792/100,2)</f>
        <v>12.85</v>
      </c>
      <c r="F2637" s="11">
        <f>ROUND(АТС!E397*$F$791*$F$792/100,2)</f>
        <v>8.75</v>
      </c>
      <c r="G2637" s="11">
        <f>ROUND(АТС!E397*$G$791*$G$792/100,2)</f>
        <v>5.12</v>
      </c>
    </row>
    <row r="2638" spans="1:7" x14ac:dyDescent="0.25">
      <c r="A2638" s="236"/>
      <c r="B2638" s="124">
        <f t="shared" si="42"/>
        <v>42597.875</v>
      </c>
      <c r="C2638" s="125">
        <v>21</v>
      </c>
      <c r="D2638" s="11">
        <f>ROUND(АТС!E398*$D$791*$D$792/100,2)</f>
        <v>18.84</v>
      </c>
      <c r="E2638" s="11">
        <f>ROUND(АТС!E398*$E$791*$E$792/100,2)</f>
        <v>17.32</v>
      </c>
      <c r="F2638" s="11">
        <f>ROUND(АТС!E398*$F$791*$F$792/100,2)</f>
        <v>11.79</v>
      </c>
      <c r="G2638" s="11">
        <f>ROUND(АТС!E398*$G$791*$G$792/100,2)</f>
        <v>6.9</v>
      </c>
    </row>
    <row r="2639" spans="1:7" x14ac:dyDescent="0.25">
      <c r="A2639" s="236"/>
      <c r="B2639" s="122">
        <f t="shared" si="42"/>
        <v>42597.916669999999</v>
      </c>
      <c r="C2639" s="125">
        <v>22</v>
      </c>
      <c r="D2639" s="11">
        <f>ROUND(АТС!E399*$D$791*$D$792/100,2)</f>
        <v>60.13</v>
      </c>
      <c r="E2639" s="11">
        <f>ROUND(АТС!E399*$E$791*$E$792/100,2)</f>
        <v>55.26</v>
      </c>
      <c r="F2639" s="11">
        <f>ROUND(АТС!E399*$F$791*$F$792/100,2)</f>
        <v>37.630000000000003</v>
      </c>
      <c r="G2639" s="11">
        <f>ROUND(АТС!E399*$G$791*$G$792/100,2)</f>
        <v>22.03</v>
      </c>
    </row>
    <row r="2640" spans="1:7" x14ac:dyDescent="0.25">
      <c r="A2640" s="236"/>
      <c r="B2640" s="124">
        <f t="shared" si="42"/>
        <v>42597.958330000001</v>
      </c>
      <c r="C2640" s="125">
        <v>23</v>
      </c>
      <c r="D2640" s="11">
        <f>ROUND(АТС!E400*$D$791*$D$792/100,2)</f>
        <v>51.12</v>
      </c>
      <c r="E2640" s="11">
        <f>ROUND(АТС!E400*$E$791*$E$792/100,2)</f>
        <v>46.98</v>
      </c>
      <c r="F2640" s="11">
        <f>ROUND(АТС!E400*$F$791*$F$792/100,2)</f>
        <v>31.99</v>
      </c>
      <c r="G2640" s="11">
        <f>ROUND(АТС!E400*$G$791*$G$792/100,2)</f>
        <v>18.73</v>
      </c>
    </row>
    <row r="2641" spans="1:7" x14ac:dyDescent="0.25">
      <c r="A2641" s="236"/>
      <c r="B2641" s="122">
        <f t="shared" si="42"/>
        <v>42598</v>
      </c>
      <c r="C2641" s="125">
        <v>0</v>
      </c>
      <c r="D2641" s="11">
        <f>ROUND(АТС!E401*$D$791*$D$792/100,2)</f>
        <v>25.82</v>
      </c>
      <c r="E2641" s="11">
        <f>ROUND(АТС!E401*$E$791*$E$792/100,2)</f>
        <v>23.73</v>
      </c>
      <c r="F2641" s="11">
        <f>ROUND(АТС!E401*$F$791*$F$792/100,2)</f>
        <v>16.16</v>
      </c>
      <c r="G2641" s="11">
        <f>ROUND(АТС!E401*$G$791*$G$792/100,2)</f>
        <v>9.4600000000000009</v>
      </c>
    </row>
    <row r="2642" spans="1:7" x14ac:dyDescent="0.25">
      <c r="A2642" s="236"/>
      <c r="B2642" s="124">
        <f t="shared" si="42"/>
        <v>42598.041669999999</v>
      </c>
      <c r="C2642" s="125">
        <v>1</v>
      </c>
      <c r="D2642" s="11">
        <f>ROUND(АТС!E402*$D$791*$D$792/100,2)</f>
        <v>17.93</v>
      </c>
      <c r="E2642" s="11">
        <f>ROUND(АТС!E402*$E$791*$E$792/100,2)</f>
        <v>16.48</v>
      </c>
      <c r="F2642" s="11">
        <f>ROUND(АТС!E402*$F$791*$F$792/100,2)</f>
        <v>11.22</v>
      </c>
      <c r="G2642" s="11">
        <f>ROUND(АТС!E402*$G$791*$G$792/100,2)</f>
        <v>6.57</v>
      </c>
    </row>
    <row r="2643" spans="1:7" x14ac:dyDescent="0.25">
      <c r="A2643" s="236"/>
      <c r="B2643" s="122">
        <f t="shared" si="42"/>
        <v>42598.083330000001</v>
      </c>
      <c r="C2643" s="125">
        <v>2</v>
      </c>
      <c r="D2643" s="11">
        <f>ROUND(АТС!E403*$D$791*$D$792/100,2)</f>
        <v>16.5</v>
      </c>
      <c r="E2643" s="11">
        <f>ROUND(АТС!E403*$E$791*$E$792/100,2)</f>
        <v>15.16</v>
      </c>
      <c r="F2643" s="11">
        <f>ROUND(АТС!E403*$F$791*$F$792/100,2)</f>
        <v>10.32</v>
      </c>
      <c r="G2643" s="11">
        <f>ROUND(АТС!E403*$G$791*$G$792/100,2)</f>
        <v>6.04</v>
      </c>
    </row>
    <row r="2644" spans="1:7" x14ac:dyDescent="0.25">
      <c r="A2644" s="236"/>
      <c r="B2644" s="124">
        <f t="shared" si="42"/>
        <v>42598.125</v>
      </c>
      <c r="C2644" s="125">
        <v>3</v>
      </c>
      <c r="D2644" s="11">
        <f>ROUND(АТС!E404*$D$791*$D$792/100,2)</f>
        <v>117.29</v>
      </c>
      <c r="E2644" s="11">
        <f>ROUND(АТС!E404*$E$791*$E$792/100,2)</f>
        <v>107.78</v>
      </c>
      <c r="F2644" s="11">
        <f>ROUND(АТС!E404*$F$791*$F$792/100,2)</f>
        <v>73.39</v>
      </c>
      <c r="G2644" s="11">
        <f>ROUND(АТС!E404*$G$791*$G$792/100,2)</f>
        <v>42.96</v>
      </c>
    </row>
    <row r="2645" spans="1:7" x14ac:dyDescent="0.25">
      <c r="A2645" s="236"/>
      <c r="B2645" s="122">
        <f t="shared" si="42"/>
        <v>42598.166669999999</v>
      </c>
      <c r="C2645" s="125">
        <v>4</v>
      </c>
      <c r="D2645" s="11">
        <f>ROUND(АТС!E405*$D$791*$D$792/100,2)</f>
        <v>111.4</v>
      </c>
      <c r="E2645" s="11">
        <f>ROUND(АТС!E405*$E$791*$E$792/100,2)</f>
        <v>102.37</v>
      </c>
      <c r="F2645" s="11">
        <f>ROUND(АТС!E405*$F$791*$F$792/100,2)</f>
        <v>69.709999999999994</v>
      </c>
      <c r="G2645" s="11">
        <f>ROUND(АТС!E405*$G$791*$G$792/100,2)</f>
        <v>40.81</v>
      </c>
    </row>
    <row r="2646" spans="1:7" x14ac:dyDescent="0.25">
      <c r="A2646" s="236"/>
      <c r="B2646" s="124">
        <f t="shared" si="42"/>
        <v>42598.208330000001</v>
      </c>
      <c r="C2646" s="125">
        <v>5</v>
      </c>
      <c r="D2646" s="11">
        <f>ROUND(АТС!E406*$D$791*$D$792/100,2)</f>
        <v>15.72</v>
      </c>
      <c r="E2646" s="11">
        <f>ROUND(АТС!E406*$E$791*$E$792/100,2)</f>
        <v>14.44</v>
      </c>
      <c r="F2646" s="11">
        <f>ROUND(АТС!E406*$F$791*$F$792/100,2)</f>
        <v>9.84</v>
      </c>
      <c r="G2646" s="11">
        <f>ROUND(АТС!E406*$G$791*$G$792/100,2)</f>
        <v>5.76</v>
      </c>
    </row>
    <row r="2647" spans="1:7" x14ac:dyDescent="0.25">
      <c r="A2647" s="236"/>
      <c r="B2647" s="122">
        <f t="shared" si="42"/>
        <v>42598.25</v>
      </c>
      <c r="C2647" s="125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36"/>
      <c r="B2648" s="124">
        <f t="shared" si="42"/>
        <v>42598.291669999999</v>
      </c>
      <c r="C2648" s="125">
        <v>7</v>
      </c>
      <c r="D2648" s="11">
        <f>ROUND(АТС!E408*$D$791*$D$792/100,2)</f>
        <v>17.89</v>
      </c>
      <c r="E2648" s="11">
        <f>ROUND(АТС!E408*$E$791*$E$792/100,2)</f>
        <v>16.440000000000001</v>
      </c>
      <c r="F2648" s="11">
        <f>ROUND(АТС!E408*$F$791*$F$792/100,2)</f>
        <v>11.2</v>
      </c>
      <c r="G2648" s="11">
        <f>ROUND(АТС!E408*$G$791*$G$792/100,2)</f>
        <v>6.55</v>
      </c>
    </row>
    <row r="2649" spans="1:7" x14ac:dyDescent="0.25">
      <c r="A2649" s="236"/>
      <c r="B2649" s="122">
        <f t="shared" si="42"/>
        <v>42598.333330000001</v>
      </c>
      <c r="C2649" s="125">
        <v>8</v>
      </c>
      <c r="D2649" s="11">
        <f>ROUND(АТС!E409*$D$791*$D$792/100,2)</f>
        <v>2.77</v>
      </c>
      <c r="E2649" s="11">
        <f>ROUND(АТС!E409*$E$791*$E$792/100,2)</f>
        <v>2.5499999999999998</v>
      </c>
      <c r="F2649" s="11">
        <f>ROUND(АТС!E409*$F$791*$F$792/100,2)</f>
        <v>1.73</v>
      </c>
      <c r="G2649" s="11">
        <f>ROUND(АТС!E409*$G$791*$G$792/100,2)</f>
        <v>1.02</v>
      </c>
    </row>
    <row r="2650" spans="1:7" x14ac:dyDescent="0.25">
      <c r="A2650" s="236"/>
      <c r="B2650" s="124">
        <f t="shared" si="42"/>
        <v>42598.375</v>
      </c>
      <c r="C2650" s="125">
        <v>9</v>
      </c>
      <c r="D2650" s="11">
        <f>ROUND(АТС!E410*$D$791*$D$792/100,2)</f>
        <v>8.6999999999999993</v>
      </c>
      <c r="E2650" s="11">
        <f>ROUND(АТС!E410*$E$791*$E$792/100,2)</f>
        <v>8</v>
      </c>
      <c r="F2650" s="11">
        <f>ROUND(АТС!E410*$F$791*$F$792/100,2)</f>
        <v>5.45</v>
      </c>
      <c r="G2650" s="11">
        <f>ROUND(АТС!E410*$G$791*$G$792/100,2)</f>
        <v>3.19</v>
      </c>
    </row>
    <row r="2651" spans="1:7" x14ac:dyDescent="0.25">
      <c r="A2651" s="236"/>
      <c r="B2651" s="122">
        <f t="shared" si="42"/>
        <v>42598.416669999999</v>
      </c>
      <c r="C2651" s="125">
        <v>10</v>
      </c>
      <c r="D2651" s="11">
        <f>ROUND(АТС!E411*$D$791*$D$792/100,2)</f>
        <v>8.65</v>
      </c>
      <c r="E2651" s="11">
        <f>ROUND(АТС!E411*$E$791*$E$792/100,2)</f>
        <v>7.95</v>
      </c>
      <c r="F2651" s="11">
        <f>ROUND(АТС!E411*$F$791*$F$792/100,2)</f>
        <v>5.41</v>
      </c>
      <c r="G2651" s="11">
        <f>ROUND(АТС!E411*$G$791*$G$792/100,2)</f>
        <v>3.17</v>
      </c>
    </row>
    <row r="2652" spans="1:7" x14ac:dyDescent="0.25">
      <c r="A2652" s="236"/>
      <c r="B2652" s="124">
        <f t="shared" si="42"/>
        <v>42598.458330000001</v>
      </c>
      <c r="C2652" s="125">
        <v>11</v>
      </c>
      <c r="D2652" s="11">
        <f>ROUND(АТС!E412*$D$791*$D$792/100,2)</f>
        <v>18.7</v>
      </c>
      <c r="E2652" s="11">
        <f>ROUND(АТС!E412*$E$791*$E$792/100,2)</f>
        <v>17.18</v>
      </c>
      <c r="F2652" s="11">
        <f>ROUND(АТС!E412*$F$791*$F$792/100,2)</f>
        <v>11.7</v>
      </c>
      <c r="G2652" s="11">
        <f>ROUND(АТС!E412*$G$791*$G$792/100,2)</f>
        <v>6.85</v>
      </c>
    </row>
    <row r="2653" spans="1:7" x14ac:dyDescent="0.25">
      <c r="A2653" s="236"/>
      <c r="B2653" s="122">
        <f t="shared" si="42"/>
        <v>42598.5</v>
      </c>
      <c r="C2653" s="125">
        <v>12</v>
      </c>
      <c r="D2653" s="11">
        <f>ROUND(АТС!E413*$D$791*$D$792/100,2)</f>
        <v>12.24</v>
      </c>
      <c r="E2653" s="11">
        <f>ROUND(АТС!E413*$E$791*$E$792/100,2)</f>
        <v>11.25</v>
      </c>
      <c r="F2653" s="11">
        <f>ROUND(АТС!E413*$F$791*$F$792/100,2)</f>
        <v>7.66</v>
      </c>
      <c r="G2653" s="11">
        <f>ROUND(АТС!E413*$G$791*$G$792/100,2)</f>
        <v>4.4800000000000004</v>
      </c>
    </row>
    <row r="2654" spans="1:7" x14ac:dyDescent="0.25">
      <c r="A2654" s="236"/>
      <c r="B2654" s="124">
        <f t="shared" si="42"/>
        <v>42598.541669999999</v>
      </c>
      <c r="C2654" s="125">
        <v>13</v>
      </c>
      <c r="D2654" s="11">
        <f>ROUND(АТС!E414*$D$791*$D$792/100,2)</f>
        <v>11.97</v>
      </c>
      <c r="E2654" s="11">
        <f>ROUND(АТС!E414*$E$791*$E$792/100,2)</f>
        <v>11</v>
      </c>
      <c r="F2654" s="11">
        <f>ROUND(АТС!E414*$F$791*$F$792/100,2)</f>
        <v>7.49</v>
      </c>
      <c r="G2654" s="11">
        <f>ROUND(АТС!E414*$G$791*$G$792/100,2)</f>
        <v>4.38</v>
      </c>
    </row>
    <row r="2655" spans="1:7" x14ac:dyDescent="0.25">
      <c r="A2655" s="236"/>
      <c r="B2655" s="122">
        <f t="shared" si="42"/>
        <v>42598.583330000001</v>
      </c>
      <c r="C2655" s="125">
        <v>14</v>
      </c>
      <c r="D2655" s="11">
        <f>ROUND(АТС!E415*$D$791*$D$792/100,2)</f>
        <v>25.75</v>
      </c>
      <c r="E2655" s="11">
        <f>ROUND(АТС!E415*$E$791*$E$792/100,2)</f>
        <v>23.67</v>
      </c>
      <c r="F2655" s="11">
        <f>ROUND(АТС!E415*$F$791*$F$792/100,2)</f>
        <v>16.12</v>
      </c>
      <c r="G2655" s="11">
        <f>ROUND(АТС!E415*$G$791*$G$792/100,2)</f>
        <v>9.43</v>
      </c>
    </row>
    <row r="2656" spans="1:7" x14ac:dyDescent="0.25">
      <c r="A2656" s="236"/>
      <c r="B2656" s="124">
        <f t="shared" si="42"/>
        <v>42598.625</v>
      </c>
      <c r="C2656" s="125">
        <v>15</v>
      </c>
      <c r="D2656" s="11">
        <f>ROUND(АТС!E416*$D$791*$D$792/100,2)</f>
        <v>25.65</v>
      </c>
      <c r="E2656" s="11">
        <f>ROUND(АТС!E416*$E$791*$E$792/100,2)</f>
        <v>23.57</v>
      </c>
      <c r="F2656" s="11">
        <f>ROUND(АТС!E416*$F$791*$F$792/100,2)</f>
        <v>16.05</v>
      </c>
      <c r="G2656" s="11">
        <f>ROUND(АТС!E416*$G$791*$G$792/100,2)</f>
        <v>9.4</v>
      </c>
    </row>
    <row r="2657" spans="1:7" x14ac:dyDescent="0.25">
      <c r="A2657" s="236"/>
      <c r="B2657" s="122">
        <f t="shared" si="42"/>
        <v>42598.666669999999</v>
      </c>
      <c r="C2657" s="125">
        <v>16</v>
      </c>
      <c r="D2657" s="11">
        <f>ROUND(АТС!E417*$D$791*$D$792/100,2)</f>
        <v>36.85</v>
      </c>
      <c r="E2657" s="11">
        <f>ROUND(АТС!E417*$E$791*$E$792/100,2)</f>
        <v>33.869999999999997</v>
      </c>
      <c r="F2657" s="11">
        <f>ROUND(АТС!E417*$F$791*$F$792/100,2)</f>
        <v>23.06</v>
      </c>
      <c r="G2657" s="11">
        <f>ROUND(АТС!E417*$G$791*$G$792/100,2)</f>
        <v>13.5</v>
      </c>
    </row>
    <row r="2658" spans="1:7" x14ac:dyDescent="0.25">
      <c r="A2658" s="236"/>
      <c r="B2658" s="124">
        <f t="shared" si="42"/>
        <v>42598.708330000001</v>
      </c>
      <c r="C2658" s="125">
        <v>17</v>
      </c>
      <c r="D2658" s="11">
        <f>ROUND(АТС!E418*$D$791*$D$792/100,2)</f>
        <v>36.64</v>
      </c>
      <c r="E2658" s="11">
        <f>ROUND(АТС!E418*$E$791*$E$792/100,2)</f>
        <v>33.67</v>
      </c>
      <c r="F2658" s="11">
        <f>ROUND(АТС!E418*$F$791*$F$792/100,2)</f>
        <v>22.93</v>
      </c>
      <c r="G2658" s="11">
        <f>ROUND(АТС!E418*$G$791*$G$792/100,2)</f>
        <v>13.42</v>
      </c>
    </row>
    <row r="2659" spans="1:7" x14ac:dyDescent="0.25">
      <c r="A2659" s="236"/>
      <c r="B2659" s="122">
        <f t="shared" si="42"/>
        <v>42598.75</v>
      </c>
      <c r="C2659" s="125">
        <v>18</v>
      </c>
      <c r="D2659" s="11">
        <f>ROUND(АТС!E419*$D$791*$D$792/100,2)</f>
        <v>56.92</v>
      </c>
      <c r="E2659" s="11">
        <f>ROUND(АТС!E419*$E$791*$E$792/100,2)</f>
        <v>52.31</v>
      </c>
      <c r="F2659" s="11">
        <f>ROUND(АТС!E419*$F$791*$F$792/100,2)</f>
        <v>35.619999999999997</v>
      </c>
      <c r="G2659" s="11">
        <f>ROUND(АТС!E419*$G$791*$G$792/100,2)</f>
        <v>20.85</v>
      </c>
    </row>
    <row r="2660" spans="1:7" x14ac:dyDescent="0.25">
      <c r="A2660" s="236"/>
      <c r="B2660" s="124">
        <f t="shared" si="42"/>
        <v>42598.791669999999</v>
      </c>
      <c r="C2660" s="125">
        <v>19</v>
      </c>
      <c r="D2660" s="11">
        <f>ROUND(АТС!E420*$D$791*$D$792/100,2)</f>
        <v>33.28</v>
      </c>
      <c r="E2660" s="11">
        <f>ROUND(АТС!E420*$E$791*$E$792/100,2)</f>
        <v>30.58</v>
      </c>
      <c r="F2660" s="11">
        <f>ROUND(АТС!E420*$F$791*$F$792/100,2)</f>
        <v>20.82</v>
      </c>
      <c r="G2660" s="11">
        <f>ROUND(АТС!E420*$G$791*$G$792/100,2)</f>
        <v>12.19</v>
      </c>
    </row>
    <row r="2661" spans="1:7" x14ac:dyDescent="0.25">
      <c r="A2661" s="236"/>
      <c r="B2661" s="122">
        <f t="shared" si="42"/>
        <v>42598.833330000001</v>
      </c>
      <c r="C2661" s="125">
        <v>20</v>
      </c>
      <c r="D2661" s="11">
        <f>ROUND(АТС!E421*$D$791*$D$792/100,2)</f>
        <v>43.67</v>
      </c>
      <c r="E2661" s="11">
        <f>ROUND(АТС!E421*$E$791*$E$792/100,2)</f>
        <v>40.130000000000003</v>
      </c>
      <c r="F2661" s="11">
        <f>ROUND(АТС!E421*$F$791*$F$792/100,2)</f>
        <v>27.32</v>
      </c>
      <c r="G2661" s="11">
        <f>ROUND(АТС!E421*$G$791*$G$792/100,2)</f>
        <v>15.99</v>
      </c>
    </row>
    <row r="2662" spans="1:7" x14ac:dyDescent="0.25">
      <c r="A2662" s="236"/>
      <c r="B2662" s="124">
        <f t="shared" si="42"/>
        <v>42598.875</v>
      </c>
      <c r="C2662" s="125">
        <v>21</v>
      </c>
      <c r="D2662" s="11">
        <f>ROUND(АТС!E422*$D$791*$D$792/100,2)</f>
        <v>45.21</v>
      </c>
      <c r="E2662" s="11">
        <f>ROUND(АТС!E422*$E$791*$E$792/100,2)</f>
        <v>41.55</v>
      </c>
      <c r="F2662" s="11">
        <f>ROUND(АТС!E422*$F$791*$F$792/100,2)</f>
        <v>28.29</v>
      </c>
      <c r="G2662" s="11">
        <f>ROUND(АТС!E422*$G$791*$G$792/100,2)</f>
        <v>16.559999999999999</v>
      </c>
    </row>
    <row r="2663" spans="1:7" x14ac:dyDescent="0.25">
      <c r="A2663" s="236"/>
      <c r="B2663" s="122">
        <f t="shared" si="42"/>
        <v>42598.916669999999</v>
      </c>
      <c r="C2663" s="125">
        <v>22</v>
      </c>
      <c r="D2663" s="11">
        <f>ROUND(АТС!E423*$D$791*$D$792/100,2)</f>
        <v>47.43</v>
      </c>
      <c r="E2663" s="11">
        <f>ROUND(АТС!E423*$E$791*$E$792/100,2)</f>
        <v>43.59</v>
      </c>
      <c r="F2663" s="11">
        <f>ROUND(АТС!E423*$F$791*$F$792/100,2)</f>
        <v>29.68</v>
      </c>
      <c r="G2663" s="11">
        <f>ROUND(АТС!E423*$G$791*$G$792/100,2)</f>
        <v>17.37</v>
      </c>
    </row>
    <row r="2664" spans="1:7" x14ac:dyDescent="0.25">
      <c r="A2664" s="236"/>
      <c r="B2664" s="124">
        <f t="shared" si="42"/>
        <v>42598.958330000001</v>
      </c>
      <c r="C2664" s="125">
        <v>23</v>
      </c>
      <c r="D2664" s="11">
        <f>ROUND(АТС!E424*$D$791*$D$792/100,2)</f>
        <v>66.13</v>
      </c>
      <c r="E2664" s="11">
        <f>ROUND(АТС!E424*$E$791*$E$792/100,2)</f>
        <v>60.77</v>
      </c>
      <c r="F2664" s="11">
        <f>ROUND(АТС!E424*$F$791*$F$792/100,2)</f>
        <v>41.38</v>
      </c>
      <c r="G2664" s="11">
        <f>ROUND(АТС!E424*$G$791*$G$792/100,2)</f>
        <v>24.23</v>
      </c>
    </row>
    <row r="2665" spans="1:7" x14ac:dyDescent="0.25">
      <c r="A2665" s="236"/>
      <c r="B2665" s="122">
        <f t="shared" si="42"/>
        <v>42599</v>
      </c>
      <c r="C2665" s="125">
        <v>0</v>
      </c>
      <c r="D2665" s="11">
        <f>ROUND(АТС!E425*$D$791*$D$792/100,2)</f>
        <v>34.39</v>
      </c>
      <c r="E2665" s="11">
        <f>ROUND(АТС!E425*$E$791*$E$792/100,2)</f>
        <v>31.6</v>
      </c>
      <c r="F2665" s="11">
        <f>ROUND(АТС!E425*$F$791*$F$792/100,2)</f>
        <v>21.52</v>
      </c>
      <c r="G2665" s="11">
        <f>ROUND(АТС!E425*$G$791*$G$792/100,2)</f>
        <v>12.6</v>
      </c>
    </row>
    <row r="2666" spans="1:7" x14ac:dyDescent="0.25">
      <c r="A2666" s="236"/>
      <c r="B2666" s="124">
        <f t="shared" si="42"/>
        <v>42599.041669999999</v>
      </c>
      <c r="C2666" s="125">
        <v>1</v>
      </c>
      <c r="D2666" s="11">
        <f>ROUND(АТС!E426*$D$791*$D$792/100,2)</f>
        <v>20.65</v>
      </c>
      <c r="E2666" s="11">
        <f>ROUND(АТС!E426*$E$791*$E$792/100,2)</f>
        <v>18.97</v>
      </c>
      <c r="F2666" s="11">
        <f>ROUND(АТС!E426*$F$791*$F$792/100,2)</f>
        <v>12.92</v>
      </c>
      <c r="G2666" s="11">
        <f>ROUND(АТС!E426*$G$791*$G$792/100,2)</f>
        <v>7.56</v>
      </c>
    </row>
    <row r="2667" spans="1:7" x14ac:dyDescent="0.25">
      <c r="A2667" s="236"/>
      <c r="B2667" s="122">
        <f t="shared" si="42"/>
        <v>42599.083330000001</v>
      </c>
      <c r="C2667" s="125">
        <v>2</v>
      </c>
      <c r="D2667" s="11">
        <f>ROUND(АТС!E427*$D$791*$D$792/100,2)</f>
        <v>11.11</v>
      </c>
      <c r="E2667" s="11">
        <f>ROUND(АТС!E427*$E$791*$E$792/100,2)</f>
        <v>10.210000000000001</v>
      </c>
      <c r="F2667" s="11">
        <f>ROUND(АТС!E427*$F$791*$F$792/100,2)</f>
        <v>6.95</v>
      </c>
      <c r="G2667" s="11">
        <f>ROUND(АТС!E427*$G$791*$G$792/100,2)</f>
        <v>4.07</v>
      </c>
    </row>
    <row r="2668" spans="1:7" x14ac:dyDescent="0.25">
      <c r="A2668" s="236"/>
      <c r="B2668" s="124">
        <f t="shared" si="42"/>
        <v>42599.125</v>
      </c>
      <c r="C2668" s="125">
        <v>3</v>
      </c>
      <c r="D2668" s="11">
        <f>ROUND(АТС!E428*$D$791*$D$792/100,2)</f>
        <v>8.4</v>
      </c>
      <c r="E2668" s="11">
        <f>ROUND(АТС!E428*$E$791*$E$792/100,2)</f>
        <v>7.72</v>
      </c>
      <c r="F2668" s="11">
        <f>ROUND(АТС!E428*$F$791*$F$792/100,2)</f>
        <v>5.26</v>
      </c>
      <c r="G2668" s="11">
        <f>ROUND(АТС!E428*$G$791*$G$792/100,2)</f>
        <v>3.08</v>
      </c>
    </row>
    <row r="2669" spans="1:7" x14ac:dyDescent="0.25">
      <c r="A2669" s="236"/>
      <c r="B2669" s="122">
        <f t="shared" si="42"/>
        <v>42599.166669999999</v>
      </c>
      <c r="C2669" s="125">
        <v>4</v>
      </c>
      <c r="D2669" s="11">
        <f>ROUND(АТС!E429*$D$791*$D$792/100,2)</f>
        <v>9.14</v>
      </c>
      <c r="E2669" s="11">
        <f>ROUND(АТС!E429*$E$791*$E$792/100,2)</f>
        <v>8.4</v>
      </c>
      <c r="F2669" s="11">
        <f>ROUND(АТС!E429*$F$791*$F$792/100,2)</f>
        <v>5.72</v>
      </c>
      <c r="G2669" s="11">
        <f>ROUND(АТС!E429*$G$791*$G$792/100,2)</f>
        <v>3.35</v>
      </c>
    </row>
    <row r="2670" spans="1:7" x14ac:dyDescent="0.25">
      <c r="A2670" s="236"/>
      <c r="B2670" s="124">
        <f t="shared" si="42"/>
        <v>42599.208330000001</v>
      </c>
      <c r="C2670" s="125">
        <v>5</v>
      </c>
      <c r="D2670" s="11">
        <f>ROUND(АТС!E430*$D$791*$D$792/100,2)</f>
        <v>3.26</v>
      </c>
      <c r="E2670" s="11">
        <f>ROUND(АТС!E430*$E$791*$E$792/100,2)</f>
        <v>3</v>
      </c>
      <c r="F2670" s="11">
        <f>ROUND(АТС!E430*$F$791*$F$792/100,2)</f>
        <v>2.04</v>
      </c>
      <c r="G2670" s="11">
        <f>ROUND(АТС!E430*$G$791*$G$792/100,2)</f>
        <v>1.19</v>
      </c>
    </row>
    <row r="2671" spans="1:7" x14ac:dyDescent="0.25">
      <c r="A2671" s="236"/>
      <c r="B2671" s="122">
        <f t="shared" si="42"/>
        <v>42599.25</v>
      </c>
      <c r="C2671" s="125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36"/>
      <c r="B2672" s="124">
        <f t="shared" si="42"/>
        <v>42599.291669999999</v>
      </c>
      <c r="C2672" s="125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36"/>
      <c r="B2673" s="122">
        <f t="shared" si="42"/>
        <v>42599.333330000001</v>
      </c>
      <c r="C2673" s="125">
        <v>8</v>
      </c>
      <c r="D2673" s="11">
        <f>ROUND(АТС!E433*$D$791*$D$792/100,2)</f>
        <v>3.68</v>
      </c>
      <c r="E2673" s="11">
        <f>ROUND(АТС!E433*$E$791*$E$792/100,2)</f>
        <v>3.38</v>
      </c>
      <c r="F2673" s="11">
        <f>ROUND(АТС!E433*$F$791*$F$792/100,2)</f>
        <v>2.2999999999999998</v>
      </c>
      <c r="G2673" s="11">
        <f>ROUND(АТС!E433*$G$791*$G$792/100,2)</f>
        <v>1.35</v>
      </c>
    </row>
    <row r="2674" spans="1:7" x14ac:dyDescent="0.25">
      <c r="A2674" s="236"/>
      <c r="B2674" s="124">
        <f t="shared" si="42"/>
        <v>42599.375</v>
      </c>
      <c r="C2674" s="125">
        <v>9</v>
      </c>
      <c r="D2674" s="11">
        <f>ROUND(АТС!E434*$D$791*$D$792/100,2)</f>
        <v>46.07</v>
      </c>
      <c r="E2674" s="11">
        <f>ROUND(АТС!E434*$E$791*$E$792/100,2)</f>
        <v>42.34</v>
      </c>
      <c r="F2674" s="11">
        <f>ROUND(АТС!E434*$F$791*$F$792/100,2)</f>
        <v>28.83</v>
      </c>
      <c r="G2674" s="11">
        <f>ROUND(АТС!E434*$G$791*$G$792/100,2)</f>
        <v>16.88</v>
      </c>
    </row>
    <row r="2675" spans="1:7" x14ac:dyDescent="0.25">
      <c r="A2675" s="236"/>
      <c r="B2675" s="122">
        <f t="shared" si="42"/>
        <v>42599.416669999999</v>
      </c>
      <c r="C2675" s="125">
        <v>10</v>
      </c>
      <c r="D2675" s="11">
        <f>ROUND(АТС!E435*$D$791*$D$792/100,2)</f>
        <v>45.79</v>
      </c>
      <c r="E2675" s="11">
        <f>ROUND(АТС!E435*$E$791*$E$792/100,2)</f>
        <v>42.08</v>
      </c>
      <c r="F2675" s="11">
        <f>ROUND(АТС!E435*$F$791*$F$792/100,2)</f>
        <v>28.65</v>
      </c>
      <c r="G2675" s="11">
        <f>ROUND(АТС!E435*$G$791*$G$792/100,2)</f>
        <v>16.77</v>
      </c>
    </row>
    <row r="2676" spans="1:7" x14ac:dyDescent="0.25">
      <c r="A2676" s="236"/>
      <c r="B2676" s="124">
        <f t="shared" si="42"/>
        <v>42599.458330000001</v>
      </c>
      <c r="C2676" s="125">
        <v>11</v>
      </c>
      <c r="D2676" s="11">
        <f>ROUND(АТС!E436*$D$791*$D$792/100,2)</f>
        <v>63.34</v>
      </c>
      <c r="E2676" s="11">
        <f>ROUND(АТС!E436*$E$791*$E$792/100,2)</f>
        <v>58.21</v>
      </c>
      <c r="F2676" s="11">
        <f>ROUND(АТС!E436*$F$791*$F$792/100,2)</f>
        <v>39.64</v>
      </c>
      <c r="G2676" s="11">
        <f>ROUND(АТС!E436*$G$791*$G$792/100,2)</f>
        <v>23.2</v>
      </c>
    </row>
    <row r="2677" spans="1:7" x14ac:dyDescent="0.25">
      <c r="A2677" s="236"/>
      <c r="B2677" s="122">
        <f t="shared" si="42"/>
        <v>42599.5</v>
      </c>
      <c r="C2677" s="125">
        <v>12</v>
      </c>
      <c r="D2677" s="11">
        <f>ROUND(АТС!E437*$D$791*$D$792/100,2)</f>
        <v>67.150000000000006</v>
      </c>
      <c r="E2677" s="11">
        <f>ROUND(АТС!E437*$E$791*$E$792/100,2)</f>
        <v>61.71</v>
      </c>
      <c r="F2677" s="11">
        <f>ROUND(АТС!E437*$F$791*$F$792/100,2)</f>
        <v>42.02</v>
      </c>
      <c r="G2677" s="11">
        <f>ROUND(АТС!E437*$G$791*$G$792/100,2)</f>
        <v>24.6</v>
      </c>
    </row>
    <row r="2678" spans="1:7" x14ac:dyDescent="0.25">
      <c r="A2678" s="236"/>
      <c r="B2678" s="124">
        <f t="shared" si="42"/>
        <v>42599.541669999999</v>
      </c>
      <c r="C2678" s="125">
        <v>13</v>
      </c>
      <c r="D2678" s="11">
        <f>ROUND(АТС!E438*$D$791*$D$792/100,2)</f>
        <v>54.44</v>
      </c>
      <c r="E2678" s="11">
        <f>ROUND(АТС!E438*$E$791*$E$792/100,2)</f>
        <v>50.03</v>
      </c>
      <c r="F2678" s="11">
        <f>ROUND(АТС!E438*$F$791*$F$792/100,2)</f>
        <v>34.06</v>
      </c>
      <c r="G2678" s="11">
        <f>ROUND(АТС!E438*$G$791*$G$792/100,2)</f>
        <v>19.940000000000001</v>
      </c>
    </row>
    <row r="2679" spans="1:7" x14ac:dyDescent="0.25">
      <c r="A2679" s="236"/>
      <c r="B2679" s="122">
        <f t="shared" si="42"/>
        <v>42599.583330000001</v>
      </c>
      <c r="C2679" s="125">
        <v>14</v>
      </c>
      <c r="D2679" s="11">
        <f>ROUND(АТС!E439*$D$791*$D$792/100,2)</f>
        <v>49.06</v>
      </c>
      <c r="E2679" s="11">
        <f>ROUND(АТС!E439*$E$791*$E$792/100,2)</f>
        <v>45.09</v>
      </c>
      <c r="F2679" s="11">
        <f>ROUND(АТС!E439*$F$791*$F$792/100,2)</f>
        <v>30.7</v>
      </c>
      <c r="G2679" s="11">
        <f>ROUND(АТС!E439*$G$791*$G$792/100,2)</f>
        <v>17.97</v>
      </c>
    </row>
    <row r="2680" spans="1:7" x14ac:dyDescent="0.25">
      <c r="A2680" s="236"/>
      <c r="B2680" s="124">
        <f t="shared" si="42"/>
        <v>42599.625</v>
      </c>
      <c r="C2680" s="125">
        <v>15</v>
      </c>
      <c r="D2680" s="11">
        <f>ROUND(АТС!E440*$D$791*$D$792/100,2)</f>
        <v>49.1</v>
      </c>
      <c r="E2680" s="11">
        <f>ROUND(АТС!E440*$E$791*$E$792/100,2)</f>
        <v>45.12</v>
      </c>
      <c r="F2680" s="11">
        <f>ROUND(АТС!E440*$F$791*$F$792/100,2)</f>
        <v>30.73</v>
      </c>
      <c r="G2680" s="11">
        <f>ROUND(АТС!E440*$G$791*$G$792/100,2)</f>
        <v>17.989999999999998</v>
      </c>
    </row>
    <row r="2681" spans="1:7" x14ac:dyDescent="0.25">
      <c r="A2681" s="236"/>
      <c r="B2681" s="122">
        <f t="shared" si="42"/>
        <v>42599.666669999999</v>
      </c>
      <c r="C2681" s="125">
        <v>16</v>
      </c>
      <c r="D2681" s="11">
        <f>ROUND(АТС!E441*$D$791*$D$792/100,2)</f>
        <v>65.62</v>
      </c>
      <c r="E2681" s="11">
        <f>ROUND(АТС!E441*$E$791*$E$792/100,2)</f>
        <v>60.3</v>
      </c>
      <c r="F2681" s="11">
        <f>ROUND(АТС!E441*$F$791*$F$792/100,2)</f>
        <v>41.06</v>
      </c>
      <c r="G2681" s="11">
        <f>ROUND(АТС!E441*$G$791*$G$792/100,2)</f>
        <v>24.04</v>
      </c>
    </row>
    <row r="2682" spans="1:7" x14ac:dyDescent="0.25">
      <c r="A2682" s="236"/>
      <c r="B2682" s="124">
        <f t="shared" si="42"/>
        <v>42599.708330000001</v>
      </c>
      <c r="C2682" s="125">
        <v>17</v>
      </c>
      <c r="D2682" s="11">
        <f>ROUND(АТС!E442*$D$791*$D$792/100,2)</f>
        <v>72.8</v>
      </c>
      <c r="E2682" s="11">
        <f>ROUND(АТС!E442*$E$791*$E$792/100,2)</f>
        <v>66.900000000000006</v>
      </c>
      <c r="F2682" s="11">
        <f>ROUND(АТС!E442*$F$791*$F$792/100,2)</f>
        <v>45.55</v>
      </c>
      <c r="G2682" s="11">
        <f>ROUND(АТС!E442*$G$791*$G$792/100,2)</f>
        <v>26.67</v>
      </c>
    </row>
    <row r="2683" spans="1:7" x14ac:dyDescent="0.25">
      <c r="A2683" s="236"/>
      <c r="B2683" s="122">
        <f t="shared" si="42"/>
        <v>42599.75</v>
      </c>
      <c r="C2683" s="125">
        <v>18</v>
      </c>
      <c r="D2683" s="11">
        <f>ROUND(АТС!E443*$D$791*$D$792/100,2)</f>
        <v>30.52</v>
      </c>
      <c r="E2683" s="11">
        <f>ROUND(АТС!E443*$E$791*$E$792/100,2)</f>
        <v>28.05</v>
      </c>
      <c r="F2683" s="11">
        <f>ROUND(АТС!E443*$F$791*$F$792/100,2)</f>
        <v>19.100000000000001</v>
      </c>
      <c r="G2683" s="11">
        <f>ROUND(АТС!E443*$G$791*$G$792/100,2)</f>
        <v>11.18</v>
      </c>
    </row>
    <row r="2684" spans="1:7" x14ac:dyDescent="0.25">
      <c r="A2684" s="236"/>
      <c r="B2684" s="124">
        <f t="shared" si="42"/>
        <v>42599.791669999999</v>
      </c>
      <c r="C2684" s="125">
        <v>19</v>
      </c>
      <c r="D2684" s="11">
        <f>ROUND(АТС!E444*$D$791*$D$792/100,2)</f>
        <v>1.57</v>
      </c>
      <c r="E2684" s="11">
        <f>ROUND(АТС!E444*$E$791*$E$792/100,2)</f>
        <v>1.44</v>
      </c>
      <c r="F2684" s="11">
        <f>ROUND(АТС!E444*$F$791*$F$792/100,2)</f>
        <v>0.98</v>
      </c>
      <c r="G2684" s="11">
        <f>ROUND(АТС!E444*$G$791*$G$792/100,2)</f>
        <v>0.56999999999999995</v>
      </c>
    </row>
    <row r="2685" spans="1:7" x14ac:dyDescent="0.25">
      <c r="A2685" s="236"/>
      <c r="B2685" s="122">
        <f t="shared" si="42"/>
        <v>42599.833330000001</v>
      </c>
      <c r="C2685" s="125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36"/>
      <c r="B2686" s="124">
        <f t="shared" si="42"/>
        <v>42599.875</v>
      </c>
      <c r="C2686" s="125">
        <v>21</v>
      </c>
      <c r="D2686" s="11">
        <f>ROUND(АТС!E446*$D$791*$D$792/100,2)</f>
        <v>22.14</v>
      </c>
      <c r="E2686" s="11">
        <f>ROUND(АТС!E446*$E$791*$E$792/100,2)</f>
        <v>20.350000000000001</v>
      </c>
      <c r="F2686" s="11">
        <f>ROUND(АТС!E446*$F$791*$F$792/100,2)</f>
        <v>13.86</v>
      </c>
      <c r="G2686" s="11">
        <f>ROUND(АТС!E446*$G$791*$G$792/100,2)</f>
        <v>8.11</v>
      </c>
    </row>
    <row r="2687" spans="1:7" x14ac:dyDescent="0.25">
      <c r="A2687" s="236"/>
      <c r="B2687" s="122">
        <f t="shared" si="42"/>
        <v>42599.916669999999</v>
      </c>
      <c r="C2687" s="125">
        <v>22</v>
      </c>
      <c r="D2687" s="11">
        <f>ROUND(АТС!E447*$D$791*$D$792/100,2)</f>
        <v>91.47</v>
      </c>
      <c r="E2687" s="11">
        <f>ROUND(АТС!E447*$E$791*$E$792/100,2)</f>
        <v>84.06</v>
      </c>
      <c r="F2687" s="11">
        <f>ROUND(АТС!E447*$F$791*$F$792/100,2)</f>
        <v>57.24</v>
      </c>
      <c r="G2687" s="11">
        <f>ROUND(АТС!E447*$G$791*$G$792/100,2)</f>
        <v>33.51</v>
      </c>
    </row>
    <row r="2688" spans="1:7" x14ac:dyDescent="0.25">
      <c r="A2688" s="236"/>
      <c r="B2688" s="124">
        <f t="shared" si="42"/>
        <v>42599.958330000001</v>
      </c>
      <c r="C2688" s="125">
        <v>23</v>
      </c>
      <c r="D2688" s="11">
        <f>ROUND(АТС!E448*$D$791*$D$792/100,2)</f>
        <v>39.74</v>
      </c>
      <c r="E2688" s="11">
        <f>ROUND(АТС!E448*$E$791*$E$792/100,2)</f>
        <v>36.520000000000003</v>
      </c>
      <c r="F2688" s="11">
        <f>ROUND(АТС!E448*$F$791*$F$792/100,2)</f>
        <v>24.87</v>
      </c>
      <c r="G2688" s="11">
        <f>ROUND(АТС!E448*$G$791*$G$792/100,2)</f>
        <v>14.56</v>
      </c>
    </row>
    <row r="2689" spans="1:7" x14ac:dyDescent="0.25">
      <c r="A2689" s="236"/>
      <c r="B2689" s="122">
        <f t="shared" si="42"/>
        <v>42600</v>
      </c>
      <c r="C2689" s="125">
        <v>0</v>
      </c>
      <c r="D2689" s="11">
        <f>ROUND(АТС!E449*$D$791*$D$792/100,2)</f>
        <v>23.17</v>
      </c>
      <c r="E2689" s="11">
        <f>ROUND(АТС!E449*$E$791*$E$792/100,2)</f>
        <v>21.29</v>
      </c>
      <c r="F2689" s="11">
        <f>ROUND(АТС!E449*$F$791*$F$792/100,2)</f>
        <v>14.5</v>
      </c>
      <c r="G2689" s="11">
        <f>ROUND(АТС!E449*$G$791*$G$792/100,2)</f>
        <v>8.49</v>
      </c>
    </row>
    <row r="2690" spans="1:7" x14ac:dyDescent="0.25">
      <c r="A2690" s="236"/>
      <c r="B2690" s="124">
        <f t="shared" ref="B2690:B2753" si="43">B2666+1</f>
        <v>42600.041669999999</v>
      </c>
      <c r="C2690" s="125">
        <v>1</v>
      </c>
      <c r="D2690" s="11">
        <f>ROUND(АТС!E450*$D$791*$D$792/100,2)</f>
        <v>24.91</v>
      </c>
      <c r="E2690" s="11">
        <f>ROUND(АТС!E450*$E$791*$E$792/100,2)</f>
        <v>22.89</v>
      </c>
      <c r="F2690" s="11">
        <f>ROUND(АТС!E450*$F$791*$F$792/100,2)</f>
        <v>15.59</v>
      </c>
      <c r="G2690" s="11">
        <f>ROUND(АТС!E450*$G$791*$G$792/100,2)</f>
        <v>9.1199999999999992</v>
      </c>
    </row>
    <row r="2691" spans="1:7" x14ac:dyDescent="0.25">
      <c r="A2691" s="236"/>
      <c r="B2691" s="122">
        <f t="shared" si="43"/>
        <v>42600.083330000001</v>
      </c>
      <c r="C2691" s="125">
        <v>2</v>
      </c>
      <c r="D2691" s="11">
        <f>ROUND(АТС!E451*$D$791*$D$792/100,2)</f>
        <v>16.329999999999998</v>
      </c>
      <c r="E2691" s="11">
        <f>ROUND(АТС!E451*$E$791*$E$792/100,2)</f>
        <v>15</v>
      </c>
      <c r="F2691" s="11">
        <f>ROUND(АТС!E451*$F$791*$F$792/100,2)</f>
        <v>10.220000000000001</v>
      </c>
      <c r="G2691" s="11">
        <f>ROUND(АТС!E451*$G$791*$G$792/100,2)</f>
        <v>5.98</v>
      </c>
    </row>
    <row r="2692" spans="1:7" x14ac:dyDescent="0.25">
      <c r="A2692" s="236"/>
      <c r="B2692" s="124">
        <f t="shared" si="43"/>
        <v>42600.125</v>
      </c>
      <c r="C2692" s="125">
        <v>3</v>
      </c>
      <c r="D2692" s="11">
        <f>ROUND(АТС!E452*$D$791*$D$792/100,2)</f>
        <v>11.34</v>
      </c>
      <c r="E2692" s="11">
        <f>ROUND(АТС!E452*$E$791*$E$792/100,2)</f>
        <v>10.42</v>
      </c>
      <c r="F2692" s="11">
        <f>ROUND(АТС!E452*$F$791*$F$792/100,2)</f>
        <v>7.1</v>
      </c>
      <c r="G2692" s="11">
        <f>ROUND(АТС!E452*$G$791*$G$792/100,2)</f>
        <v>4.1500000000000004</v>
      </c>
    </row>
    <row r="2693" spans="1:7" x14ac:dyDescent="0.25">
      <c r="A2693" s="236"/>
      <c r="B2693" s="122">
        <f t="shared" si="43"/>
        <v>42600.166669999999</v>
      </c>
      <c r="C2693" s="125">
        <v>4</v>
      </c>
      <c r="D2693" s="11">
        <f>ROUND(АТС!E453*$D$791*$D$792/100,2)</f>
        <v>5.47</v>
      </c>
      <c r="E2693" s="11">
        <f>ROUND(АТС!E453*$E$791*$E$792/100,2)</f>
        <v>5.0199999999999996</v>
      </c>
      <c r="F2693" s="11">
        <f>ROUND(АТС!E453*$F$791*$F$792/100,2)</f>
        <v>3.42</v>
      </c>
      <c r="G2693" s="11">
        <f>ROUND(АТС!E453*$G$791*$G$792/100,2)</f>
        <v>2</v>
      </c>
    </row>
    <row r="2694" spans="1:7" x14ac:dyDescent="0.25">
      <c r="A2694" s="236"/>
      <c r="B2694" s="124">
        <f t="shared" si="43"/>
        <v>42600.208330000001</v>
      </c>
      <c r="C2694" s="125">
        <v>5</v>
      </c>
      <c r="D2694" s="11">
        <f>ROUND(АТС!E454*$D$791*$D$792/100,2)</f>
        <v>3.04</v>
      </c>
      <c r="E2694" s="11">
        <f>ROUND(АТС!E454*$E$791*$E$792/100,2)</f>
        <v>2.79</v>
      </c>
      <c r="F2694" s="11">
        <f>ROUND(АТС!E454*$F$791*$F$792/100,2)</f>
        <v>1.9</v>
      </c>
      <c r="G2694" s="11">
        <f>ROUND(АТС!E454*$G$791*$G$792/100,2)</f>
        <v>1.1100000000000001</v>
      </c>
    </row>
    <row r="2695" spans="1:7" x14ac:dyDescent="0.25">
      <c r="A2695" s="236"/>
      <c r="B2695" s="122">
        <f t="shared" si="43"/>
        <v>42600.25</v>
      </c>
      <c r="C2695" s="125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36"/>
      <c r="B2696" s="124">
        <f t="shared" si="43"/>
        <v>42600.291669999999</v>
      </c>
      <c r="C2696" s="125">
        <v>7</v>
      </c>
      <c r="D2696" s="11">
        <f>ROUND(АТС!E456*$D$791*$D$792/100,2)</f>
        <v>20.16</v>
      </c>
      <c r="E2696" s="11">
        <f>ROUND(АТС!E456*$E$791*$E$792/100,2)</f>
        <v>18.52</v>
      </c>
      <c r="F2696" s="11">
        <f>ROUND(АТС!E456*$F$791*$F$792/100,2)</f>
        <v>12.61</v>
      </c>
      <c r="G2696" s="11">
        <f>ROUND(АТС!E456*$G$791*$G$792/100,2)</f>
        <v>7.38</v>
      </c>
    </row>
    <row r="2697" spans="1:7" x14ac:dyDescent="0.25">
      <c r="A2697" s="236"/>
      <c r="B2697" s="122">
        <f t="shared" si="43"/>
        <v>42600.333330000001</v>
      </c>
      <c r="C2697" s="125">
        <v>8</v>
      </c>
      <c r="D2697" s="11">
        <f>ROUND(АТС!E457*$D$791*$D$792/100,2)</f>
        <v>3.63</v>
      </c>
      <c r="E2697" s="11">
        <f>ROUND(АТС!E457*$E$791*$E$792/100,2)</f>
        <v>3.33</v>
      </c>
      <c r="F2697" s="11">
        <f>ROUND(АТС!E457*$F$791*$F$792/100,2)</f>
        <v>2.27</v>
      </c>
      <c r="G2697" s="11">
        <f>ROUND(АТС!E457*$G$791*$G$792/100,2)</f>
        <v>1.33</v>
      </c>
    </row>
    <row r="2698" spans="1:7" x14ac:dyDescent="0.25">
      <c r="A2698" s="236"/>
      <c r="B2698" s="124">
        <f t="shared" si="43"/>
        <v>42600.375</v>
      </c>
      <c r="C2698" s="125">
        <v>9</v>
      </c>
      <c r="D2698" s="11">
        <f>ROUND(АТС!E458*$D$791*$D$792/100,2)</f>
        <v>3.89</v>
      </c>
      <c r="E2698" s="11">
        <f>ROUND(АТС!E458*$E$791*$E$792/100,2)</f>
        <v>3.58</v>
      </c>
      <c r="F2698" s="11">
        <f>ROUND(АТС!E458*$F$791*$F$792/100,2)</f>
        <v>2.44</v>
      </c>
      <c r="G2698" s="11">
        <f>ROUND(АТС!E458*$G$791*$G$792/100,2)</f>
        <v>1.43</v>
      </c>
    </row>
    <row r="2699" spans="1:7" x14ac:dyDescent="0.25">
      <c r="A2699" s="236"/>
      <c r="B2699" s="122">
        <f t="shared" si="43"/>
        <v>42600.416669999999</v>
      </c>
      <c r="C2699" s="125">
        <v>10</v>
      </c>
      <c r="D2699" s="11">
        <f>ROUND(АТС!E459*$D$791*$D$792/100,2)</f>
        <v>5.18</v>
      </c>
      <c r="E2699" s="11">
        <f>ROUND(АТС!E459*$E$791*$E$792/100,2)</f>
        <v>4.76</v>
      </c>
      <c r="F2699" s="11">
        <f>ROUND(АТС!E459*$F$791*$F$792/100,2)</f>
        <v>3.24</v>
      </c>
      <c r="G2699" s="11">
        <f>ROUND(АТС!E459*$G$791*$G$792/100,2)</f>
        <v>1.9</v>
      </c>
    </row>
    <row r="2700" spans="1:7" x14ac:dyDescent="0.25">
      <c r="A2700" s="236"/>
      <c r="B2700" s="124">
        <f t="shared" si="43"/>
        <v>42600.458330000001</v>
      </c>
      <c r="C2700" s="125">
        <v>11</v>
      </c>
      <c r="D2700" s="11">
        <f>ROUND(АТС!E460*$D$791*$D$792/100,2)</f>
        <v>12.52</v>
      </c>
      <c r="E2700" s="11">
        <f>ROUND(АТС!E460*$E$791*$E$792/100,2)</f>
        <v>11.51</v>
      </c>
      <c r="F2700" s="11">
        <f>ROUND(АТС!E460*$F$791*$F$792/100,2)</f>
        <v>7.83</v>
      </c>
      <c r="G2700" s="11">
        <f>ROUND(АТС!E460*$G$791*$G$792/100,2)</f>
        <v>4.59</v>
      </c>
    </row>
    <row r="2701" spans="1:7" x14ac:dyDescent="0.25">
      <c r="A2701" s="236"/>
      <c r="B2701" s="122">
        <f t="shared" si="43"/>
        <v>42600.5</v>
      </c>
      <c r="C2701" s="125">
        <v>12</v>
      </c>
      <c r="D2701" s="11">
        <f>ROUND(АТС!E461*$D$791*$D$792/100,2)</f>
        <v>0.71</v>
      </c>
      <c r="E2701" s="11">
        <f>ROUND(АТС!E461*$E$791*$E$792/100,2)</f>
        <v>0.65</v>
      </c>
      <c r="F2701" s="11">
        <f>ROUND(АТС!E461*$F$791*$F$792/100,2)</f>
        <v>0.44</v>
      </c>
      <c r="G2701" s="11">
        <f>ROUND(АТС!E461*$G$791*$G$792/100,2)</f>
        <v>0.26</v>
      </c>
    </row>
    <row r="2702" spans="1:7" x14ac:dyDescent="0.25">
      <c r="A2702" s="236"/>
      <c r="B2702" s="124">
        <f t="shared" si="43"/>
        <v>42600.541669999999</v>
      </c>
      <c r="C2702" s="125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36"/>
      <c r="B2703" s="122">
        <f t="shared" si="43"/>
        <v>42600.583330000001</v>
      </c>
      <c r="C2703" s="125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36"/>
      <c r="B2704" s="124">
        <f t="shared" si="43"/>
        <v>42600.625</v>
      </c>
      <c r="C2704" s="125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36"/>
      <c r="B2705" s="122">
        <f t="shared" si="43"/>
        <v>42600.666669999999</v>
      </c>
      <c r="C2705" s="125">
        <v>16</v>
      </c>
      <c r="D2705" s="11">
        <f>ROUND(АТС!E465*$D$791*$D$792/100,2)</f>
        <v>5.62</v>
      </c>
      <c r="E2705" s="11">
        <f>ROUND(АТС!E465*$E$791*$E$792/100,2)</f>
        <v>5.16</v>
      </c>
      <c r="F2705" s="11">
        <f>ROUND(АТС!E465*$F$791*$F$792/100,2)</f>
        <v>3.52</v>
      </c>
      <c r="G2705" s="11">
        <f>ROUND(АТС!E465*$G$791*$G$792/100,2)</f>
        <v>2.06</v>
      </c>
    </row>
    <row r="2706" spans="1:7" x14ac:dyDescent="0.25">
      <c r="A2706" s="236"/>
      <c r="B2706" s="124">
        <f t="shared" si="43"/>
        <v>42600.708330000001</v>
      </c>
      <c r="C2706" s="125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36"/>
      <c r="B2707" s="122">
        <f t="shared" si="43"/>
        <v>42600.75</v>
      </c>
      <c r="C2707" s="125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36"/>
      <c r="B2708" s="124">
        <f t="shared" si="43"/>
        <v>42600.791669999999</v>
      </c>
      <c r="C2708" s="125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36"/>
      <c r="B2709" s="122">
        <f t="shared" si="43"/>
        <v>42600.833330000001</v>
      </c>
      <c r="C2709" s="125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36"/>
      <c r="B2710" s="124">
        <f t="shared" si="43"/>
        <v>42600.875</v>
      </c>
      <c r="C2710" s="125">
        <v>21</v>
      </c>
      <c r="D2710" s="11">
        <f>ROUND(АТС!E470*$D$791*$D$792/100,2)</f>
        <v>0</v>
      </c>
      <c r="E2710" s="11">
        <f>ROUND(АТС!E470*$E$791*$E$792/100,2)</f>
        <v>0</v>
      </c>
      <c r="F2710" s="11">
        <f>ROUND(АТС!E470*$F$791*$F$792/100,2)</f>
        <v>0</v>
      </c>
      <c r="G2710" s="11">
        <f>ROUND(АТС!E470*$G$791*$G$792/100,2)</f>
        <v>0</v>
      </c>
    </row>
    <row r="2711" spans="1:7" x14ac:dyDescent="0.25">
      <c r="A2711" s="236"/>
      <c r="B2711" s="122">
        <f t="shared" si="43"/>
        <v>42600.916669999999</v>
      </c>
      <c r="C2711" s="125">
        <v>22</v>
      </c>
      <c r="D2711" s="11">
        <f>ROUND(АТС!E471*$D$791*$D$792/100,2)</f>
        <v>54.95</v>
      </c>
      <c r="E2711" s="11">
        <f>ROUND(АТС!E471*$E$791*$E$792/100,2)</f>
        <v>50.5</v>
      </c>
      <c r="F2711" s="11">
        <f>ROUND(АТС!E471*$F$791*$F$792/100,2)</f>
        <v>34.39</v>
      </c>
      <c r="G2711" s="11">
        <f>ROUND(АТС!E471*$G$791*$G$792/100,2)</f>
        <v>20.13</v>
      </c>
    </row>
    <row r="2712" spans="1:7" x14ac:dyDescent="0.25">
      <c r="A2712" s="236"/>
      <c r="B2712" s="124">
        <f t="shared" si="43"/>
        <v>42600.958330000001</v>
      </c>
      <c r="C2712" s="125">
        <v>23</v>
      </c>
      <c r="D2712" s="11">
        <f>ROUND(АТС!E472*$D$791*$D$792/100,2)</f>
        <v>32.17</v>
      </c>
      <c r="E2712" s="11">
        <f>ROUND(АТС!E472*$E$791*$E$792/100,2)</f>
        <v>29.56</v>
      </c>
      <c r="F2712" s="11">
        <f>ROUND(АТС!E472*$F$791*$F$792/100,2)</f>
        <v>20.13</v>
      </c>
      <c r="G2712" s="11">
        <f>ROUND(АТС!E472*$G$791*$G$792/100,2)</f>
        <v>11.78</v>
      </c>
    </row>
    <row r="2713" spans="1:7" x14ac:dyDescent="0.25">
      <c r="A2713" s="236"/>
      <c r="B2713" s="122">
        <f t="shared" si="43"/>
        <v>42601</v>
      </c>
      <c r="C2713" s="125">
        <v>0</v>
      </c>
      <c r="D2713" s="11">
        <f>ROUND(АТС!E473*$D$791*$D$792/100,2)</f>
        <v>11.82</v>
      </c>
      <c r="E2713" s="11">
        <f>ROUND(АТС!E473*$E$791*$E$792/100,2)</f>
        <v>10.86</v>
      </c>
      <c r="F2713" s="11">
        <f>ROUND(АТС!E473*$F$791*$F$792/100,2)</f>
        <v>7.4</v>
      </c>
      <c r="G2713" s="11">
        <f>ROUND(АТС!E473*$G$791*$G$792/100,2)</f>
        <v>4.33</v>
      </c>
    </row>
    <row r="2714" spans="1:7" x14ac:dyDescent="0.25">
      <c r="A2714" s="236"/>
      <c r="B2714" s="124">
        <f t="shared" si="43"/>
        <v>42601.041669999999</v>
      </c>
      <c r="C2714" s="125">
        <v>1</v>
      </c>
      <c r="D2714" s="11">
        <f>ROUND(АТС!E474*$D$791*$D$792/100,2)</f>
        <v>11.27</v>
      </c>
      <c r="E2714" s="11">
        <f>ROUND(АТС!E474*$E$791*$E$792/100,2)</f>
        <v>10.36</v>
      </c>
      <c r="F2714" s="11">
        <f>ROUND(АТС!E474*$F$791*$F$792/100,2)</f>
        <v>7.05</v>
      </c>
      <c r="G2714" s="11">
        <f>ROUND(АТС!E474*$G$791*$G$792/100,2)</f>
        <v>4.13</v>
      </c>
    </row>
    <row r="2715" spans="1:7" x14ac:dyDescent="0.25">
      <c r="A2715" s="236"/>
      <c r="B2715" s="122">
        <f t="shared" si="43"/>
        <v>42601.083330000001</v>
      </c>
      <c r="C2715" s="125">
        <v>2</v>
      </c>
      <c r="D2715" s="11">
        <f>ROUND(АТС!E475*$D$791*$D$792/100,2)</f>
        <v>4.1900000000000004</v>
      </c>
      <c r="E2715" s="11">
        <f>ROUND(АТС!E475*$E$791*$E$792/100,2)</f>
        <v>3.85</v>
      </c>
      <c r="F2715" s="11">
        <f>ROUND(АТС!E475*$F$791*$F$792/100,2)</f>
        <v>2.62</v>
      </c>
      <c r="G2715" s="11">
        <f>ROUND(АТС!E475*$G$791*$G$792/100,2)</f>
        <v>1.53</v>
      </c>
    </row>
    <row r="2716" spans="1:7" x14ac:dyDescent="0.25">
      <c r="A2716" s="236"/>
      <c r="B2716" s="124">
        <f t="shared" si="43"/>
        <v>42601.125</v>
      </c>
      <c r="C2716" s="125">
        <v>3</v>
      </c>
      <c r="D2716" s="11">
        <f>ROUND(АТС!E476*$D$791*$D$792/100,2)</f>
        <v>1.58</v>
      </c>
      <c r="E2716" s="11">
        <f>ROUND(АТС!E476*$E$791*$E$792/100,2)</f>
        <v>1.45</v>
      </c>
      <c r="F2716" s="11">
        <f>ROUND(АТС!E476*$F$791*$F$792/100,2)</f>
        <v>0.99</v>
      </c>
      <c r="G2716" s="11">
        <f>ROUND(АТС!E476*$G$791*$G$792/100,2)</f>
        <v>0.57999999999999996</v>
      </c>
    </row>
    <row r="2717" spans="1:7" x14ac:dyDescent="0.25">
      <c r="A2717" s="236"/>
      <c r="B2717" s="122">
        <f t="shared" si="43"/>
        <v>42601.166669999999</v>
      </c>
      <c r="C2717" s="125">
        <v>4</v>
      </c>
      <c r="D2717" s="11">
        <f>ROUND(АТС!E477*$D$791*$D$792/100,2)</f>
        <v>1.66</v>
      </c>
      <c r="E2717" s="11">
        <f>ROUND(АТС!E477*$E$791*$E$792/100,2)</f>
        <v>1.52</v>
      </c>
      <c r="F2717" s="11">
        <f>ROUND(АТС!E477*$F$791*$F$792/100,2)</f>
        <v>1.04</v>
      </c>
      <c r="G2717" s="11">
        <f>ROUND(АТС!E477*$G$791*$G$792/100,2)</f>
        <v>0.61</v>
      </c>
    </row>
    <row r="2718" spans="1:7" x14ac:dyDescent="0.25">
      <c r="A2718" s="236"/>
      <c r="B2718" s="124">
        <f t="shared" si="43"/>
        <v>42601.208330000001</v>
      </c>
      <c r="C2718" s="125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36"/>
      <c r="B2719" s="122">
        <f t="shared" si="43"/>
        <v>42601.25</v>
      </c>
      <c r="C2719" s="125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36"/>
      <c r="B2720" s="124">
        <f t="shared" si="43"/>
        <v>42601.291669999999</v>
      </c>
      <c r="C2720" s="125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36"/>
      <c r="B2721" s="122">
        <f t="shared" si="43"/>
        <v>42601.333330000001</v>
      </c>
      <c r="C2721" s="125">
        <v>8</v>
      </c>
      <c r="D2721" s="11">
        <f>ROUND(АТС!E481*$D$791*$D$792/100,2)</f>
        <v>5.64</v>
      </c>
      <c r="E2721" s="11">
        <f>ROUND(АТС!E481*$E$791*$E$792/100,2)</f>
        <v>5.18</v>
      </c>
      <c r="F2721" s="11">
        <f>ROUND(АТС!E481*$F$791*$F$792/100,2)</f>
        <v>3.53</v>
      </c>
      <c r="G2721" s="11">
        <f>ROUND(АТС!E481*$G$791*$G$792/100,2)</f>
        <v>2.0699999999999998</v>
      </c>
    </row>
    <row r="2722" spans="1:7" x14ac:dyDescent="0.25">
      <c r="A2722" s="236"/>
      <c r="B2722" s="124">
        <f t="shared" si="43"/>
        <v>42601.375</v>
      </c>
      <c r="C2722" s="125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36"/>
      <c r="B2723" s="122">
        <f t="shared" si="43"/>
        <v>42601.416669999999</v>
      </c>
      <c r="C2723" s="125">
        <v>10</v>
      </c>
      <c r="D2723" s="11">
        <f>ROUND(АТС!E483*$D$791*$D$792/100,2)</f>
        <v>8.6199999999999992</v>
      </c>
      <c r="E2723" s="11">
        <f>ROUND(АТС!E483*$E$791*$E$792/100,2)</f>
        <v>7.92</v>
      </c>
      <c r="F2723" s="11">
        <f>ROUND(АТС!E483*$F$791*$F$792/100,2)</f>
        <v>5.39</v>
      </c>
      <c r="G2723" s="11">
        <f>ROUND(АТС!E483*$G$791*$G$792/100,2)</f>
        <v>3.16</v>
      </c>
    </row>
    <row r="2724" spans="1:7" x14ac:dyDescent="0.25">
      <c r="A2724" s="236"/>
      <c r="B2724" s="124">
        <f t="shared" si="43"/>
        <v>42601.458330000001</v>
      </c>
      <c r="C2724" s="125">
        <v>11</v>
      </c>
      <c r="D2724" s="11">
        <f>ROUND(АТС!E484*$D$791*$D$792/100,2)</f>
        <v>35.44</v>
      </c>
      <c r="E2724" s="11">
        <f>ROUND(АТС!E484*$E$791*$E$792/100,2)</f>
        <v>32.57</v>
      </c>
      <c r="F2724" s="11">
        <f>ROUND(АТС!E484*$F$791*$F$792/100,2)</f>
        <v>22.18</v>
      </c>
      <c r="G2724" s="11">
        <f>ROUND(АТС!E484*$G$791*$G$792/100,2)</f>
        <v>12.98</v>
      </c>
    </row>
    <row r="2725" spans="1:7" x14ac:dyDescent="0.25">
      <c r="A2725" s="236"/>
      <c r="B2725" s="122">
        <f t="shared" si="43"/>
        <v>42601.5</v>
      </c>
      <c r="C2725" s="125">
        <v>12</v>
      </c>
      <c r="D2725" s="11">
        <f>ROUND(АТС!E485*$D$791*$D$792/100,2)</f>
        <v>18.079999999999998</v>
      </c>
      <c r="E2725" s="11">
        <f>ROUND(АТС!E485*$E$791*$E$792/100,2)</f>
        <v>16.62</v>
      </c>
      <c r="F2725" s="11">
        <f>ROUND(АТС!E485*$F$791*$F$792/100,2)</f>
        <v>11.32</v>
      </c>
      <c r="G2725" s="11">
        <f>ROUND(АТС!E485*$G$791*$G$792/100,2)</f>
        <v>6.62</v>
      </c>
    </row>
    <row r="2726" spans="1:7" x14ac:dyDescent="0.25">
      <c r="A2726" s="236"/>
      <c r="B2726" s="124">
        <f t="shared" si="43"/>
        <v>42601.541669999999</v>
      </c>
      <c r="C2726" s="125">
        <v>13</v>
      </c>
      <c r="D2726" s="11">
        <f>ROUND(АТС!E486*$D$791*$D$792/100,2)</f>
        <v>14.01</v>
      </c>
      <c r="E2726" s="11">
        <f>ROUND(АТС!E486*$E$791*$E$792/100,2)</f>
        <v>12.87</v>
      </c>
      <c r="F2726" s="11">
        <f>ROUND(АТС!E486*$F$791*$F$792/100,2)</f>
        <v>8.76</v>
      </c>
      <c r="G2726" s="11">
        <f>ROUND(АТС!E486*$G$791*$G$792/100,2)</f>
        <v>5.13</v>
      </c>
    </row>
    <row r="2727" spans="1:7" x14ac:dyDescent="0.25">
      <c r="A2727" s="236"/>
      <c r="B2727" s="122">
        <f t="shared" si="43"/>
        <v>42601.583330000001</v>
      </c>
      <c r="C2727" s="125">
        <v>14</v>
      </c>
      <c r="D2727" s="11">
        <f>ROUND(АТС!E487*$D$791*$D$792/100,2)</f>
        <v>11.58</v>
      </c>
      <c r="E2727" s="11">
        <f>ROUND(АТС!E487*$E$791*$E$792/100,2)</f>
        <v>10.64</v>
      </c>
      <c r="F2727" s="11">
        <f>ROUND(АТС!E487*$F$791*$F$792/100,2)</f>
        <v>7.25</v>
      </c>
      <c r="G2727" s="11">
        <f>ROUND(АТС!E487*$G$791*$G$792/100,2)</f>
        <v>4.24</v>
      </c>
    </row>
    <row r="2728" spans="1:7" x14ac:dyDescent="0.25">
      <c r="A2728" s="236"/>
      <c r="B2728" s="124">
        <f t="shared" si="43"/>
        <v>42601.625</v>
      </c>
      <c r="C2728" s="125">
        <v>15</v>
      </c>
      <c r="D2728" s="11">
        <f>ROUND(АТС!E488*$D$791*$D$792/100,2)</f>
        <v>11.52</v>
      </c>
      <c r="E2728" s="11">
        <f>ROUND(АТС!E488*$E$791*$E$792/100,2)</f>
        <v>10.59</v>
      </c>
      <c r="F2728" s="11">
        <f>ROUND(АТС!E488*$F$791*$F$792/100,2)</f>
        <v>7.21</v>
      </c>
      <c r="G2728" s="11">
        <f>ROUND(АТС!E488*$G$791*$G$792/100,2)</f>
        <v>4.22</v>
      </c>
    </row>
    <row r="2729" spans="1:7" x14ac:dyDescent="0.25">
      <c r="A2729" s="236"/>
      <c r="B2729" s="122">
        <f t="shared" si="43"/>
        <v>42601.666669999999</v>
      </c>
      <c r="C2729" s="125">
        <v>16</v>
      </c>
      <c r="D2729" s="11">
        <f>ROUND(АТС!E489*$D$791*$D$792/100,2)</f>
        <v>20.55</v>
      </c>
      <c r="E2729" s="11">
        <f>ROUND(АТС!E489*$E$791*$E$792/100,2)</f>
        <v>18.88</v>
      </c>
      <c r="F2729" s="11">
        <f>ROUND(АТС!E489*$F$791*$F$792/100,2)</f>
        <v>12.86</v>
      </c>
      <c r="G2729" s="11">
        <f>ROUND(АТС!E489*$G$791*$G$792/100,2)</f>
        <v>7.53</v>
      </c>
    </row>
    <row r="2730" spans="1:7" x14ac:dyDescent="0.25">
      <c r="A2730" s="236"/>
      <c r="B2730" s="124">
        <f t="shared" si="43"/>
        <v>42601.708330000001</v>
      </c>
      <c r="C2730" s="125">
        <v>17</v>
      </c>
      <c r="D2730" s="11">
        <f>ROUND(АТС!E490*$D$791*$D$792/100,2)</f>
        <v>22.29</v>
      </c>
      <c r="E2730" s="11">
        <f>ROUND(АТС!E490*$E$791*$E$792/100,2)</f>
        <v>20.49</v>
      </c>
      <c r="F2730" s="11">
        <f>ROUND(АТС!E490*$F$791*$F$792/100,2)</f>
        <v>13.95</v>
      </c>
      <c r="G2730" s="11">
        <f>ROUND(АТС!E490*$G$791*$G$792/100,2)</f>
        <v>8.17</v>
      </c>
    </row>
    <row r="2731" spans="1:7" x14ac:dyDescent="0.25">
      <c r="A2731" s="236"/>
      <c r="B2731" s="122">
        <f t="shared" si="43"/>
        <v>42601.75</v>
      </c>
      <c r="C2731" s="125">
        <v>18</v>
      </c>
      <c r="D2731" s="11">
        <f>ROUND(АТС!E491*$D$791*$D$792/100,2)</f>
        <v>2.54</v>
      </c>
      <c r="E2731" s="11">
        <f>ROUND(АТС!E491*$E$791*$E$792/100,2)</f>
        <v>2.33</v>
      </c>
      <c r="F2731" s="11">
        <f>ROUND(АТС!E491*$F$791*$F$792/100,2)</f>
        <v>1.59</v>
      </c>
      <c r="G2731" s="11">
        <f>ROUND(АТС!E491*$G$791*$G$792/100,2)</f>
        <v>0.93</v>
      </c>
    </row>
    <row r="2732" spans="1:7" x14ac:dyDescent="0.25">
      <c r="A2732" s="236"/>
      <c r="B2732" s="124">
        <f t="shared" si="43"/>
        <v>42601.791669999999</v>
      </c>
      <c r="C2732" s="125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36"/>
      <c r="B2733" s="122">
        <f t="shared" si="43"/>
        <v>42601.833330000001</v>
      </c>
      <c r="C2733" s="125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36"/>
      <c r="B2734" s="124">
        <f t="shared" si="43"/>
        <v>42601.875</v>
      </c>
      <c r="C2734" s="125">
        <v>21</v>
      </c>
      <c r="D2734" s="11">
        <f>ROUND(АТС!E494*$D$791*$D$792/100,2)</f>
        <v>0</v>
      </c>
      <c r="E2734" s="11">
        <f>ROUND(АТС!E494*$E$791*$E$792/100,2)</f>
        <v>0</v>
      </c>
      <c r="F2734" s="11">
        <f>ROUND(АТС!E494*$F$791*$F$792/100,2)</f>
        <v>0</v>
      </c>
      <c r="G2734" s="11">
        <f>ROUND(АТС!E494*$G$791*$G$792/100,2)</f>
        <v>0</v>
      </c>
    </row>
    <row r="2735" spans="1:7" x14ac:dyDescent="0.25">
      <c r="A2735" s="236"/>
      <c r="B2735" s="122">
        <f t="shared" si="43"/>
        <v>42601.916669999999</v>
      </c>
      <c r="C2735" s="125">
        <v>22</v>
      </c>
      <c r="D2735" s="11">
        <f>ROUND(АТС!E495*$D$791*$D$792/100,2)</f>
        <v>50.51</v>
      </c>
      <c r="E2735" s="11">
        <f>ROUND(АТС!E495*$E$791*$E$792/100,2)</f>
        <v>46.42</v>
      </c>
      <c r="F2735" s="11">
        <f>ROUND(АТС!E495*$F$791*$F$792/100,2)</f>
        <v>31.61</v>
      </c>
      <c r="G2735" s="11">
        <f>ROUND(АТС!E495*$G$791*$G$792/100,2)</f>
        <v>18.5</v>
      </c>
    </row>
    <row r="2736" spans="1:7" x14ac:dyDescent="0.25">
      <c r="A2736" s="236"/>
      <c r="B2736" s="124">
        <f t="shared" si="43"/>
        <v>42601.958330000001</v>
      </c>
      <c r="C2736" s="125">
        <v>23</v>
      </c>
      <c r="D2736" s="11">
        <f>ROUND(АТС!E496*$D$791*$D$792/100,2)</f>
        <v>36.57</v>
      </c>
      <c r="E2736" s="11">
        <f>ROUND(АТС!E496*$E$791*$E$792/100,2)</f>
        <v>33.61</v>
      </c>
      <c r="F2736" s="11">
        <f>ROUND(АТС!E496*$F$791*$F$792/100,2)</f>
        <v>22.89</v>
      </c>
      <c r="G2736" s="11">
        <f>ROUND(АТС!E496*$G$791*$G$792/100,2)</f>
        <v>13.4</v>
      </c>
    </row>
    <row r="2737" spans="1:7" x14ac:dyDescent="0.25">
      <c r="A2737" s="236"/>
      <c r="B2737" s="122">
        <f t="shared" si="43"/>
        <v>42602</v>
      </c>
      <c r="C2737" s="125">
        <v>0</v>
      </c>
      <c r="D2737" s="11">
        <f>ROUND(АТС!E497*$D$791*$D$792/100,2)</f>
        <v>33.75</v>
      </c>
      <c r="E2737" s="11">
        <f>ROUND(АТС!E497*$E$791*$E$792/100,2)</f>
        <v>31.01</v>
      </c>
      <c r="F2737" s="11">
        <f>ROUND(АТС!E497*$F$791*$F$792/100,2)</f>
        <v>21.12</v>
      </c>
      <c r="G2737" s="11">
        <f>ROUND(АТС!E497*$G$791*$G$792/100,2)</f>
        <v>12.36</v>
      </c>
    </row>
    <row r="2738" spans="1:7" x14ac:dyDescent="0.25">
      <c r="A2738" s="236"/>
      <c r="B2738" s="124">
        <f t="shared" si="43"/>
        <v>42602.041669999999</v>
      </c>
      <c r="C2738" s="125">
        <v>1</v>
      </c>
      <c r="D2738" s="11">
        <f>ROUND(АТС!E498*$D$791*$D$792/100,2)</f>
        <v>18.920000000000002</v>
      </c>
      <c r="E2738" s="11">
        <f>ROUND(АТС!E498*$E$791*$E$792/100,2)</f>
        <v>17.39</v>
      </c>
      <c r="F2738" s="11">
        <f>ROUND(АТС!E498*$F$791*$F$792/100,2)</f>
        <v>11.84</v>
      </c>
      <c r="G2738" s="11">
        <f>ROUND(АТС!E498*$G$791*$G$792/100,2)</f>
        <v>6.93</v>
      </c>
    </row>
    <row r="2739" spans="1:7" x14ac:dyDescent="0.25">
      <c r="A2739" s="236"/>
      <c r="B2739" s="122">
        <f t="shared" si="43"/>
        <v>42602.083330000001</v>
      </c>
      <c r="C2739" s="125">
        <v>2</v>
      </c>
      <c r="D2739" s="11">
        <f>ROUND(АТС!E499*$D$791*$D$792/100,2)</f>
        <v>23.92</v>
      </c>
      <c r="E2739" s="11">
        <f>ROUND(АТС!E499*$E$791*$E$792/100,2)</f>
        <v>21.98</v>
      </c>
      <c r="F2739" s="11">
        <f>ROUND(АТС!E499*$F$791*$F$792/100,2)</f>
        <v>14.97</v>
      </c>
      <c r="G2739" s="11">
        <f>ROUND(АТС!E499*$G$791*$G$792/100,2)</f>
        <v>8.76</v>
      </c>
    </row>
    <row r="2740" spans="1:7" x14ac:dyDescent="0.25">
      <c r="A2740" s="236"/>
      <c r="B2740" s="124">
        <f t="shared" si="43"/>
        <v>42602.125</v>
      </c>
      <c r="C2740" s="125">
        <v>3</v>
      </c>
      <c r="D2740" s="11">
        <f>ROUND(АТС!E500*$D$791*$D$792/100,2)</f>
        <v>23.95</v>
      </c>
      <c r="E2740" s="11">
        <f>ROUND(АТС!E500*$E$791*$E$792/100,2)</f>
        <v>22.01</v>
      </c>
      <c r="F2740" s="11">
        <f>ROUND(АТС!E500*$F$791*$F$792/100,2)</f>
        <v>14.98</v>
      </c>
      <c r="G2740" s="11">
        <f>ROUND(АТС!E500*$G$791*$G$792/100,2)</f>
        <v>8.77</v>
      </c>
    </row>
    <row r="2741" spans="1:7" x14ac:dyDescent="0.25">
      <c r="A2741" s="236"/>
      <c r="B2741" s="122">
        <f t="shared" si="43"/>
        <v>42602.166669999999</v>
      </c>
      <c r="C2741" s="125">
        <v>4</v>
      </c>
      <c r="D2741" s="11">
        <f>ROUND(АТС!E501*$D$791*$D$792/100,2)</f>
        <v>27.07</v>
      </c>
      <c r="E2741" s="11">
        <f>ROUND(АТС!E501*$E$791*$E$792/100,2)</f>
        <v>24.88</v>
      </c>
      <c r="F2741" s="11">
        <f>ROUND(АТС!E501*$F$791*$F$792/100,2)</f>
        <v>16.940000000000001</v>
      </c>
      <c r="G2741" s="11">
        <f>ROUND(АТС!E501*$G$791*$G$792/100,2)</f>
        <v>9.92</v>
      </c>
    </row>
    <row r="2742" spans="1:7" x14ac:dyDescent="0.25">
      <c r="A2742" s="236"/>
      <c r="B2742" s="124">
        <f t="shared" si="43"/>
        <v>42602.208330000001</v>
      </c>
      <c r="C2742" s="125">
        <v>5</v>
      </c>
      <c r="D2742" s="11">
        <f>ROUND(АТС!E502*$D$791*$D$792/100,2)</f>
        <v>11.91</v>
      </c>
      <c r="E2742" s="11">
        <f>ROUND(АТС!E502*$E$791*$E$792/100,2)</f>
        <v>10.95</v>
      </c>
      <c r="F2742" s="11">
        <f>ROUND(АТС!E502*$F$791*$F$792/100,2)</f>
        <v>7.46</v>
      </c>
      <c r="G2742" s="11">
        <f>ROUND(АТС!E502*$G$791*$G$792/100,2)</f>
        <v>4.3600000000000003</v>
      </c>
    </row>
    <row r="2743" spans="1:7" x14ac:dyDescent="0.25">
      <c r="A2743" s="236"/>
      <c r="B2743" s="122">
        <f t="shared" si="43"/>
        <v>42602.25</v>
      </c>
      <c r="C2743" s="125">
        <v>6</v>
      </c>
      <c r="D2743" s="11">
        <f>ROUND(АТС!E503*$D$791*$D$792/100,2)</f>
        <v>0.12</v>
      </c>
      <c r="E2743" s="11">
        <f>ROUND(АТС!E503*$E$791*$E$792/100,2)</f>
        <v>0.11</v>
      </c>
      <c r="F2743" s="11">
        <f>ROUND(АТС!E503*$F$791*$F$792/100,2)</f>
        <v>0.08</v>
      </c>
      <c r="G2743" s="11">
        <f>ROUND(АТС!E503*$G$791*$G$792/100,2)</f>
        <v>0.04</v>
      </c>
    </row>
    <row r="2744" spans="1:7" x14ac:dyDescent="0.25">
      <c r="A2744" s="236"/>
      <c r="B2744" s="124">
        <f t="shared" si="43"/>
        <v>42602.291669999999</v>
      </c>
      <c r="C2744" s="125">
        <v>7</v>
      </c>
      <c r="D2744" s="11">
        <f>ROUND(АТС!E504*$D$791*$D$792/100,2)</f>
        <v>0.09</v>
      </c>
      <c r="E2744" s="11">
        <f>ROUND(АТС!E504*$E$791*$E$792/100,2)</f>
        <v>0.08</v>
      </c>
      <c r="F2744" s="11">
        <f>ROUND(АТС!E504*$F$791*$F$792/100,2)</f>
        <v>0.06</v>
      </c>
      <c r="G2744" s="11">
        <f>ROUND(АТС!E504*$G$791*$G$792/100,2)</f>
        <v>0.03</v>
      </c>
    </row>
    <row r="2745" spans="1:7" x14ac:dyDescent="0.25">
      <c r="A2745" s="236"/>
      <c r="B2745" s="122">
        <f t="shared" si="43"/>
        <v>42602.333330000001</v>
      </c>
      <c r="C2745" s="125">
        <v>8</v>
      </c>
      <c r="D2745" s="11">
        <f>ROUND(АТС!E505*$D$791*$D$792/100,2)</f>
        <v>8.49</v>
      </c>
      <c r="E2745" s="11">
        <f>ROUND(АТС!E505*$E$791*$E$792/100,2)</f>
        <v>7.8</v>
      </c>
      <c r="F2745" s="11">
        <f>ROUND(АТС!E505*$F$791*$F$792/100,2)</f>
        <v>5.31</v>
      </c>
      <c r="G2745" s="11">
        <f>ROUND(АТС!E505*$G$791*$G$792/100,2)</f>
        <v>3.11</v>
      </c>
    </row>
    <row r="2746" spans="1:7" x14ac:dyDescent="0.25">
      <c r="A2746" s="236"/>
      <c r="B2746" s="124">
        <f t="shared" si="43"/>
        <v>42602.375</v>
      </c>
      <c r="C2746" s="125">
        <v>9</v>
      </c>
      <c r="D2746" s="11">
        <f>ROUND(АТС!E506*$D$791*$D$792/100,2)</f>
        <v>1.44</v>
      </c>
      <c r="E2746" s="11">
        <f>ROUND(АТС!E506*$E$791*$E$792/100,2)</f>
        <v>1.32</v>
      </c>
      <c r="F2746" s="11">
        <f>ROUND(АТС!E506*$F$791*$F$792/100,2)</f>
        <v>0.9</v>
      </c>
      <c r="G2746" s="11">
        <f>ROUND(АТС!E506*$G$791*$G$792/100,2)</f>
        <v>0.53</v>
      </c>
    </row>
    <row r="2747" spans="1:7" x14ac:dyDescent="0.25">
      <c r="A2747" s="236"/>
      <c r="B2747" s="122">
        <f t="shared" si="43"/>
        <v>42602.416669999999</v>
      </c>
      <c r="C2747" s="125">
        <v>10</v>
      </c>
      <c r="D2747" s="11">
        <f>ROUND(АТС!E507*$D$791*$D$792/100,2)</f>
        <v>46.29</v>
      </c>
      <c r="E2747" s="11">
        <f>ROUND(АТС!E507*$E$791*$E$792/100,2)</f>
        <v>42.54</v>
      </c>
      <c r="F2747" s="11">
        <f>ROUND(АТС!E507*$F$791*$F$792/100,2)</f>
        <v>28.97</v>
      </c>
      <c r="G2747" s="11">
        <f>ROUND(АТС!E507*$G$791*$G$792/100,2)</f>
        <v>16.96</v>
      </c>
    </row>
    <row r="2748" spans="1:7" x14ac:dyDescent="0.25">
      <c r="A2748" s="236"/>
      <c r="B2748" s="124">
        <f t="shared" si="43"/>
        <v>42602.458330000001</v>
      </c>
      <c r="C2748" s="125">
        <v>11</v>
      </c>
      <c r="D2748" s="11">
        <f>ROUND(АТС!E508*$D$791*$D$792/100,2)</f>
        <v>42.08</v>
      </c>
      <c r="E2748" s="11">
        <f>ROUND(АТС!E508*$E$791*$E$792/100,2)</f>
        <v>38.67</v>
      </c>
      <c r="F2748" s="11">
        <f>ROUND(АТС!E508*$F$791*$F$792/100,2)</f>
        <v>26.33</v>
      </c>
      <c r="G2748" s="11">
        <f>ROUND(АТС!E508*$G$791*$G$792/100,2)</f>
        <v>15.42</v>
      </c>
    </row>
    <row r="2749" spans="1:7" x14ac:dyDescent="0.25">
      <c r="A2749" s="236"/>
      <c r="B2749" s="122">
        <f t="shared" si="43"/>
        <v>42602.5</v>
      </c>
      <c r="C2749" s="125">
        <v>12</v>
      </c>
      <c r="D2749" s="11">
        <f>ROUND(АТС!E509*$D$791*$D$792/100,2)</f>
        <v>48.2</v>
      </c>
      <c r="E2749" s="11">
        <f>ROUND(АТС!E509*$E$791*$E$792/100,2)</f>
        <v>44.3</v>
      </c>
      <c r="F2749" s="11">
        <f>ROUND(АТС!E509*$F$791*$F$792/100,2)</f>
        <v>30.16</v>
      </c>
      <c r="G2749" s="11">
        <f>ROUND(АТС!E509*$G$791*$G$792/100,2)</f>
        <v>17.66</v>
      </c>
    </row>
    <row r="2750" spans="1:7" x14ac:dyDescent="0.25">
      <c r="A2750" s="236"/>
      <c r="B2750" s="124">
        <f t="shared" si="43"/>
        <v>42602.541669999999</v>
      </c>
      <c r="C2750" s="125">
        <v>13</v>
      </c>
      <c r="D2750" s="11">
        <f>ROUND(АТС!E510*$D$791*$D$792/100,2)</f>
        <v>39.25</v>
      </c>
      <c r="E2750" s="11">
        <f>ROUND(АТС!E510*$E$791*$E$792/100,2)</f>
        <v>36.07</v>
      </c>
      <c r="F2750" s="11">
        <f>ROUND(АТС!E510*$F$791*$F$792/100,2)</f>
        <v>24.56</v>
      </c>
      <c r="G2750" s="11">
        <f>ROUND(АТС!E510*$G$791*$G$792/100,2)</f>
        <v>14.38</v>
      </c>
    </row>
    <row r="2751" spans="1:7" x14ac:dyDescent="0.25">
      <c r="A2751" s="236"/>
      <c r="B2751" s="122">
        <f t="shared" si="43"/>
        <v>42602.583330000001</v>
      </c>
      <c r="C2751" s="125">
        <v>14</v>
      </c>
      <c r="D2751" s="11">
        <f>ROUND(АТС!E511*$D$791*$D$792/100,2)</f>
        <v>23.44</v>
      </c>
      <c r="E2751" s="11">
        <f>ROUND(АТС!E511*$E$791*$E$792/100,2)</f>
        <v>21.54</v>
      </c>
      <c r="F2751" s="11">
        <f>ROUND(АТС!E511*$F$791*$F$792/100,2)</f>
        <v>14.67</v>
      </c>
      <c r="G2751" s="11">
        <f>ROUND(АТС!E511*$G$791*$G$792/100,2)</f>
        <v>8.59</v>
      </c>
    </row>
    <row r="2752" spans="1:7" x14ac:dyDescent="0.25">
      <c r="A2752" s="236"/>
      <c r="B2752" s="124">
        <f t="shared" si="43"/>
        <v>42602.625</v>
      </c>
      <c r="C2752" s="125">
        <v>15</v>
      </c>
      <c r="D2752" s="11">
        <f>ROUND(АТС!E512*$D$791*$D$792/100,2)</f>
        <v>20.38</v>
      </c>
      <c r="E2752" s="11">
        <f>ROUND(АТС!E512*$E$791*$E$792/100,2)</f>
        <v>18.73</v>
      </c>
      <c r="F2752" s="11">
        <f>ROUND(АТС!E512*$F$791*$F$792/100,2)</f>
        <v>12.75</v>
      </c>
      <c r="G2752" s="11">
        <f>ROUND(АТС!E512*$G$791*$G$792/100,2)</f>
        <v>7.47</v>
      </c>
    </row>
    <row r="2753" spans="1:7" x14ac:dyDescent="0.25">
      <c r="A2753" s="236"/>
      <c r="B2753" s="122">
        <f t="shared" si="43"/>
        <v>42602.666669999999</v>
      </c>
      <c r="C2753" s="125">
        <v>16</v>
      </c>
      <c r="D2753" s="11">
        <f>ROUND(АТС!E513*$D$791*$D$792/100,2)</f>
        <v>5.74</v>
      </c>
      <c r="E2753" s="11">
        <f>ROUND(АТС!E513*$E$791*$E$792/100,2)</f>
        <v>5.27</v>
      </c>
      <c r="F2753" s="11">
        <f>ROUND(АТС!E513*$F$791*$F$792/100,2)</f>
        <v>3.59</v>
      </c>
      <c r="G2753" s="11">
        <f>ROUND(АТС!E513*$G$791*$G$792/100,2)</f>
        <v>2.1</v>
      </c>
    </row>
    <row r="2754" spans="1:7" x14ac:dyDescent="0.25">
      <c r="A2754" s="236"/>
      <c r="B2754" s="124">
        <f t="shared" ref="B2754:B2817" si="44">B2730+1</f>
        <v>42602.708330000001</v>
      </c>
      <c r="C2754" s="125">
        <v>17</v>
      </c>
      <c r="D2754" s="11">
        <f>ROUND(АТС!E514*$D$791*$D$792/100,2)</f>
        <v>7.1</v>
      </c>
      <c r="E2754" s="11">
        <f>ROUND(АТС!E514*$E$791*$E$792/100,2)</f>
        <v>6.52</v>
      </c>
      <c r="F2754" s="11">
        <f>ROUND(АТС!E514*$F$791*$F$792/100,2)</f>
        <v>4.4400000000000004</v>
      </c>
      <c r="G2754" s="11">
        <f>ROUND(АТС!E514*$G$791*$G$792/100,2)</f>
        <v>2.6</v>
      </c>
    </row>
    <row r="2755" spans="1:7" x14ac:dyDescent="0.25">
      <c r="A2755" s="236"/>
      <c r="B2755" s="122">
        <f t="shared" si="44"/>
        <v>42602.75</v>
      </c>
      <c r="C2755" s="125">
        <v>18</v>
      </c>
      <c r="D2755" s="11">
        <f>ROUND(АТС!E515*$D$791*$D$792/100,2)</f>
        <v>0.01</v>
      </c>
      <c r="E2755" s="11">
        <f>ROUND(АТС!E515*$E$791*$E$792/100,2)</f>
        <v>0.01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36"/>
      <c r="B2756" s="124">
        <f t="shared" si="44"/>
        <v>42602.791669999999</v>
      </c>
      <c r="C2756" s="125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36"/>
      <c r="B2757" s="122">
        <f t="shared" si="44"/>
        <v>42602.833330000001</v>
      </c>
      <c r="C2757" s="125">
        <v>20</v>
      </c>
      <c r="D2757" s="11">
        <f>ROUND(АТС!E517*$D$791*$D$792/100,2)</f>
        <v>0</v>
      </c>
      <c r="E2757" s="11">
        <f>ROUND(АТС!E517*$E$791*$E$792/100,2)</f>
        <v>0</v>
      </c>
      <c r="F2757" s="11">
        <f>ROUND(АТС!E517*$F$791*$F$792/100,2)</f>
        <v>0</v>
      </c>
      <c r="G2757" s="11">
        <f>ROUND(АТС!E517*$G$791*$G$792/100,2)</f>
        <v>0</v>
      </c>
    </row>
    <row r="2758" spans="1:7" x14ac:dyDescent="0.25">
      <c r="A2758" s="236"/>
      <c r="B2758" s="124">
        <f t="shared" si="44"/>
        <v>42602.875</v>
      </c>
      <c r="C2758" s="125">
        <v>21</v>
      </c>
      <c r="D2758" s="11">
        <f>ROUND(АТС!E518*$D$791*$D$792/100,2)</f>
        <v>0</v>
      </c>
      <c r="E2758" s="11">
        <f>ROUND(АТС!E518*$E$791*$E$792/100,2)</f>
        <v>0</v>
      </c>
      <c r="F2758" s="11">
        <f>ROUND(АТС!E518*$F$791*$F$792/100,2)</f>
        <v>0</v>
      </c>
      <c r="G2758" s="11">
        <f>ROUND(АТС!E518*$G$791*$G$792/100,2)</f>
        <v>0</v>
      </c>
    </row>
    <row r="2759" spans="1:7" x14ac:dyDescent="0.25">
      <c r="A2759" s="236"/>
      <c r="B2759" s="122">
        <f t="shared" si="44"/>
        <v>42602.916669999999</v>
      </c>
      <c r="C2759" s="125">
        <v>22</v>
      </c>
      <c r="D2759" s="11">
        <f>ROUND(АТС!E519*$D$791*$D$792/100,2)</f>
        <v>52.41</v>
      </c>
      <c r="E2759" s="11">
        <f>ROUND(АТС!E519*$E$791*$E$792/100,2)</f>
        <v>48.16</v>
      </c>
      <c r="F2759" s="11">
        <f>ROUND(АТС!E519*$F$791*$F$792/100,2)</f>
        <v>32.799999999999997</v>
      </c>
      <c r="G2759" s="11">
        <f>ROUND(АТС!E519*$G$791*$G$792/100,2)</f>
        <v>19.2</v>
      </c>
    </row>
    <row r="2760" spans="1:7" x14ac:dyDescent="0.25">
      <c r="A2760" s="236"/>
      <c r="B2760" s="124">
        <f t="shared" si="44"/>
        <v>42602.958330000001</v>
      </c>
      <c r="C2760" s="125">
        <v>23</v>
      </c>
      <c r="D2760" s="11">
        <f>ROUND(АТС!E520*$D$791*$D$792/100,2)</f>
        <v>51.51</v>
      </c>
      <c r="E2760" s="11">
        <f>ROUND(АТС!E520*$E$791*$E$792/100,2)</f>
        <v>47.34</v>
      </c>
      <c r="F2760" s="11">
        <f>ROUND(АТС!E520*$F$791*$F$792/100,2)</f>
        <v>32.229999999999997</v>
      </c>
      <c r="G2760" s="11">
        <f>ROUND(АТС!E520*$G$791*$G$792/100,2)</f>
        <v>18.87</v>
      </c>
    </row>
    <row r="2761" spans="1:7" x14ac:dyDescent="0.25">
      <c r="A2761" s="236"/>
      <c r="B2761" s="122">
        <f t="shared" si="44"/>
        <v>42603</v>
      </c>
      <c r="C2761" s="125">
        <v>0</v>
      </c>
      <c r="D2761" s="11">
        <f>ROUND(АТС!E521*$D$791*$D$792/100,2)</f>
        <v>27</v>
      </c>
      <c r="E2761" s="11">
        <f>ROUND(АТС!E521*$E$791*$E$792/100,2)</f>
        <v>24.81</v>
      </c>
      <c r="F2761" s="11">
        <f>ROUND(АТС!E521*$F$791*$F$792/100,2)</f>
        <v>16.899999999999999</v>
      </c>
      <c r="G2761" s="11">
        <f>ROUND(АТС!E521*$G$791*$G$792/100,2)</f>
        <v>9.89</v>
      </c>
    </row>
    <row r="2762" spans="1:7" x14ac:dyDescent="0.25">
      <c r="A2762" s="236"/>
      <c r="B2762" s="124">
        <f t="shared" si="44"/>
        <v>42603.041669999999</v>
      </c>
      <c r="C2762" s="125">
        <v>1</v>
      </c>
      <c r="D2762" s="11">
        <f>ROUND(АТС!E522*$D$791*$D$792/100,2)</f>
        <v>48.92</v>
      </c>
      <c r="E2762" s="11">
        <f>ROUND(АТС!E522*$E$791*$E$792/100,2)</f>
        <v>44.96</v>
      </c>
      <c r="F2762" s="11">
        <f>ROUND(АТС!E522*$F$791*$F$792/100,2)</f>
        <v>30.61</v>
      </c>
      <c r="G2762" s="11">
        <f>ROUND(АТС!E522*$G$791*$G$792/100,2)</f>
        <v>17.920000000000002</v>
      </c>
    </row>
    <row r="2763" spans="1:7" x14ac:dyDescent="0.25">
      <c r="A2763" s="236"/>
      <c r="B2763" s="122">
        <f t="shared" si="44"/>
        <v>42603.083330000001</v>
      </c>
      <c r="C2763" s="125">
        <v>2</v>
      </c>
      <c r="D2763" s="11">
        <f>ROUND(АТС!E523*$D$791*$D$792/100,2)</f>
        <v>31.98</v>
      </c>
      <c r="E2763" s="11">
        <f>ROUND(АТС!E523*$E$791*$E$792/100,2)</f>
        <v>29.39</v>
      </c>
      <c r="F2763" s="11">
        <f>ROUND(АТС!E523*$F$791*$F$792/100,2)</f>
        <v>20.010000000000002</v>
      </c>
      <c r="G2763" s="11">
        <f>ROUND(АТС!E523*$G$791*$G$792/100,2)</f>
        <v>11.71</v>
      </c>
    </row>
    <row r="2764" spans="1:7" x14ac:dyDescent="0.25">
      <c r="A2764" s="236"/>
      <c r="B2764" s="124">
        <f t="shared" si="44"/>
        <v>42603.125</v>
      </c>
      <c r="C2764" s="125">
        <v>3</v>
      </c>
      <c r="D2764" s="11">
        <f>ROUND(АТС!E524*$D$791*$D$792/100,2)</f>
        <v>16.66</v>
      </c>
      <c r="E2764" s="11">
        <f>ROUND(АТС!E524*$E$791*$E$792/100,2)</f>
        <v>15.31</v>
      </c>
      <c r="F2764" s="11">
        <f>ROUND(АТС!E524*$F$791*$F$792/100,2)</f>
        <v>10.42</v>
      </c>
      <c r="G2764" s="11">
        <f>ROUND(АТС!E524*$G$791*$G$792/100,2)</f>
        <v>6.1</v>
      </c>
    </row>
    <row r="2765" spans="1:7" x14ac:dyDescent="0.25">
      <c r="A2765" s="236"/>
      <c r="B2765" s="122">
        <f t="shared" si="44"/>
        <v>42603.166669999999</v>
      </c>
      <c r="C2765" s="125">
        <v>4</v>
      </c>
      <c r="D2765" s="11">
        <f>ROUND(АТС!E525*$D$791*$D$792/100,2)</f>
        <v>7.31</v>
      </c>
      <c r="E2765" s="11">
        <f>ROUND(АТС!E525*$E$791*$E$792/100,2)</f>
        <v>6.72</v>
      </c>
      <c r="F2765" s="11">
        <f>ROUND(АТС!E525*$F$791*$F$792/100,2)</f>
        <v>4.57</v>
      </c>
      <c r="G2765" s="11">
        <f>ROUND(АТС!E525*$G$791*$G$792/100,2)</f>
        <v>2.68</v>
      </c>
    </row>
    <row r="2766" spans="1:7" x14ac:dyDescent="0.25">
      <c r="A2766" s="236"/>
      <c r="B2766" s="124">
        <f t="shared" si="44"/>
        <v>42603.208330000001</v>
      </c>
      <c r="C2766" s="125">
        <v>5</v>
      </c>
      <c r="D2766" s="11">
        <f>ROUND(АТС!E526*$D$791*$D$792/100,2)</f>
        <v>3.6</v>
      </c>
      <c r="E2766" s="11">
        <f>ROUND(АТС!E526*$E$791*$E$792/100,2)</f>
        <v>3.31</v>
      </c>
      <c r="F2766" s="11">
        <f>ROUND(АТС!E526*$F$791*$F$792/100,2)</f>
        <v>2.25</v>
      </c>
      <c r="G2766" s="11">
        <f>ROUND(АТС!E526*$G$791*$G$792/100,2)</f>
        <v>1.32</v>
      </c>
    </row>
    <row r="2767" spans="1:7" x14ac:dyDescent="0.25">
      <c r="A2767" s="236"/>
      <c r="B2767" s="122">
        <f t="shared" si="44"/>
        <v>42603.25</v>
      </c>
      <c r="C2767" s="125">
        <v>6</v>
      </c>
      <c r="D2767" s="11">
        <f>ROUND(АТС!E527*$D$791*$D$792/100,2)</f>
        <v>0.49</v>
      </c>
      <c r="E2767" s="11">
        <f>ROUND(АТС!E527*$E$791*$E$792/100,2)</f>
        <v>0.45</v>
      </c>
      <c r="F2767" s="11">
        <f>ROUND(АТС!E527*$F$791*$F$792/100,2)</f>
        <v>0.31</v>
      </c>
      <c r="G2767" s="11">
        <f>ROUND(АТС!E527*$G$791*$G$792/100,2)</f>
        <v>0.18</v>
      </c>
    </row>
    <row r="2768" spans="1:7" x14ac:dyDescent="0.25">
      <c r="A2768" s="236"/>
      <c r="B2768" s="124">
        <f t="shared" si="44"/>
        <v>42603.291669999999</v>
      </c>
      <c r="C2768" s="125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36"/>
      <c r="B2769" s="122">
        <f t="shared" si="44"/>
        <v>42603.333330000001</v>
      </c>
      <c r="C2769" s="125">
        <v>8</v>
      </c>
      <c r="D2769" s="11">
        <f>ROUND(АТС!E529*$D$791*$D$792/100,2)</f>
        <v>31.45</v>
      </c>
      <c r="E2769" s="11">
        <f>ROUND(АТС!E529*$E$791*$E$792/100,2)</f>
        <v>28.9</v>
      </c>
      <c r="F2769" s="11">
        <f>ROUND(АТС!E529*$F$791*$F$792/100,2)</f>
        <v>19.68</v>
      </c>
      <c r="G2769" s="11">
        <f>ROUND(АТС!E529*$G$791*$G$792/100,2)</f>
        <v>11.52</v>
      </c>
    </row>
    <row r="2770" spans="1:7" x14ac:dyDescent="0.25">
      <c r="A2770" s="236"/>
      <c r="B2770" s="124">
        <f t="shared" si="44"/>
        <v>42603.375</v>
      </c>
      <c r="C2770" s="125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36"/>
      <c r="B2771" s="122">
        <f t="shared" si="44"/>
        <v>42603.416669999999</v>
      </c>
      <c r="C2771" s="125">
        <v>10</v>
      </c>
      <c r="D2771" s="11">
        <f>ROUND(АТС!E531*$D$791*$D$792/100,2)</f>
        <v>2.04</v>
      </c>
      <c r="E2771" s="11">
        <f>ROUND(АТС!E531*$E$791*$E$792/100,2)</f>
        <v>1.88</v>
      </c>
      <c r="F2771" s="11">
        <f>ROUND(АТС!E531*$F$791*$F$792/100,2)</f>
        <v>1.28</v>
      </c>
      <c r="G2771" s="11">
        <f>ROUND(АТС!E531*$G$791*$G$792/100,2)</f>
        <v>0.75</v>
      </c>
    </row>
    <row r="2772" spans="1:7" x14ac:dyDescent="0.25">
      <c r="A2772" s="236"/>
      <c r="B2772" s="124">
        <f t="shared" si="44"/>
        <v>42603.458330000001</v>
      </c>
      <c r="C2772" s="125">
        <v>11</v>
      </c>
      <c r="D2772" s="11">
        <f>ROUND(АТС!E532*$D$791*$D$792/100,2)</f>
        <v>2.2999999999999998</v>
      </c>
      <c r="E2772" s="11">
        <f>ROUND(АТС!E532*$E$791*$E$792/100,2)</f>
        <v>2.12</v>
      </c>
      <c r="F2772" s="11">
        <f>ROUND(АТС!E532*$F$791*$F$792/100,2)</f>
        <v>1.44</v>
      </c>
      <c r="G2772" s="11">
        <f>ROUND(АТС!E532*$G$791*$G$792/100,2)</f>
        <v>0.84</v>
      </c>
    </row>
    <row r="2773" spans="1:7" x14ac:dyDescent="0.25">
      <c r="A2773" s="236"/>
      <c r="B2773" s="122">
        <f t="shared" si="44"/>
        <v>42603.5</v>
      </c>
      <c r="C2773" s="125">
        <v>12</v>
      </c>
      <c r="D2773" s="11">
        <f>ROUND(АТС!E533*$D$791*$D$792/100,2)</f>
        <v>10.73</v>
      </c>
      <c r="E2773" s="11">
        <f>ROUND(АТС!E533*$E$791*$E$792/100,2)</f>
        <v>9.86</v>
      </c>
      <c r="F2773" s="11">
        <f>ROUND(АТС!E533*$F$791*$F$792/100,2)</f>
        <v>6.71</v>
      </c>
      <c r="G2773" s="11">
        <f>ROUND(АТС!E533*$G$791*$G$792/100,2)</f>
        <v>3.93</v>
      </c>
    </row>
    <row r="2774" spans="1:7" x14ac:dyDescent="0.25">
      <c r="A2774" s="236"/>
      <c r="B2774" s="124">
        <f t="shared" si="44"/>
        <v>42603.541669999999</v>
      </c>
      <c r="C2774" s="125">
        <v>13</v>
      </c>
      <c r="D2774" s="11">
        <f>ROUND(АТС!E534*$D$791*$D$792/100,2)</f>
        <v>12.18</v>
      </c>
      <c r="E2774" s="11">
        <f>ROUND(АТС!E534*$E$791*$E$792/100,2)</f>
        <v>11.19</v>
      </c>
      <c r="F2774" s="11">
        <f>ROUND(АТС!E534*$F$791*$F$792/100,2)</f>
        <v>7.62</v>
      </c>
      <c r="G2774" s="11">
        <f>ROUND(АТС!E534*$G$791*$G$792/100,2)</f>
        <v>4.46</v>
      </c>
    </row>
    <row r="2775" spans="1:7" x14ac:dyDescent="0.25">
      <c r="A2775" s="236"/>
      <c r="B2775" s="122">
        <f t="shared" si="44"/>
        <v>42603.583330000001</v>
      </c>
      <c r="C2775" s="125">
        <v>14</v>
      </c>
      <c r="D2775" s="11">
        <f>ROUND(АТС!E535*$D$791*$D$792/100,2)</f>
        <v>15.86</v>
      </c>
      <c r="E2775" s="11">
        <f>ROUND(АТС!E535*$E$791*$E$792/100,2)</f>
        <v>14.58</v>
      </c>
      <c r="F2775" s="11">
        <f>ROUND(АТС!E535*$F$791*$F$792/100,2)</f>
        <v>9.93</v>
      </c>
      <c r="G2775" s="11">
        <f>ROUND(АТС!E535*$G$791*$G$792/100,2)</f>
        <v>5.81</v>
      </c>
    </row>
    <row r="2776" spans="1:7" x14ac:dyDescent="0.25">
      <c r="A2776" s="236"/>
      <c r="B2776" s="124">
        <f t="shared" si="44"/>
        <v>42603.625</v>
      </c>
      <c r="C2776" s="125">
        <v>15</v>
      </c>
      <c r="D2776" s="11">
        <f>ROUND(АТС!E536*$D$791*$D$792/100,2)</f>
        <v>15.48</v>
      </c>
      <c r="E2776" s="11">
        <f>ROUND(АТС!E536*$E$791*$E$792/100,2)</f>
        <v>14.22</v>
      </c>
      <c r="F2776" s="11">
        <f>ROUND(АТС!E536*$F$791*$F$792/100,2)</f>
        <v>9.69</v>
      </c>
      <c r="G2776" s="11">
        <f>ROUND(АТС!E536*$G$791*$G$792/100,2)</f>
        <v>5.67</v>
      </c>
    </row>
    <row r="2777" spans="1:7" x14ac:dyDescent="0.25">
      <c r="A2777" s="236"/>
      <c r="B2777" s="122">
        <f t="shared" si="44"/>
        <v>42603.666669999999</v>
      </c>
      <c r="C2777" s="125">
        <v>16</v>
      </c>
      <c r="D2777" s="11">
        <f>ROUND(АТС!E537*$D$791*$D$792/100,2)</f>
        <v>18.39</v>
      </c>
      <c r="E2777" s="11">
        <f>ROUND(АТС!E537*$E$791*$E$792/100,2)</f>
        <v>16.899999999999999</v>
      </c>
      <c r="F2777" s="11">
        <f>ROUND(АТС!E537*$F$791*$F$792/100,2)</f>
        <v>11.51</v>
      </c>
      <c r="G2777" s="11">
        <f>ROUND(АТС!E537*$G$791*$G$792/100,2)</f>
        <v>6.74</v>
      </c>
    </row>
    <row r="2778" spans="1:7" x14ac:dyDescent="0.25">
      <c r="A2778" s="236"/>
      <c r="B2778" s="124">
        <f t="shared" si="44"/>
        <v>42603.708330000001</v>
      </c>
      <c r="C2778" s="125">
        <v>17</v>
      </c>
      <c r="D2778" s="11">
        <f>ROUND(АТС!E538*$D$791*$D$792/100,2)</f>
        <v>20.6</v>
      </c>
      <c r="E2778" s="11">
        <f>ROUND(АТС!E538*$E$791*$E$792/100,2)</f>
        <v>18.93</v>
      </c>
      <c r="F2778" s="11">
        <f>ROUND(АТС!E538*$F$791*$F$792/100,2)</f>
        <v>12.89</v>
      </c>
      <c r="G2778" s="11">
        <f>ROUND(АТС!E538*$G$791*$G$792/100,2)</f>
        <v>7.55</v>
      </c>
    </row>
    <row r="2779" spans="1:7" x14ac:dyDescent="0.25">
      <c r="A2779" s="236"/>
      <c r="B2779" s="122">
        <f t="shared" si="44"/>
        <v>42603.75</v>
      </c>
      <c r="C2779" s="125">
        <v>18</v>
      </c>
      <c r="D2779" s="11">
        <f>ROUND(АТС!E539*$D$791*$D$792/100,2)</f>
        <v>8.99</v>
      </c>
      <c r="E2779" s="11">
        <f>ROUND(АТС!E539*$E$791*$E$792/100,2)</f>
        <v>8.26</v>
      </c>
      <c r="F2779" s="11">
        <f>ROUND(АТС!E539*$F$791*$F$792/100,2)</f>
        <v>5.63</v>
      </c>
      <c r="G2779" s="11">
        <f>ROUND(АТС!E539*$G$791*$G$792/100,2)</f>
        <v>3.29</v>
      </c>
    </row>
    <row r="2780" spans="1:7" x14ac:dyDescent="0.25">
      <c r="A2780" s="236"/>
      <c r="B2780" s="124">
        <f t="shared" si="44"/>
        <v>42603.791669999999</v>
      </c>
      <c r="C2780" s="125">
        <v>19</v>
      </c>
      <c r="D2780" s="11">
        <f>ROUND(АТС!E540*$D$791*$D$792/100,2)</f>
        <v>0.04</v>
      </c>
      <c r="E2780" s="11">
        <f>ROUND(АТС!E540*$E$791*$E$792/100,2)</f>
        <v>0.04</v>
      </c>
      <c r="F2780" s="11">
        <f>ROUND(АТС!E540*$F$791*$F$792/100,2)</f>
        <v>0.02</v>
      </c>
      <c r="G2780" s="11">
        <f>ROUND(АТС!E540*$G$791*$G$792/100,2)</f>
        <v>0.01</v>
      </c>
    </row>
    <row r="2781" spans="1:7" x14ac:dyDescent="0.25">
      <c r="A2781" s="236"/>
      <c r="B2781" s="122">
        <f t="shared" si="44"/>
        <v>42603.833330000001</v>
      </c>
      <c r="C2781" s="125">
        <v>20</v>
      </c>
      <c r="D2781" s="11">
        <f>ROUND(АТС!E541*$D$791*$D$792/100,2)</f>
        <v>6.7</v>
      </c>
      <c r="E2781" s="11">
        <f>ROUND(АТС!E541*$E$791*$E$792/100,2)</f>
        <v>6.15</v>
      </c>
      <c r="F2781" s="11">
        <f>ROUND(АТС!E541*$F$791*$F$792/100,2)</f>
        <v>4.1900000000000004</v>
      </c>
      <c r="G2781" s="11">
        <f>ROUND(АТС!E541*$G$791*$G$792/100,2)</f>
        <v>2.4500000000000002</v>
      </c>
    </row>
    <row r="2782" spans="1:7" x14ac:dyDescent="0.25">
      <c r="A2782" s="236"/>
      <c r="B2782" s="124">
        <f t="shared" si="44"/>
        <v>42603.875</v>
      </c>
      <c r="C2782" s="125">
        <v>21</v>
      </c>
      <c r="D2782" s="11">
        <f>ROUND(АТС!E542*$D$791*$D$792/100,2)</f>
        <v>15.2</v>
      </c>
      <c r="E2782" s="11">
        <f>ROUND(АТС!E542*$E$791*$E$792/100,2)</f>
        <v>13.97</v>
      </c>
      <c r="F2782" s="11">
        <f>ROUND(АТС!E542*$F$791*$F$792/100,2)</f>
        <v>9.51</v>
      </c>
      <c r="G2782" s="11">
        <f>ROUND(АТС!E542*$G$791*$G$792/100,2)</f>
        <v>5.57</v>
      </c>
    </row>
    <row r="2783" spans="1:7" x14ac:dyDescent="0.25">
      <c r="A2783" s="236"/>
      <c r="B2783" s="122">
        <f t="shared" si="44"/>
        <v>42603.916669999999</v>
      </c>
      <c r="C2783" s="125">
        <v>22</v>
      </c>
      <c r="D2783" s="11">
        <f>ROUND(АТС!E543*$D$791*$D$792/100,2)</f>
        <v>28.48</v>
      </c>
      <c r="E2783" s="11">
        <f>ROUND(АТС!E543*$E$791*$E$792/100,2)</f>
        <v>26.17</v>
      </c>
      <c r="F2783" s="11">
        <f>ROUND(АТС!E543*$F$791*$F$792/100,2)</f>
        <v>17.82</v>
      </c>
      <c r="G2783" s="11">
        <f>ROUND(АТС!E543*$G$791*$G$792/100,2)</f>
        <v>10.43</v>
      </c>
    </row>
    <row r="2784" spans="1:7" x14ac:dyDescent="0.25">
      <c r="A2784" s="236"/>
      <c r="B2784" s="124">
        <f t="shared" si="44"/>
        <v>42603.958330000001</v>
      </c>
      <c r="C2784" s="125">
        <v>23</v>
      </c>
      <c r="D2784" s="11">
        <f>ROUND(АТС!E544*$D$791*$D$792/100,2)</f>
        <v>51.71</v>
      </c>
      <c r="E2784" s="11">
        <f>ROUND(АТС!E544*$E$791*$E$792/100,2)</f>
        <v>47.52</v>
      </c>
      <c r="F2784" s="11">
        <f>ROUND(АТС!E544*$F$791*$F$792/100,2)</f>
        <v>32.36</v>
      </c>
      <c r="G2784" s="11">
        <f>ROUND(АТС!E544*$G$791*$G$792/100,2)</f>
        <v>18.940000000000001</v>
      </c>
    </row>
    <row r="2785" spans="1:7" x14ac:dyDescent="0.25">
      <c r="A2785" s="236"/>
      <c r="B2785" s="122">
        <f t="shared" si="44"/>
        <v>42604</v>
      </c>
      <c r="C2785" s="125">
        <v>0</v>
      </c>
      <c r="D2785" s="11">
        <f>ROUND(АТС!E545*$D$791*$D$792/100,2)</f>
        <v>23.39</v>
      </c>
      <c r="E2785" s="11">
        <f>ROUND(АТС!E545*$E$791*$E$792/100,2)</f>
        <v>21.5</v>
      </c>
      <c r="F2785" s="11">
        <f>ROUND(АТС!E545*$F$791*$F$792/100,2)</f>
        <v>14.64</v>
      </c>
      <c r="G2785" s="11">
        <f>ROUND(АТС!E545*$G$791*$G$792/100,2)</f>
        <v>8.57</v>
      </c>
    </row>
    <row r="2786" spans="1:7" x14ac:dyDescent="0.25">
      <c r="A2786" s="236"/>
      <c r="B2786" s="124">
        <f t="shared" si="44"/>
        <v>42604.041669999999</v>
      </c>
      <c r="C2786" s="125">
        <v>1</v>
      </c>
      <c r="D2786" s="11">
        <f>ROUND(АТС!E546*$D$791*$D$792/100,2)</f>
        <v>39.590000000000003</v>
      </c>
      <c r="E2786" s="11">
        <f>ROUND(АТС!E546*$E$791*$E$792/100,2)</f>
        <v>36.380000000000003</v>
      </c>
      <c r="F2786" s="11">
        <f>ROUND(АТС!E546*$F$791*$F$792/100,2)</f>
        <v>24.78</v>
      </c>
      <c r="G2786" s="11">
        <f>ROUND(АТС!E546*$G$791*$G$792/100,2)</f>
        <v>14.5</v>
      </c>
    </row>
    <row r="2787" spans="1:7" x14ac:dyDescent="0.25">
      <c r="A2787" s="236"/>
      <c r="B2787" s="122">
        <f t="shared" si="44"/>
        <v>42604.083330000001</v>
      </c>
      <c r="C2787" s="125">
        <v>2</v>
      </c>
      <c r="D2787" s="11">
        <f>ROUND(АТС!E547*$D$791*$D$792/100,2)</f>
        <v>0</v>
      </c>
      <c r="E2787" s="11">
        <f>ROUND(АТС!E547*$E$791*$E$792/100,2)</f>
        <v>0</v>
      </c>
      <c r="F2787" s="11">
        <f>ROUND(АТС!E547*$F$791*$F$792/100,2)</f>
        <v>0</v>
      </c>
      <c r="G2787" s="11">
        <f>ROUND(АТС!E547*$G$791*$G$792/100,2)</f>
        <v>0</v>
      </c>
    </row>
    <row r="2788" spans="1:7" x14ac:dyDescent="0.25">
      <c r="A2788" s="236"/>
      <c r="B2788" s="124">
        <f t="shared" si="44"/>
        <v>42604.125</v>
      </c>
      <c r="C2788" s="125">
        <v>3</v>
      </c>
      <c r="D2788" s="11">
        <f>ROUND(АТС!E548*$D$791*$D$792/100,2)</f>
        <v>2.4</v>
      </c>
      <c r="E2788" s="11">
        <f>ROUND(АТС!E548*$E$791*$E$792/100,2)</f>
        <v>2.21</v>
      </c>
      <c r="F2788" s="11">
        <f>ROUND(АТС!E548*$F$791*$F$792/100,2)</f>
        <v>1.5</v>
      </c>
      <c r="G2788" s="11">
        <f>ROUND(АТС!E548*$G$791*$G$792/100,2)</f>
        <v>0.88</v>
      </c>
    </row>
    <row r="2789" spans="1:7" x14ac:dyDescent="0.25">
      <c r="A2789" s="236"/>
      <c r="B2789" s="122">
        <f t="shared" si="44"/>
        <v>42604.166669999999</v>
      </c>
      <c r="C2789" s="125">
        <v>4</v>
      </c>
      <c r="D2789" s="11">
        <f>ROUND(АТС!E549*$D$791*$D$792/100,2)</f>
        <v>1.19</v>
      </c>
      <c r="E2789" s="11">
        <f>ROUND(АТС!E549*$E$791*$E$792/100,2)</f>
        <v>1.0900000000000001</v>
      </c>
      <c r="F2789" s="11">
        <f>ROUND(АТС!E549*$F$791*$F$792/100,2)</f>
        <v>0.74</v>
      </c>
      <c r="G2789" s="11">
        <f>ROUND(АТС!E549*$G$791*$G$792/100,2)</f>
        <v>0.44</v>
      </c>
    </row>
    <row r="2790" spans="1:7" x14ac:dyDescent="0.25">
      <c r="A2790" s="236"/>
      <c r="B2790" s="124">
        <f t="shared" si="44"/>
        <v>42604.208330000001</v>
      </c>
      <c r="C2790" s="125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36"/>
      <c r="B2791" s="122">
        <f t="shared" si="44"/>
        <v>42604.25</v>
      </c>
      <c r="C2791" s="125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36"/>
      <c r="B2792" s="124">
        <f t="shared" si="44"/>
        <v>42604.291669999999</v>
      </c>
      <c r="C2792" s="125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36"/>
      <c r="B2793" s="122">
        <f t="shared" si="44"/>
        <v>42604.333330000001</v>
      </c>
      <c r="C2793" s="125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36"/>
      <c r="B2794" s="124">
        <f t="shared" si="44"/>
        <v>42604.375</v>
      </c>
      <c r="C2794" s="125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36"/>
      <c r="B2795" s="122">
        <f t="shared" si="44"/>
        <v>42604.416669999999</v>
      </c>
      <c r="C2795" s="125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36"/>
      <c r="B2796" s="124">
        <f t="shared" si="44"/>
        <v>42604.458330000001</v>
      </c>
      <c r="C2796" s="125">
        <v>11</v>
      </c>
      <c r="D2796" s="11">
        <f>ROUND(АТС!E556*$D$791*$D$792/100,2)</f>
        <v>0.19</v>
      </c>
      <c r="E2796" s="11">
        <f>ROUND(АТС!E556*$E$791*$E$792/100,2)</f>
        <v>0.17</v>
      </c>
      <c r="F2796" s="11">
        <f>ROUND(АТС!E556*$F$791*$F$792/100,2)</f>
        <v>0.12</v>
      </c>
      <c r="G2796" s="11">
        <f>ROUND(АТС!E556*$G$791*$G$792/100,2)</f>
        <v>7.0000000000000007E-2</v>
      </c>
    </row>
    <row r="2797" spans="1:7" x14ac:dyDescent="0.25">
      <c r="A2797" s="236"/>
      <c r="B2797" s="122">
        <f t="shared" si="44"/>
        <v>42604.5</v>
      </c>
      <c r="C2797" s="125">
        <v>12</v>
      </c>
      <c r="D2797" s="11">
        <f>ROUND(АТС!E557*$D$791*$D$792/100,2)</f>
        <v>30.87</v>
      </c>
      <c r="E2797" s="11">
        <f>ROUND(АТС!E557*$E$791*$E$792/100,2)</f>
        <v>28.37</v>
      </c>
      <c r="F2797" s="11">
        <f>ROUND(АТС!E557*$F$791*$F$792/100,2)</f>
        <v>19.32</v>
      </c>
      <c r="G2797" s="11">
        <f>ROUND(АТС!E557*$G$791*$G$792/100,2)</f>
        <v>11.31</v>
      </c>
    </row>
    <row r="2798" spans="1:7" x14ac:dyDescent="0.25">
      <c r="A2798" s="236"/>
      <c r="B2798" s="124">
        <f t="shared" si="44"/>
        <v>42604.541669999999</v>
      </c>
      <c r="C2798" s="125">
        <v>13</v>
      </c>
      <c r="D2798" s="11">
        <f>ROUND(АТС!E558*$D$791*$D$792/100,2)</f>
        <v>46.79</v>
      </c>
      <c r="E2798" s="11">
        <f>ROUND(АТС!E558*$E$791*$E$792/100,2)</f>
        <v>42.99</v>
      </c>
      <c r="F2798" s="11">
        <f>ROUND(АТС!E558*$F$791*$F$792/100,2)</f>
        <v>29.28</v>
      </c>
      <c r="G2798" s="11">
        <f>ROUND(АТС!E558*$G$791*$G$792/100,2)</f>
        <v>17.14</v>
      </c>
    </row>
    <row r="2799" spans="1:7" x14ac:dyDescent="0.25">
      <c r="A2799" s="236"/>
      <c r="B2799" s="122">
        <f t="shared" si="44"/>
        <v>42604.583330000001</v>
      </c>
      <c r="C2799" s="125">
        <v>14</v>
      </c>
      <c r="D2799" s="11">
        <f>ROUND(АТС!E559*$D$791*$D$792/100,2)</f>
        <v>26.45</v>
      </c>
      <c r="E2799" s="11">
        <f>ROUND(АТС!E559*$E$791*$E$792/100,2)</f>
        <v>24.31</v>
      </c>
      <c r="F2799" s="11">
        <f>ROUND(АТС!E559*$F$791*$F$792/100,2)</f>
        <v>16.55</v>
      </c>
      <c r="G2799" s="11">
        <f>ROUND(АТС!E559*$G$791*$G$792/100,2)</f>
        <v>9.69</v>
      </c>
    </row>
    <row r="2800" spans="1:7" x14ac:dyDescent="0.25">
      <c r="A2800" s="236"/>
      <c r="B2800" s="124">
        <f t="shared" si="44"/>
        <v>42604.625</v>
      </c>
      <c r="C2800" s="125">
        <v>15</v>
      </c>
      <c r="D2800" s="11">
        <f>ROUND(АТС!E560*$D$791*$D$792/100,2)</f>
        <v>29.32</v>
      </c>
      <c r="E2800" s="11">
        <f>ROUND(АТС!E560*$E$791*$E$792/100,2)</f>
        <v>26.94</v>
      </c>
      <c r="F2800" s="11">
        <f>ROUND(АТС!E560*$F$791*$F$792/100,2)</f>
        <v>18.350000000000001</v>
      </c>
      <c r="G2800" s="11">
        <f>ROUND(АТС!E560*$G$791*$G$792/100,2)</f>
        <v>10.74</v>
      </c>
    </row>
    <row r="2801" spans="1:7" x14ac:dyDescent="0.25">
      <c r="A2801" s="236"/>
      <c r="B2801" s="122">
        <f t="shared" si="44"/>
        <v>42604.666669999999</v>
      </c>
      <c r="C2801" s="125">
        <v>16</v>
      </c>
      <c r="D2801" s="11">
        <f>ROUND(АТС!E561*$D$791*$D$792/100,2)</f>
        <v>13.17</v>
      </c>
      <c r="E2801" s="11">
        <f>ROUND(АТС!E561*$E$791*$E$792/100,2)</f>
        <v>12.1</v>
      </c>
      <c r="F2801" s="11">
        <f>ROUND(АТС!E561*$F$791*$F$792/100,2)</f>
        <v>8.24</v>
      </c>
      <c r="G2801" s="11">
        <f>ROUND(АТС!E561*$G$791*$G$792/100,2)</f>
        <v>4.82</v>
      </c>
    </row>
    <row r="2802" spans="1:7" x14ac:dyDescent="0.25">
      <c r="A2802" s="236"/>
      <c r="B2802" s="124">
        <f t="shared" si="44"/>
        <v>42604.708330000001</v>
      </c>
      <c r="C2802" s="125">
        <v>17</v>
      </c>
      <c r="D2802" s="11">
        <f>ROUND(АТС!E562*$D$791*$D$792/100,2)</f>
        <v>30.53</v>
      </c>
      <c r="E2802" s="11">
        <f>ROUND(АТС!E562*$E$791*$E$792/100,2)</f>
        <v>28.05</v>
      </c>
      <c r="F2802" s="11">
        <f>ROUND(АТС!E562*$F$791*$F$792/100,2)</f>
        <v>19.100000000000001</v>
      </c>
      <c r="G2802" s="11">
        <f>ROUND(АТС!E562*$G$791*$G$792/100,2)</f>
        <v>11.18</v>
      </c>
    </row>
    <row r="2803" spans="1:7" x14ac:dyDescent="0.25">
      <c r="A2803" s="236"/>
      <c r="B2803" s="122">
        <f t="shared" si="44"/>
        <v>42604.75</v>
      </c>
      <c r="C2803" s="125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36"/>
      <c r="B2804" s="124">
        <f t="shared" si="44"/>
        <v>42604.791669999999</v>
      </c>
      <c r="C2804" s="125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36"/>
      <c r="B2805" s="122">
        <f t="shared" si="44"/>
        <v>42604.833330000001</v>
      </c>
      <c r="C2805" s="125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36"/>
      <c r="B2806" s="124">
        <f t="shared" si="44"/>
        <v>42604.875</v>
      </c>
      <c r="C2806" s="125">
        <v>21</v>
      </c>
      <c r="D2806" s="11">
        <f>ROUND(АТС!E566*$D$791*$D$792/100,2)</f>
        <v>0</v>
      </c>
      <c r="E2806" s="11">
        <f>ROUND(АТС!E566*$E$791*$E$792/100,2)</f>
        <v>0</v>
      </c>
      <c r="F2806" s="11">
        <f>ROUND(АТС!E566*$F$791*$F$792/100,2)</f>
        <v>0</v>
      </c>
      <c r="G2806" s="11">
        <f>ROUND(АТС!E566*$G$791*$G$792/100,2)</f>
        <v>0</v>
      </c>
    </row>
    <row r="2807" spans="1:7" x14ac:dyDescent="0.25">
      <c r="A2807" s="236"/>
      <c r="B2807" s="122">
        <f t="shared" si="44"/>
        <v>42604.916669999999</v>
      </c>
      <c r="C2807" s="125">
        <v>22</v>
      </c>
      <c r="D2807" s="11">
        <f>ROUND(АТС!E567*$D$791*$D$792/100,2)</f>
        <v>28.36</v>
      </c>
      <c r="E2807" s="11">
        <f>ROUND(АТС!E567*$E$791*$E$792/100,2)</f>
        <v>26.06</v>
      </c>
      <c r="F2807" s="11">
        <f>ROUND(АТС!E567*$F$791*$F$792/100,2)</f>
        <v>17.739999999999998</v>
      </c>
      <c r="G2807" s="11">
        <f>ROUND(АТС!E567*$G$791*$G$792/100,2)</f>
        <v>10.39</v>
      </c>
    </row>
    <row r="2808" spans="1:7" x14ac:dyDescent="0.25">
      <c r="A2808" s="236"/>
      <c r="B2808" s="124">
        <f t="shared" si="44"/>
        <v>42604.958330000001</v>
      </c>
      <c r="C2808" s="125">
        <v>23</v>
      </c>
      <c r="D2808" s="11">
        <f>ROUND(АТС!E568*$D$791*$D$792/100,2)</f>
        <v>66.52</v>
      </c>
      <c r="E2808" s="11">
        <f>ROUND(АТС!E568*$E$791*$E$792/100,2)</f>
        <v>61.13</v>
      </c>
      <c r="F2808" s="11">
        <f>ROUND(АТС!E568*$F$791*$F$792/100,2)</f>
        <v>41.63</v>
      </c>
      <c r="G2808" s="11">
        <f>ROUND(АТС!E568*$G$791*$G$792/100,2)</f>
        <v>24.37</v>
      </c>
    </row>
    <row r="2809" spans="1:7" x14ac:dyDescent="0.25">
      <c r="A2809" s="236"/>
      <c r="B2809" s="122">
        <f t="shared" si="44"/>
        <v>42605</v>
      </c>
      <c r="C2809" s="125">
        <v>0</v>
      </c>
      <c r="D2809" s="11">
        <f>ROUND(АТС!E569*$D$791*$D$792/100,2)</f>
        <v>14.42</v>
      </c>
      <c r="E2809" s="11">
        <f>ROUND(АТС!E569*$E$791*$E$792/100,2)</f>
        <v>13.25</v>
      </c>
      <c r="F2809" s="11">
        <f>ROUND(АТС!E569*$F$791*$F$792/100,2)</f>
        <v>9.02</v>
      </c>
      <c r="G2809" s="11">
        <f>ROUND(АТС!E569*$G$791*$G$792/100,2)</f>
        <v>5.28</v>
      </c>
    </row>
    <row r="2810" spans="1:7" x14ac:dyDescent="0.25">
      <c r="A2810" s="236"/>
      <c r="B2810" s="124">
        <f t="shared" si="44"/>
        <v>42605.041669999999</v>
      </c>
      <c r="C2810" s="125">
        <v>1</v>
      </c>
      <c r="D2810" s="11">
        <f>ROUND(АТС!E570*$D$791*$D$792/100,2)</f>
        <v>8.33</v>
      </c>
      <c r="E2810" s="11">
        <f>ROUND(АТС!E570*$E$791*$E$792/100,2)</f>
        <v>7.65</v>
      </c>
      <c r="F2810" s="11">
        <f>ROUND(АТС!E570*$F$791*$F$792/100,2)</f>
        <v>5.21</v>
      </c>
      <c r="G2810" s="11">
        <f>ROUND(АТС!E570*$G$791*$G$792/100,2)</f>
        <v>3.05</v>
      </c>
    </row>
    <row r="2811" spans="1:7" x14ac:dyDescent="0.25">
      <c r="A2811" s="236"/>
      <c r="B2811" s="122">
        <f t="shared" si="44"/>
        <v>42605.083330000001</v>
      </c>
      <c r="C2811" s="125">
        <v>2</v>
      </c>
      <c r="D2811" s="11">
        <f>ROUND(АТС!E571*$D$791*$D$792/100,2)</f>
        <v>1.02</v>
      </c>
      <c r="E2811" s="11">
        <f>ROUND(АТС!E571*$E$791*$E$792/100,2)</f>
        <v>0.94</v>
      </c>
      <c r="F2811" s="11">
        <f>ROUND(АТС!E571*$F$791*$F$792/100,2)</f>
        <v>0.64</v>
      </c>
      <c r="G2811" s="11">
        <f>ROUND(АТС!E571*$G$791*$G$792/100,2)</f>
        <v>0.37</v>
      </c>
    </row>
    <row r="2812" spans="1:7" x14ac:dyDescent="0.25">
      <c r="A2812" s="236"/>
      <c r="B2812" s="124">
        <f t="shared" si="44"/>
        <v>42605.125</v>
      </c>
      <c r="C2812" s="125">
        <v>3</v>
      </c>
      <c r="D2812" s="11">
        <f>ROUND(АТС!E572*$D$791*$D$792/100,2)</f>
        <v>0</v>
      </c>
      <c r="E2812" s="11">
        <f>ROUND(АТС!E572*$E$791*$E$792/100,2)</f>
        <v>0</v>
      </c>
      <c r="F2812" s="11">
        <f>ROUND(АТС!E572*$F$791*$F$792/100,2)</f>
        <v>0</v>
      </c>
      <c r="G2812" s="11">
        <f>ROUND(АТС!E572*$G$791*$G$792/100,2)</f>
        <v>0</v>
      </c>
    </row>
    <row r="2813" spans="1:7" x14ac:dyDescent="0.25">
      <c r="A2813" s="236"/>
      <c r="B2813" s="122">
        <f t="shared" si="44"/>
        <v>42605.166669999999</v>
      </c>
      <c r="C2813" s="125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36"/>
      <c r="B2814" s="124">
        <f t="shared" si="44"/>
        <v>42605.208330000001</v>
      </c>
      <c r="C2814" s="125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36"/>
      <c r="B2815" s="122">
        <f t="shared" si="44"/>
        <v>42605.25</v>
      </c>
      <c r="C2815" s="125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36"/>
      <c r="B2816" s="124">
        <f t="shared" si="44"/>
        <v>42605.291669999999</v>
      </c>
      <c r="C2816" s="125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36"/>
      <c r="B2817" s="122">
        <f t="shared" si="44"/>
        <v>42605.333330000001</v>
      </c>
      <c r="C2817" s="125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36"/>
      <c r="B2818" s="124">
        <f t="shared" ref="B2818:B2881" si="45">B2794+1</f>
        <v>42605.375</v>
      </c>
      <c r="C2818" s="125">
        <v>9</v>
      </c>
      <c r="D2818" s="11">
        <f>ROUND(АТС!E578*$D$791*$D$792/100,2)</f>
        <v>16.920000000000002</v>
      </c>
      <c r="E2818" s="11">
        <f>ROUND(АТС!E578*$E$791*$E$792/100,2)</f>
        <v>15.55</v>
      </c>
      <c r="F2818" s="11">
        <f>ROUND(АТС!E578*$F$791*$F$792/100,2)</f>
        <v>10.59</v>
      </c>
      <c r="G2818" s="11">
        <f>ROUND(АТС!E578*$G$791*$G$792/100,2)</f>
        <v>6.2</v>
      </c>
    </row>
    <row r="2819" spans="1:7" x14ac:dyDescent="0.25">
      <c r="A2819" s="236"/>
      <c r="B2819" s="122">
        <f t="shared" si="45"/>
        <v>42605.416669999999</v>
      </c>
      <c r="C2819" s="125">
        <v>10</v>
      </c>
      <c r="D2819" s="11">
        <f>ROUND(АТС!E579*$D$791*$D$792/100,2)</f>
        <v>26.6</v>
      </c>
      <c r="E2819" s="11">
        <f>ROUND(АТС!E579*$E$791*$E$792/100,2)</f>
        <v>24.44</v>
      </c>
      <c r="F2819" s="11">
        <f>ROUND(АТС!E579*$F$791*$F$792/100,2)</f>
        <v>16.64</v>
      </c>
      <c r="G2819" s="11">
        <f>ROUND(АТС!E579*$G$791*$G$792/100,2)</f>
        <v>9.74</v>
      </c>
    </row>
    <row r="2820" spans="1:7" x14ac:dyDescent="0.25">
      <c r="A2820" s="236"/>
      <c r="B2820" s="124">
        <f t="shared" si="45"/>
        <v>42605.458330000001</v>
      </c>
      <c r="C2820" s="125">
        <v>11</v>
      </c>
      <c r="D2820" s="11">
        <f>ROUND(АТС!E580*$D$791*$D$792/100,2)</f>
        <v>28.17</v>
      </c>
      <c r="E2820" s="11">
        <f>ROUND(АТС!E580*$E$791*$E$792/100,2)</f>
        <v>25.89</v>
      </c>
      <c r="F2820" s="11">
        <f>ROUND(АТС!E580*$F$791*$F$792/100,2)</f>
        <v>17.63</v>
      </c>
      <c r="G2820" s="11">
        <f>ROUND(АТС!E580*$G$791*$G$792/100,2)</f>
        <v>10.32</v>
      </c>
    </row>
    <row r="2821" spans="1:7" x14ac:dyDescent="0.25">
      <c r="A2821" s="236"/>
      <c r="B2821" s="122">
        <f t="shared" si="45"/>
        <v>42605.5</v>
      </c>
      <c r="C2821" s="125">
        <v>12</v>
      </c>
      <c r="D2821" s="11">
        <f>ROUND(АТС!E581*$D$791*$D$792/100,2)</f>
        <v>17.920000000000002</v>
      </c>
      <c r="E2821" s="11">
        <f>ROUND(АТС!E581*$E$791*$E$792/100,2)</f>
        <v>16.46</v>
      </c>
      <c r="F2821" s="11">
        <f>ROUND(АТС!E581*$F$791*$F$792/100,2)</f>
        <v>11.21</v>
      </c>
      <c r="G2821" s="11">
        <f>ROUND(АТС!E581*$G$791*$G$792/100,2)</f>
        <v>6.56</v>
      </c>
    </row>
    <row r="2822" spans="1:7" x14ac:dyDescent="0.25">
      <c r="A2822" s="236"/>
      <c r="B2822" s="124">
        <f t="shared" si="45"/>
        <v>42605.541669999999</v>
      </c>
      <c r="C2822" s="125">
        <v>13</v>
      </c>
      <c r="D2822" s="11">
        <f>ROUND(АТС!E582*$D$791*$D$792/100,2)</f>
        <v>32.85</v>
      </c>
      <c r="E2822" s="11">
        <f>ROUND(АТС!E582*$E$791*$E$792/100,2)</f>
        <v>30.19</v>
      </c>
      <c r="F2822" s="11">
        <f>ROUND(АТС!E582*$F$791*$F$792/100,2)</f>
        <v>20.55</v>
      </c>
      <c r="G2822" s="11">
        <f>ROUND(АТС!E582*$G$791*$G$792/100,2)</f>
        <v>12.03</v>
      </c>
    </row>
    <row r="2823" spans="1:7" x14ac:dyDescent="0.25">
      <c r="A2823" s="236"/>
      <c r="B2823" s="122">
        <f t="shared" si="45"/>
        <v>42605.583330000001</v>
      </c>
      <c r="C2823" s="125">
        <v>14</v>
      </c>
      <c r="D2823" s="11">
        <f>ROUND(АТС!E583*$D$791*$D$792/100,2)</f>
        <v>0.02</v>
      </c>
      <c r="E2823" s="11">
        <f>ROUND(АТС!E583*$E$791*$E$792/100,2)</f>
        <v>0.02</v>
      </c>
      <c r="F2823" s="11">
        <f>ROUND(АТС!E583*$F$791*$F$792/100,2)</f>
        <v>0.01</v>
      </c>
      <c r="G2823" s="11">
        <f>ROUND(АТС!E583*$G$791*$G$792/100,2)</f>
        <v>0.01</v>
      </c>
    </row>
    <row r="2824" spans="1:7" x14ac:dyDescent="0.25">
      <c r="A2824" s="236"/>
      <c r="B2824" s="124">
        <f t="shared" si="45"/>
        <v>42605.625</v>
      </c>
      <c r="C2824" s="125">
        <v>15</v>
      </c>
      <c r="D2824" s="11">
        <f>ROUND(АТС!E584*$D$791*$D$792/100,2)</f>
        <v>0.28999999999999998</v>
      </c>
      <c r="E2824" s="11">
        <f>ROUND(АТС!E584*$E$791*$E$792/100,2)</f>
        <v>0.27</v>
      </c>
      <c r="F2824" s="11">
        <f>ROUND(АТС!E584*$F$791*$F$792/100,2)</f>
        <v>0.18</v>
      </c>
      <c r="G2824" s="11">
        <f>ROUND(АТС!E584*$G$791*$G$792/100,2)</f>
        <v>0.11</v>
      </c>
    </row>
    <row r="2825" spans="1:7" x14ac:dyDescent="0.25">
      <c r="A2825" s="236"/>
      <c r="B2825" s="122">
        <f t="shared" si="45"/>
        <v>42605.666669999999</v>
      </c>
      <c r="C2825" s="125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36"/>
      <c r="B2826" s="124">
        <f t="shared" si="45"/>
        <v>42605.708330000001</v>
      </c>
      <c r="C2826" s="125">
        <v>17</v>
      </c>
      <c r="D2826" s="11">
        <f>ROUND(АТС!E586*$D$791*$D$792/100,2)</f>
        <v>26.72</v>
      </c>
      <c r="E2826" s="11">
        <f>ROUND(АТС!E586*$E$791*$E$792/100,2)</f>
        <v>24.56</v>
      </c>
      <c r="F2826" s="11">
        <f>ROUND(АТС!E586*$F$791*$F$792/100,2)</f>
        <v>16.72</v>
      </c>
      <c r="G2826" s="11">
        <f>ROUND(АТС!E586*$G$791*$G$792/100,2)</f>
        <v>9.7899999999999991</v>
      </c>
    </row>
    <row r="2827" spans="1:7" x14ac:dyDescent="0.25">
      <c r="A2827" s="236"/>
      <c r="B2827" s="122">
        <f t="shared" si="45"/>
        <v>42605.75</v>
      </c>
      <c r="C2827" s="125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36"/>
      <c r="B2828" s="124">
        <f t="shared" si="45"/>
        <v>42605.791669999999</v>
      </c>
      <c r="C2828" s="125">
        <v>19</v>
      </c>
      <c r="D2828" s="11">
        <f>ROUND(АТС!E588*$D$791*$D$792/100,2)</f>
        <v>0</v>
      </c>
      <c r="E2828" s="11">
        <f>ROUND(АТС!E588*$E$791*$E$792/100,2)</f>
        <v>0</v>
      </c>
      <c r="F2828" s="11">
        <f>ROUND(АТС!E588*$F$791*$F$792/100,2)</f>
        <v>0</v>
      </c>
      <c r="G2828" s="11">
        <f>ROUND(АТС!E588*$G$791*$G$792/100,2)</f>
        <v>0</v>
      </c>
    </row>
    <row r="2829" spans="1:7" x14ac:dyDescent="0.25">
      <c r="A2829" s="236"/>
      <c r="B2829" s="122">
        <f t="shared" si="45"/>
        <v>42605.833330000001</v>
      </c>
      <c r="C2829" s="125">
        <v>20</v>
      </c>
      <c r="D2829" s="11">
        <f>ROUND(АТС!E589*$D$791*$D$792/100,2)</f>
        <v>0</v>
      </c>
      <c r="E2829" s="11">
        <f>ROUND(АТС!E589*$E$791*$E$792/100,2)</f>
        <v>0</v>
      </c>
      <c r="F2829" s="11">
        <f>ROUND(АТС!E589*$F$791*$F$792/100,2)</f>
        <v>0</v>
      </c>
      <c r="G2829" s="11">
        <f>ROUND(АТС!E589*$G$791*$G$792/100,2)</f>
        <v>0</v>
      </c>
    </row>
    <row r="2830" spans="1:7" x14ac:dyDescent="0.25">
      <c r="A2830" s="236"/>
      <c r="B2830" s="124">
        <f t="shared" si="45"/>
        <v>42605.875</v>
      </c>
      <c r="C2830" s="125">
        <v>21</v>
      </c>
      <c r="D2830" s="11">
        <f>ROUND(АТС!E590*$D$791*$D$792/100,2)</f>
        <v>51.86</v>
      </c>
      <c r="E2830" s="11">
        <f>ROUND(АТС!E590*$E$791*$E$792/100,2)</f>
        <v>47.66</v>
      </c>
      <c r="F2830" s="11">
        <f>ROUND(АТС!E590*$F$791*$F$792/100,2)</f>
        <v>32.450000000000003</v>
      </c>
      <c r="G2830" s="11">
        <f>ROUND(АТС!E590*$G$791*$G$792/100,2)</f>
        <v>19</v>
      </c>
    </row>
    <row r="2831" spans="1:7" x14ac:dyDescent="0.25">
      <c r="A2831" s="236"/>
      <c r="B2831" s="122">
        <f t="shared" si="45"/>
        <v>42605.916669999999</v>
      </c>
      <c r="C2831" s="125">
        <v>22</v>
      </c>
      <c r="D2831" s="11">
        <f>ROUND(АТС!E591*$D$791*$D$792/100,2)</f>
        <v>75.989999999999995</v>
      </c>
      <c r="E2831" s="11">
        <f>ROUND(АТС!E591*$E$791*$E$792/100,2)</f>
        <v>69.83</v>
      </c>
      <c r="F2831" s="11">
        <f>ROUND(АТС!E591*$F$791*$F$792/100,2)</f>
        <v>47.55</v>
      </c>
      <c r="G2831" s="11">
        <f>ROUND(АТС!E591*$G$791*$G$792/100,2)</f>
        <v>27.84</v>
      </c>
    </row>
    <row r="2832" spans="1:7" x14ac:dyDescent="0.25">
      <c r="A2832" s="236"/>
      <c r="B2832" s="124">
        <f t="shared" si="45"/>
        <v>42605.958330000001</v>
      </c>
      <c r="C2832" s="125">
        <v>23</v>
      </c>
      <c r="D2832" s="11">
        <f>ROUND(АТС!E592*$D$791*$D$792/100,2)</f>
        <v>56.78</v>
      </c>
      <c r="E2832" s="11">
        <f>ROUND(АТС!E592*$E$791*$E$792/100,2)</f>
        <v>52.18</v>
      </c>
      <c r="F2832" s="11">
        <f>ROUND(АТС!E592*$F$791*$F$792/100,2)</f>
        <v>35.53</v>
      </c>
      <c r="G2832" s="11">
        <f>ROUND(АТС!E592*$G$791*$G$792/100,2)</f>
        <v>20.8</v>
      </c>
    </row>
    <row r="2833" spans="1:7" x14ac:dyDescent="0.25">
      <c r="A2833" s="236"/>
      <c r="B2833" s="122">
        <f t="shared" si="45"/>
        <v>42606</v>
      </c>
      <c r="C2833" s="125">
        <v>0</v>
      </c>
      <c r="D2833" s="11">
        <f>ROUND(АТС!E593*$D$791*$D$792/100,2)</f>
        <v>13.25</v>
      </c>
      <c r="E2833" s="11">
        <f>ROUND(АТС!E593*$E$791*$E$792/100,2)</f>
        <v>12.18</v>
      </c>
      <c r="F2833" s="11">
        <f>ROUND(АТС!E593*$F$791*$F$792/100,2)</f>
        <v>8.2899999999999991</v>
      </c>
      <c r="G2833" s="11">
        <f>ROUND(АТС!E593*$G$791*$G$792/100,2)</f>
        <v>4.8499999999999996</v>
      </c>
    </row>
    <row r="2834" spans="1:7" x14ac:dyDescent="0.25">
      <c r="A2834" s="236"/>
      <c r="B2834" s="124">
        <f t="shared" si="45"/>
        <v>42606.041669999999</v>
      </c>
      <c r="C2834" s="125">
        <v>1</v>
      </c>
      <c r="D2834" s="11">
        <f>ROUND(АТС!E594*$D$791*$D$792/100,2)</f>
        <v>18.16</v>
      </c>
      <c r="E2834" s="11">
        <f>ROUND(АТС!E594*$E$791*$E$792/100,2)</f>
        <v>16.690000000000001</v>
      </c>
      <c r="F2834" s="11">
        <f>ROUND(АТС!E594*$F$791*$F$792/100,2)</f>
        <v>11.36</v>
      </c>
      <c r="G2834" s="11">
        <f>ROUND(АТС!E594*$G$791*$G$792/100,2)</f>
        <v>6.65</v>
      </c>
    </row>
    <row r="2835" spans="1:7" x14ac:dyDescent="0.25">
      <c r="A2835" s="236"/>
      <c r="B2835" s="122">
        <f t="shared" si="45"/>
        <v>42606.083330000001</v>
      </c>
      <c r="C2835" s="125">
        <v>2</v>
      </c>
      <c r="D2835" s="11">
        <f>ROUND(АТС!E595*$D$791*$D$792/100,2)</f>
        <v>6.07</v>
      </c>
      <c r="E2835" s="11">
        <f>ROUND(АТС!E595*$E$791*$E$792/100,2)</f>
        <v>5.58</v>
      </c>
      <c r="F2835" s="11">
        <f>ROUND(АТС!E595*$F$791*$F$792/100,2)</f>
        <v>3.8</v>
      </c>
      <c r="G2835" s="11">
        <f>ROUND(АТС!E595*$G$791*$G$792/100,2)</f>
        <v>2.2200000000000002</v>
      </c>
    </row>
    <row r="2836" spans="1:7" x14ac:dyDescent="0.25">
      <c r="A2836" s="236"/>
      <c r="B2836" s="124">
        <f t="shared" si="45"/>
        <v>42606.125</v>
      </c>
      <c r="C2836" s="125">
        <v>3</v>
      </c>
      <c r="D2836" s="11">
        <f>ROUND(АТС!E596*$D$791*$D$792/100,2)</f>
        <v>0</v>
      </c>
      <c r="E2836" s="11">
        <f>ROUND(АТС!E596*$E$791*$E$792/100,2)</f>
        <v>0</v>
      </c>
      <c r="F2836" s="11">
        <f>ROUND(АТС!E596*$F$791*$F$792/100,2)</f>
        <v>0</v>
      </c>
      <c r="G2836" s="11">
        <f>ROUND(АТС!E596*$G$791*$G$792/100,2)</f>
        <v>0</v>
      </c>
    </row>
    <row r="2837" spans="1:7" x14ac:dyDescent="0.25">
      <c r="A2837" s="236"/>
      <c r="B2837" s="122">
        <f t="shared" si="45"/>
        <v>42606.166669999999</v>
      </c>
      <c r="C2837" s="125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36"/>
      <c r="B2838" s="124">
        <f t="shared" si="45"/>
        <v>42606.208330000001</v>
      </c>
      <c r="C2838" s="125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36"/>
      <c r="B2839" s="122">
        <f t="shared" si="45"/>
        <v>42606.25</v>
      </c>
      <c r="C2839" s="125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36"/>
      <c r="B2840" s="124">
        <f t="shared" si="45"/>
        <v>42606.291669999999</v>
      </c>
      <c r="C2840" s="125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36"/>
      <c r="B2841" s="122">
        <f t="shared" si="45"/>
        <v>42606.333330000001</v>
      </c>
      <c r="C2841" s="125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36"/>
      <c r="B2842" s="124">
        <f t="shared" si="45"/>
        <v>42606.375</v>
      </c>
      <c r="C2842" s="125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36"/>
      <c r="B2843" s="122">
        <f t="shared" si="45"/>
        <v>42606.416669999999</v>
      </c>
      <c r="C2843" s="125">
        <v>10</v>
      </c>
      <c r="D2843" s="11">
        <f>ROUND(АТС!E603*$D$791*$D$792/100,2)</f>
        <v>0</v>
      </c>
      <c r="E2843" s="11">
        <f>ROUND(АТС!E603*$E$791*$E$792/100,2)</f>
        <v>0</v>
      </c>
      <c r="F2843" s="11">
        <f>ROUND(АТС!E603*$F$791*$F$792/100,2)</f>
        <v>0</v>
      </c>
      <c r="G2843" s="11">
        <f>ROUND(АТС!E603*$G$791*$G$792/100,2)</f>
        <v>0</v>
      </c>
    </row>
    <row r="2844" spans="1:7" x14ac:dyDescent="0.25">
      <c r="A2844" s="236"/>
      <c r="B2844" s="124">
        <f t="shared" si="45"/>
        <v>42606.458330000001</v>
      </c>
      <c r="C2844" s="125">
        <v>11</v>
      </c>
      <c r="D2844" s="11">
        <f>ROUND(АТС!E604*$D$791*$D$792/100,2)</f>
        <v>0</v>
      </c>
      <c r="E2844" s="11">
        <f>ROUND(АТС!E604*$E$791*$E$792/100,2)</f>
        <v>0</v>
      </c>
      <c r="F2844" s="11">
        <f>ROUND(АТС!E604*$F$791*$F$792/100,2)</f>
        <v>0</v>
      </c>
      <c r="G2844" s="11">
        <f>ROUND(АТС!E604*$G$791*$G$792/100,2)</f>
        <v>0</v>
      </c>
    </row>
    <row r="2845" spans="1:7" x14ac:dyDescent="0.25">
      <c r="A2845" s="236"/>
      <c r="B2845" s="122">
        <f t="shared" si="45"/>
        <v>42606.5</v>
      </c>
      <c r="C2845" s="125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36"/>
      <c r="B2846" s="124">
        <f t="shared" si="45"/>
        <v>42606.541669999999</v>
      </c>
      <c r="C2846" s="125">
        <v>13</v>
      </c>
      <c r="D2846" s="11">
        <f>ROUND(АТС!E606*$D$791*$D$792/100,2)</f>
        <v>0</v>
      </c>
      <c r="E2846" s="11">
        <f>ROUND(АТС!E606*$E$791*$E$792/100,2)</f>
        <v>0</v>
      </c>
      <c r="F2846" s="11">
        <f>ROUND(АТС!E606*$F$791*$F$792/100,2)</f>
        <v>0</v>
      </c>
      <c r="G2846" s="11">
        <f>ROUND(АТС!E606*$G$791*$G$792/100,2)</f>
        <v>0</v>
      </c>
    </row>
    <row r="2847" spans="1:7" x14ac:dyDescent="0.25">
      <c r="A2847" s="236"/>
      <c r="B2847" s="122">
        <f t="shared" si="45"/>
        <v>42606.583330000001</v>
      </c>
      <c r="C2847" s="125">
        <v>14</v>
      </c>
      <c r="D2847" s="11">
        <f>ROUND(АТС!E607*$D$791*$D$792/100,2)</f>
        <v>0</v>
      </c>
      <c r="E2847" s="11">
        <f>ROUND(АТС!E607*$E$791*$E$792/100,2)</f>
        <v>0</v>
      </c>
      <c r="F2847" s="11">
        <f>ROUND(АТС!E607*$F$791*$F$792/100,2)</f>
        <v>0</v>
      </c>
      <c r="G2847" s="11">
        <f>ROUND(АТС!E607*$G$791*$G$792/100,2)</f>
        <v>0</v>
      </c>
    </row>
    <row r="2848" spans="1:7" x14ac:dyDescent="0.25">
      <c r="A2848" s="236"/>
      <c r="B2848" s="124">
        <f t="shared" si="45"/>
        <v>42606.625</v>
      </c>
      <c r="C2848" s="125">
        <v>15</v>
      </c>
      <c r="D2848" s="11">
        <f>ROUND(АТС!E608*$D$791*$D$792/100,2)</f>
        <v>0</v>
      </c>
      <c r="E2848" s="11">
        <f>ROUND(АТС!E608*$E$791*$E$792/100,2)</f>
        <v>0</v>
      </c>
      <c r="F2848" s="11">
        <f>ROUND(АТС!E608*$F$791*$F$792/100,2)</f>
        <v>0</v>
      </c>
      <c r="G2848" s="11">
        <f>ROUND(АТС!E608*$G$791*$G$792/100,2)</f>
        <v>0</v>
      </c>
    </row>
    <row r="2849" spans="1:7" x14ac:dyDescent="0.25">
      <c r="A2849" s="236"/>
      <c r="B2849" s="122">
        <f t="shared" si="45"/>
        <v>42606.666669999999</v>
      </c>
      <c r="C2849" s="125">
        <v>16</v>
      </c>
      <c r="D2849" s="11">
        <f>ROUND(АТС!E609*$D$791*$D$792/100,2)</f>
        <v>6.17</v>
      </c>
      <c r="E2849" s="11">
        <f>ROUND(АТС!E609*$E$791*$E$792/100,2)</f>
        <v>5.67</v>
      </c>
      <c r="F2849" s="11">
        <f>ROUND(АТС!E609*$F$791*$F$792/100,2)</f>
        <v>3.86</v>
      </c>
      <c r="G2849" s="11">
        <f>ROUND(АТС!E609*$G$791*$G$792/100,2)</f>
        <v>2.2599999999999998</v>
      </c>
    </row>
    <row r="2850" spans="1:7" x14ac:dyDescent="0.25">
      <c r="A2850" s="236"/>
      <c r="B2850" s="124">
        <f t="shared" si="45"/>
        <v>42606.708330000001</v>
      </c>
      <c r="C2850" s="125">
        <v>17</v>
      </c>
      <c r="D2850" s="11">
        <f>ROUND(АТС!E610*$D$791*$D$792/100,2)</f>
        <v>7.41</v>
      </c>
      <c r="E2850" s="11">
        <f>ROUND(АТС!E610*$E$791*$E$792/100,2)</f>
        <v>6.81</v>
      </c>
      <c r="F2850" s="11">
        <f>ROUND(АТС!E610*$F$791*$F$792/100,2)</f>
        <v>4.63</v>
      </c>
      <c r="G2850" s="11">
        <f>ROUND(АТС!E610*$G$791*$G$792/100,2)</f>
        <v>2.71</v>
      </c>
    </row>
    <row r="2851" spans="1:7" x14ac:dyDescent="0.25">
      <c r="A2851" s="236"/>
      <c r="B2851" s="122">
        <f t="shared" si="45"/>
        <v>42606.75</v>
      </c>
      <c r="C2851" s="125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36"/>
      <c r="B2852" s="124">
        <f t="shared" si="45"/>
        <v>42606.791669999999</v>
      </c>
      <c r="C2852" s="125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36"/>
      <c r="B2853" s="122">
        <f t="shared" si="45"/>
        <v>42606.833330000001</v>
      </c>
      <c r="C2853" s="125">
        <v>20</v>
      </c>
      <c r="D2853" s="11">
        <f>ROUND(АТС!E613*$D$791*$D$792/100,2)</f>
        <v>0.01</v>
      </c>
      <c r="E2853" s="11">
        <f>ROUND(АТС!E613*$E$791*$E$792/100,2)</f>
        <v>0.01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36"/>
      <c r="B2854" s="124">
        <f t="shared" si="45"/>
        <v>42606.875</v>
      </c>
      <c r="C2854" s="125">
        <v>21</v>
      </c>
      <c r="D2854" s="11">
        <f>ROUND(АТС!E614*$D$791*$D$792/100,2)</f>
        <v>13.86</v>
      </c>
      <c r="E2854" s="11">
        <f>ROUND(АТС!E614*$E$791*$E$792/100,2)</f>
        <v>12.74</v>
      </c>
      <c r="F2854" s="11">
        <f>ROUND(АТС!E614*$F$791*$F$792/100,2)</f>
        <v>8.68</v>
      </c>
      <c r="G2854" s="11">
        <f>ROUND(АТС!E614*$G$791*$G$792/100,2)</f>
        <v>5.08</v>
      </c>
    </row>
    <row r="2855" spans="1:7" x14ac:dyDescent="0.25">
      <c r="A2855" s="236"/>
      <c r="B2855" s="122">
        <f t="shared" si="45"/>
        <v>42606.916669999999</v>
      </c>
      <c r="C2855" s="125">
        <v>22</v>
      </c>
      <c r="D2855" s="11">
        <f>ROUND(АТС!E615*$D$791*$D$792/100,2)</f>
        <v>61.46</v>
      </c>
      <c r="E2855" s="11">
        <f>ROUND(АТС!E615*$E$791*$E$792/100,2)</f>
        <v>56.48</v>
      </c>
      <c r="F2855" s="11">
        <f>ROUND(АТС!E615*$F$791*$F$792/100,2)</f>
        <v>38.46</v>
      </c>
      <c r="G2855" s="11">
        <f>ROUND(АТС!E615*$G$791*$G$792/100,2)</f>
        <v>22.51</v>
      </c>
    </row>
    <row r="2856" spans="1:7" x14ac:dyDescent="0.25">
      <c r="A2856" s="236"/>
      <c r="B2856" s="124">
        <f t="shared" si="45"/>
        <v>42606.958330000001</v>
      </c>
      <c r="C2856" s="125">
        <v>23</v>
      </c>
      <c r="D2856" s="11">
        <f>ROUND(АТС!E616*$D$791*$D$792/100,2)</f>
        <v>56.84</v>
      </c>
      <c r="E2856" s="11">
        <f>ROUND(АТС!E616*$E$791*$E$792/100,2)</f>
        <v>52.23</v>
      </c>
      <c r="F2856" s="11">
        <f>ROUND(АТС!E616*$F$791*$F$792/100,2)</f>
        <v>35.57</v>
      </c>
      <c r="G2856" s="11">
        <f>ROUND(АТС!E616*$G$791*$G$792/100,2)</f>
        <v>20.82</v>
      </c>
    </row>
    <row r="2857" spans="1:7" x14ac:dyDescent="0.25">
      <c r="A2857" s="236"/>
      <c r="B2857" s="122">
        <f t="shared" si="45"/>
        <v>42607</v>
      </c>
      <c r="C2857" s="125">
        <v>0</v>
      </c>
      <c r="D2857" s="11">
        <f>ROUND(АТС!E617*$D$791*$D$792/100,2)</f>
        <v>19.36</v>
      </c>
      <c r="E2857" s="11">
        <f>ROUND(АТС!E617*$E$791*$E$792/100,2)</f>
        <v>17.79</v>
      </c>
      <c r="F2857" s="11">
        <f>ROUND(АТС!E617*$F$791*$F$792/100,2)</f>
        <v>12.12</v>
      </c>
      <c r="G2857" s="11">
        <f>ROUND(АТС!E617*$G$791*$G$792/100,2)</f>
        <v>7.09</v>
      </c>
    </row>
    <row r="2858" spans="1:7" x14ac:dyDescent="0.25">
      <c r="A2858" s="236"/>
      <c r="B2858" s="124">
        <f t="shared" si="45"/>
        <v>42607.041669999999</v>
      </c>
      <c r="C2858" s="125">
        <v>1</v>
      </c>
      <c r="D2858" s="11">
        <f>ROUND(АТС!E618*$D$791*$D$792/100,2)</f>
        <v>28.18</v>
      </c>
      <c r="E2858" s="11">
        <f>ROUND(АТС!E618*$E$791*$E$792/100,2)</f>
        <v>25.89</v>
      </c>
      <c r="F2858" s="11">
        <f>ROUND(АТС!E618*$F$791*$F$792/100,2)</f>
        <v>17.63</v>
      </c>
      <c r="G2858" s="11">
        <f>ROUND(АТС!E618*$G$791*$G$792/100,2)</f>
        <v>10.32</v>
      </c>
    </row>
    <row r="2859" spans="1:7" x14ac:dyDescent="0.25">
      <c r="A2859" s="236"/>
      <c r="B2859" s="122">
        <f t="shared" si="45"/>
        <v>42607.083330000001</v>
      </c>
      <c r="C2859" s="125">
        <v>2</v>
      </c>
      <c r="D2859" s="11">
        <f>ROUND(АТС!E619*$D$791*$D$792/100,2)</f>
        <v>23.02</v>
      </c>
      <c r="E2859" s="11">
        <f>ROUND(АТС!E619*$E$791*$E$792/100,2)</f>
        <v>21.15</v>
      </c>
      <c r="F2859" s="11">
        <f>ROUND(АТС!E619*$F$791*$F$792/100,2)</f>
        <v>14.4</v>
      </c>
      <c r="G2859" s="11">
        <f>ROUND(АТС!E619*$G$791*$G$792/100,2)</f>
        <v>8.43</v>
      </c>
    </row>
    <row r="2860" spans="1:7" x14ac:dyDescent="0.25">
      <c r="A2860" s="236"/>
      <c r="B2860" s="124">
        <f t="shared" si="45"/>
        <v>42607.125</v>
      </c>
      <c r="C2860" s="125">
        <v>3</v>
      </c>
      <c r="D2860" s="11">
        <f>ROUND(АТС!E620*$D$791*$D$792/100,2)</f>
        <v>11.84</v>
      </c>
      <c r="E2860" s="11">
        <f>ROUND(АТС!E620*$E$791*$E$792/100,2)</f>
        <v>10.88</v>
      </c>
      <c r="F2860" s="11">
        <f>ROUND(АТС!E620*$F$791*$F$792/100,2)</f>
        <v>7.41</v>
      </c>
      <c r="G2860" s="11">
        <f>ROUND(АТС!E620*$G$791*$G$792/100,2)</f>
        <v>4.34</v>
      </c>
    </row>
    <row r="2861" spans="1:7" x14ac:dyDescent="0.25">
      <c r="A2861" s="236"/>
      <c r="B2861" s="122">
        <f t="shared" si="45"/>
        <v>42607.166669999999</v>
      </c>
      <c r="C2861" s="125">
        <v>4</v>
      </c>
      <c r="D2861" s="11">
        <f>ROUND(АТС!E621*$D$791*$D$792/100,2)</f>
        <v>2.5</v>
      </c>
      <c r="E2861" s="11">
        <f>ROUND(АТС!E621*$E$791*$E$792/100,2)</f>
        <v>2.2999999999999998</v>
      </c>
      <c r="F2861" s="11">
        <f>ROUND(АТС!E621*$F$791*$F$792/100,2)</f>
        <v>1.57</v>
      </c>
      <c r="G2861" s="11">
        <f>ROUND(АТС!E621*$G$791*$G$792/100,2)</f>
        <v>0.92</v>
      </c>
    </row>
    <row r="2862" spans="1:7" x14ac:dyDescent="0.25">
      <c r="A2862" s="236"/>
      <c r="B2862" s="124">
        <f t="shared" si="45"/>
        <v>42607.208330000001</v>
      </c>
      <c r="C2862" s="125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36"/>
      <c r="B2863" s="122">
        <f t="shared" si="45"/>
        <v>42607.25</v>
      </c>
      <c r="C2863" s="125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36"/>
      <c r="B2864" s="124">
        <f t="shared" si="45"/>
        <v>42607.291669999999</v>
      </c>
      <c r="C2864" s="125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36"/>
      <c r="B2865" s="122">
        <f t="shared" si="45"/>
        <v>42607.333330000001</v>
      </c>
      <c r="C2865" s="125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36"/>
      <c r="B2866" s="124">
        <f t="shared" si="45"/>
        <v>42607.375</v>
      </c>
      <c r="C2866" s="125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36"/>
      <c r="B2867" s="122">
        <f t="shared" si="45"/>
        <v>42607.416669999999</v>
      </c>
      <c r="C2867" s="125">
        <v>10</v>
      </c>
      <c r="D2867" s="11">
        <f>ROUND(АТС!E627*$D$791*$D$792/100,2)</f>
        <v>0.37</v>
      </c>
      <c r="E2867" s="11">
        <f>ROUND(АТС!E627*$E$791*$E$792/100,2)</f>
        <v>0.34</v>
      </c>
      <c r="F2867" s="11">
        <f>ROUND(АТС!E627*$F$791*$F$792/100,2)</f>
        <v>0.23</v>
      </c>
      <c r="G2867" s="11">
        <f>ROUND(АТС!E627*$G$791*$G$792/100,2)</f>
        <v>0.13</v>
      </c>
    </row>
    <row r="2868" spans="1:7" x14ac:dyDescent="0.25">
      <c r="A2868" s="236"/>
      <c r="B2868" s="124">
        <f t="shared" si="45"/>
        <v>42607.458330000001</v>
      </c>
      <c r="C2868" s="125">
        <v>11</v>
      </c>
      <c r="D2868" s="11">
        <f>ROUND(АТС!E628*$D$791*$D$792/100,2)</f>
        <v>0.04</v>
      </c>
      <c r="E2868" s="11">
        <f>ROUND(АТС!E628*$E$791*$E$792/100,2)</f>
        <v>0.03</v>
      </c>
      <c r="F2868" s="11">
        <f>ROUND(АТС!E628*$F$791*$F$792/100,2)</f>
        <v>0.02</v>
      </c>
      <c r="G2868" s="11">
        <f>ROUND(АТС!E628*$G$791*$G$792/100,2)</f>
        <v>0.01</v>
      </c>
    </row>
    <row r="2869" spans="1:7" x14ac:dyDescent="0.25">
      <c r="A2869" s="236"/>
      <c r="B2869" s="122">
        <f t="shared" si="45"/>
        <v>42607.5</v>
      </c>
      <c r="C2869" s="125">
        <v>12</v>
      </c>
      <c r="D2869" s="11">
        <f>ROUND(АТС!E629*$D$791*$D$792/100,2)</f>
        <v>0</v>
      </c>
      <c r="E2869" s="11">
        <f>ROUND(АТС!E629*$E$791*$E$792/100,2)</f>
        <v>0</v>
      </c>
      <c r="F2869" s="11">
        <f>ROUND(АТС!E629*$F$791*$F$792/100,2)</f>
        <v>0</v>
      </c>
      <c r="G2869" s="11">
        <f>ROUND(АТС!E629*$G$791*$G$792/100,2)</f>
        <v>0</v>
      </c>
    </row>
    <row r="2870" spans="1:7" x14ac:dyDescent="0.25">
      <c r="A2870" s="236"/>
      <c r="B2870" s="124">
        <f t="shared" si="45"/>
        <v>42607.541669999999</v>
      </c>
      <c r="C2870" s="125">
        <v>13</v>
      </c>
      <c r="D2870" s="11">
        <f>ROUND(АТС!E630*$D$791*$D$792/100,2)</f>
        <v>0</v>
      </c>
      <c r="E2870" s="11">
        <f>ROUND(АТС!E630*$E$791*$E$792/100,2)</f>
        <v>0</v>
      </c>
      <c r="F2870" s="11">
        <f>ROUND(АТС!E630*$F$791*$F$792/100,2)</f>
        <v>0</v>
      </c>
      <c r="G2870" s="11">
        <f>ROUND(АТС!E630*$G$791*$G$792/100,2)</f>
        <v>0</v>
      </c>
    </row>
    <row r="2871" spans="1:7" x14ac:dyDescent="0.25">
      <c r="A2871" s="236"/>
      <c r="B2871" s="122">
        <f t="shared" si="45"/>
        <v>42607.583330000001</v>
      </c>
      <c r="C2871" s="125">
        <v>14</v>
      </c>
      <c r="D2871" s="11">
        <f>ROUND(АТС!E631*$D$791*$D$792/100,2)</f>
        <v>0.01</v>
      </c>
      <c r="E2871" s="11">
        <f>ROUND(АТС!E631*$E$791*$E$792/100,2)</f>
        <v>0.01</v>
      </c>
      <c r="F2871" s="11">
        <f>ROUND(АТС!E631*$F$791*$F$792/100,2)</f>
        <v>0.01</v>
      </c>
      <c r="G2871" s="11">
        <f>ROUND(АТС!E631*$G$791*$G$792/100,2)</f>
        <v>0</v>
      </c>
    </row>
    <row r="2872" spans="1:7" x14ac:dyDescent="0.25">
      <c r="A2872" s="236"/>
      <c r="B2872" s="124">
        <f t="shared" si="45"/>
        <v>42607.625</v>
      </c>
      <c r="C2872" s="125">
        <v>15</v>
      </c>
      <c r="D2872" s="11">
        <f>ROUND(АТС!E632*$D$791*$D$792/100,2)</f>
        <v>0.04</v>
      </c>
      <c r="E2872" s="11">
        <f>ROUND(АТС!E632*$E$791*$E$792/100,2)</f>
        <v>0.04</v>
      </c>
      <c r="F2872" s="11">
        <f>ROUND(АТС!E632*$F$791*$F$792/100,2)</f>
        <v>0.03</v>
      </c>
      <c r="G2872" s="11">
        <f>ROUND(АТС!E632*$G$791*$G$792/100,2)</f>
        <v>0.02</v>
      </c>
    </row>
    <row r="2873" spans="1:7" x14ac:dyDescent="0.25">
      <c r="A2873" s="236"/>
      <c r="B2873" s="122">
        <f t="shared" si="45"/>
        <v>42607.666669999999</v>
      </c>
      <c r="C2873" s="125">
        <v>16</v>
      </c>
      <c r="D2873" s="11">
        <f>ROUND(АТС!E633*$D$791*$D$792/100,2)</f>
        <v>0.01</v>
      </c>
      <c r="E2873" s="11">
        <f>ROUND(АТС!E633*$E$791*$E$792/100,2)</f>
        <v>0.01</v>
      </c>
      <c r="F2873" s="11">
        <f>ROUND(АТС!E633*$F$791*$F$792/100,2)</f>
        <v>0.01</v>
      </c>
      <c r="G2873" s="11">
        <f>ROUND(АТС!E633*$G$791*$G$792/100,2)</f>
        <v>0.01</v>
      </c>
    </row>
    <row r="2874" spans="1:7" x14ac:dyDescent="0.25">
      <c r="A2874" s="236"/>
      <c r="B2874" s="124">
        <f t="shared" si="45"/>
        <v>42607.708330000001</v>
      </c>
      <c r="C2874" s="125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36"/>
      <c r="B2875" s="122">
        <f t="shared" si="45"/>
        <v>42607.75</v>
      </c>
      <c r="C2875" s="125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36"/>
      <c r="B2876" s="124">
        <f t="shared" si="45"/>
        <v>42607.791669999999</v>
      </c>
      <c r="C2876" s="125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36"/>
      <c r="B2877" s="122">
        <f t="shared" si="45"/>
        <v>42607.833330000001</v>
      </c>
      <c r="C2877" s="125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36"/>
      <c r="B2878" s="124">
        <f t="shared" si="45"/>
        <v>42607.875</v>
      </c>
      <c r="C2878" s="125">
        <v>21</v>
      </c>
      <c r="D2878" s="11">
        <f>ROUND(АТС!E638*$D$791*$D$792/100,2)</f>
        <v>0.59</v>
      </c>
      <c r="E2878" s="11">
        <f>ROUND(АТС!E638*$E$791*$E$792/100,2)</f>
        <v>0.54</v>
      </c>
      <c r="F2878" s="11">
        <f>ROUND(АТС!E638*$F$791*$F$792/100,2)</f>
        <v>0.37</v>
      </c>
      <c r="G2878" s="11">
        <f>ROUND(АТС!E638*$G$791*$G$792/100,2)</f>
        <v>0.22</v>
      </c>
    </row>
    <row r="2879" spans="1:7" x14ac:dyDescent="0.25">
      <c r="A2879" s="236"/>
      <c r="B2879" s="122">
        <f t="shared" si="45"/>
        <v>42607.916669999999</v>
      </c>
      <c r="C2879" s="125">
        <v>22</v>
      </c>
      <c r="D2879" s="11">
        <f>ROUND(АТС!E639*$D$791*$D$792/100,2)</f>
        <v>22.18</v>
      </c>
      <c r="E2879" s="11">
        <f>ROUND(АТС!E639*$E$791*$E$792/100,2)</f>
        <v>20.38</v>
      </c>
      <c r="F2879" s="11">
        <f>ROUND(АТС!E639*$F$791*$F$792/100,2)</f>
        <v>13.88</v>
      </c>
      <c r="G2879" s="11">
        <f>ROUND(АТС!E639*$G$791*$G$792/100,2)</f>
        <v>8.1199999999999992</v>
      </c>
    </row>
    <row r="2880" spans="1:7" x14ac:dyDescent="0.25">
      <c r="A2880" s="236"/>
      <c r="B2880" s="124">
        <f t="shared" si="45"/>
        <v>42607.958330000001</v>
      </c>
      <c r="C2880" s="125">
        <v>23</v>
      </c>
      <c r="D2880" s="11">
        <f>ROUND(АТС!E640*$D$791*$D$792/100,2)</f>
        <v>58.52</v>
      </c>
      <c r="E2880" s="11">
        <f>ROUND(АТС!E640*$E$791*$E$792/100,2)</f>
        <v>53.78</v>
      </c>
      <c r="F2880" s="11">
        <f>ROUND(АТС!E640*$F$791*$F$792/100,2)</f>
        <v>36.619999999999997</v>
      </c>
      <c r="G2880" s="11">
        <f>ROUND(АТС!E640*$G$791*$G$792/100,2)</f>
        <v>21.44</v>
      </c>
    </row>
    <row r="2881" spans="1:7" x14ac:dyDescent="0.25">
      <c r="A2881" s="236"/>
      <c r="B2881" s="124">
        <f t="shared" si="45"/>
        <v>42608</v>
      </c>
      <c r="C2881" s="125">
        <v>0</v>
      </c>
      <c r="D2881" s="35">
        <f>ROUND(АТС!E641*$D$791*$D$792/100,2)</f>
        <v>14.21</v>
      </c>
      <c r="E2881" s="35">
        <f>ROUND(АТС!E641*$E$791*$E$792/100,2)</f>
        <v>13.05</v>
      </c>
      <c r="F2881" s="35">
        <f>ROUND(АТС!E641*$F$791*$F$792/100,2)</f>
        <v>8.89</v>
      </c>
      <c r="G2881" s="35">
        <f>ROUND(АТС!E641*$G$791*$G$792/100,2)</f>
        <v>5.2</v>
      </c>
    </row>
    <row r="2882" spans="1:7" x14ac:dyDescent="0.25">
      <c r="A2882" s="236"/>
      <c r="B2882" s="124">
        <f t="shared" ref="B2882:B2945" si="46">B2858+1</f>
        <v>42608.041669999999</v>
      </c>
      <c r="C2882" s="125">
        <v>1</v>
      </c>
      <c r="D2882" s="35">
        <f>ROUND(АТС!E642*$D$791*$D$792/100,2)</f>
        <v>2.11</v>
      </c>
      <c r="E2882" s="35">
        <f>ROUND(АТС!E642*$E$791*$E$792/100,2)</f>
        <v>1.94</v>
      </c>
      <c r="F2882" s="35">
        <f>ROUND(АТС!E642*$F$791*$F$792/100,2)</f>
        <v>1.32</v>
      </c>
      <c r="G2882" s="35">
        <f>ROUND(АТС!E642*$G$791*$G$792/100,2)</f>
        <v>0.77</v>
      </c>
    </row>
    <row r="2883" spans="1:7" x14ac:dyDescent="0.25">
      <c r="A2883" s="236"/>
      <c r="B2883" s="124">
        <f t="shared" si="46"/>
        <v>42608.083330000001</v>
      </c>
      <c r="C2883" s="125">
        <v>2</v>
      </c>
      <c r="D2883" s="35">
        <f>ROUND(АТС!E643*$D$791*$D$792/100,2)</f>
        <v>0</v>
      </c>
      <c r="E2883" s="35">
        <f>ROUND(АТС!E643*$E$791*$E$792/100,2)</f>
        <v>0</v>
      </c>
      <c r="F2883" s="35">
        <f>ROUND(АТС!E643*$F$791*$F$792/100,2)</f>
        <v>0</v>
      </c>
      <c r="G2883" s="35">
        <f>ROUND(АТС!E643*$G$791*$G$792/100,2)</f>
        <v>0</v>
      </c>
    </row>
    <row r="2884" spans="1:7" x14ac:dyDescent="0.25">
      <c r="A2884" s="236"/>
      <c r="B2884" s="124">
        <f t="shared" si="46"/>
        <v>42608.125</v>
      </c>
      <c r="C2884" s="125">
        <v>3</v>
      </c>
      <c r="D2884" s="35">
        <f>ROUND(АТС!E644*$D$791*$D$792/100,2)</f>
        <v>0</v>
      </c>
      <c r="E2884" s="35">
        <f>ROUND(АТС!E644*$E$791*$E$792/100,2)</f>
        <v>0</v>
      </c>
      <c r="F2884" s="35">
        <f>ROUND(АТС!E644*$F$791*$F$792/100,2)</f>
        <v>0</v>
      </c>
      <c r="G2884" s="35">
        <f>ROUND(АТС!E644*$G$791*$G$792/100,2)</f>
        <v>0</v>
      </c>
    </row>
    <row r="2885" spans="1:7" x14ac:dyDescent="0.25">
      <c r="A2885" s="236"/>
      <c r="B2885" s="124">
        <f t="shared" si="46"/>
        <v>42608.166669999999</v>
      </c>
      <c r="C2885" s="125">
        <v>4</v>
      </c>
      <c r="D2885" s="35">
        <f>ROUND(АТС!E645*$D$791*$D$792/100,2)</f>
        <v>0.02</v>
      </c>
      <c r="E2885" s="35">
        <f>ROUND(АТС!E645*$E$791*$E$792/100,2)</f>
        <v>0.02</v>
      </c>
      <c r="F2885" s="35">
        <f>ROUND(АТС!E645*$F$791*$F$792/100,2)</f>
        <v>0.01</v>
      </c>
      <c r="G2885" s="35">
        <f>ROUND(АТС!E645*$G$791*$G$792/100,2)</f>
        <v>0.01</v>
      </c>
    </row>
    <row r="2886" spans="1:7" x14ac:dyDescent="0.25">
      <c r="A2886" s="236"/>
      <c r="B2886" s="124">
        <f t="shared" si="46"/>
        <v>42608.208330000001</v>
      </c>
      <c r="C2886" s="125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36"/>
      <c r="B2887" s="124">
        <f t="shared" si="46"/>
        <v>42608.25</v>
      </c>
      <c r="C2887" s="125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36"/>
      <c r="B2888" s="124">
        <f t="shared" si="46"/>
        <v>42608.291669999999</v>
      </c>
      <c r="C2888" s="125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36"/>
      <c r="B2889" s="124">
        <f t="shared" si="46"/>
        <v>42608.333330000001</v>
      </c>
      <c r="C2889" s="125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36"/>
      <c r="B2890" s="124">
        <f t="shared" si="46"/>
        <v>42608.375</v>
      </c>
      <c r="C2890" s="125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36"/>
      <c r="B2891" s="124">
        <f t="shared" si="46"/>
        <v>42608.416669999999</v>
      </c>
      <c r="C2891" s="125">
        <v>10</v>
      </c>
      <c r="D2891" s="35">
        <f>ROUND(АТС!E651*$D$791*$D$792/100,2)</f>
        <v>0</v>
      </c>
      <c r="E2891" s="35">
        <f>ROUND(АТС!E651*$E$791*$E$792/100,2)</f>
        <v>0</v>
      </c>
      <c r="F2891" s="35">
        <f>ROUND(АТС!E651*$F$791*$F$792/100,2)</f>
        <v>0</v>
      </c>
      <c r="G2891" s="35">
        <f>ROUND(АТС!E651*$G$791*$G$792/100,2)</f>
        <v>0</v>
      </c>
    </row>
    <row r="2892" spans="1:7" x14ac:dyDescent="0.25">
      <c r="A2892" s="236"/>
      <c r="B2892" s="124">
        <f t="shared" si="46"/>
        <v>42608.458330000001</v>
      </c>
      <c r="C2892" s="125">
        <v>11</v>
      </c>
      <c r="D2892" s="35">
        <f>ROUND(АТС!E652*$D$791*$D$792/100,2)</f>
        <v>0</v>
      </c>
      <c r="E2892" s="35">
        <f>ROUND(АТС!E652*$E$791*$E$792/100,2)</f>
        <v>0</v>
      </c>
      <c r="F2892" s="35">
        <f>ROUND(АТС!E652*$F$791*$F$792/100,2)</f>
        <v>0</v>
      </c>
      <c r="G2892" s="35">
        <f>ROUND(АТС!E652*$G$791*$G$792/100,2)</f>
        <v>0</v>
      </c>
    </row>
    <row r="2893" spans="1:7" x14ac:dyDescent="0.25">
      <c r="A2893" s="236"/>
      <c r="B2893" s="124">
        <f t="shared" si="46"/>
        <v>42608.5</v>
      </c>
      <c r="C2893" s="125">
        <v>12</v>
      </c>
      <c r="D2893" s="35">
        <f>ROUND(АТС!E653*$D$791*$D$792/100,2)</f>
        <v>0.67</v>
      </c>
      <c r="E2893" s="35">
        <f>ROUND(АТС!E653*$E$791*$E$792/100,2)</f>
        <v>0.62</v>
      </c>
      <c r="F2893" s="35">
        <f>ROUND(АТС!E653*$F$791*$F$792/100,2)</f>
        <v>0.42</v>
      </c>
      <c r="G2893" s="35">
        <f>ROUND(АТС!E653*$G$791*$G$792/100,2)</f>
        <v>0.25</v>
      </c>
    </row>
    <row r="2894" spans="1:7" x14ac:dyDescent="0.25">
      <c r="A2894" s="236"/>
      <c r="B2894" s="124">
        <f t="shared" si="46"/>
        <v>42608.541669999999</v>
      </c>
      <c r="C2894" s="125">
        <v>13</v>
      </c>
      <c r="D2894" s="35">
        <f>ROUND(АТС!E654*$D$791*$D$792/100,2)</f>
        <v>0</v>
      </c>
      <c r="E2894" s="35">
        <f>ROUND(АТС!E654*$E$791*$E$792/100,2)</f>
        <v>0</v>
      </c>
      <c r="F2894" s="35">
        <f>ROUND(АТС!E654*$F$791*$F$792/100,2)</f>
        <v>0</v>
      </c>
      <c r="G2894" s="35">
        <f>ROUND(АТС!E654*$G$791*$G$792/100,2)</f>
        <v>0</v>
      </c>
    </row>
    <row r="2895" spans="1:7" x14ac:dyDescent="0.25">
      <c r="A2895" s="236"/>
      <c r="B2895" s="124">
        <f t="shared" si="46"/>
        <v>42608.583330000001</v>
      </c>
      <c r="C2895" s="125">
        <v>14</v>
      </c>
      <c r="D2895" s="35">
        <f>ROUND(АТС!E655*$D$791*$D$792/100,2)</f>
        <v>12.02</v>
      </c>
      <c r="E2895" s="35">
        <f>ROUND(АТС!E655*$E$791*$E$792/100,2)</f>
        <v>11.04</v>
      </c>
      <c r="F2895" s="35">
        <f>ROUND(АТС!E655*$F$791*$F$792/100,2)</f>
        <v>7.52</v>
      </c>
      <c r="G2895" s="35">
        <f>ROUND(АТС!E655*$G$791*$G$792/100,2)</f>
        <v>4.4000000000000004</v>
      </c>
    </row>
    <row r="2896" spans="1:7" x14ac:dyDescent="0.25">
      <c r="A2896" s="236"/>
      <c r="B2896" s="124">
        <f t="shared" si="46"/>
        <v>42608.625</v>
      </c>
      <c r="C2896" s="125">
        <v>15</v>
      </c>
      <c r="D2896" s="35">
        <f>ROUND(АТС!E656*$D$791*$D$792/100,2)</f>
        <v>16.71</v>
      </c>
      <c r="E2896" s="35">
        <f>ROUND(АТС!E656*$E$791*$E$792/100,2)</f>
        <v>15.36</v>
      </c>
      <c r="F2896" s="35">
        <f>ROUND(АТС!E656*$F$791*$F$792/100,2)</f>
        <v>10.46</v>
      </c>
      <c r="G2896" s="35">
        <f>ROUND(АТС!E656*$G$791*$G$792/100,2)</f>
        <v>6.12</v>
      </c>
    </row>
    <row r="2897" spans="1:7" x14ac:dyDescent="0.25">
      <c r="A2897" s="236"/>
      <c r="B2897" s="124">
        <f t="shared" si="46"/>
        <v>42608.666669999999</v>
      </c>
      <c r="C2897" s="125">
        <v>16</v>
      </c>
      <c r="D2897" s="35">
        <f>ROUND(АТС!E657*$D$791*$D$792/100,2)</f>
        <v>20.27</v>
      </c>
      <c r="E2897" s="35">
        <f>ROUND(АТС!E657*$E$791*$E$792/100,2)</f>
        <v>18.63</v>
      </c>
      <c r="F2897" s="35">
        <f>ROUND(АТС!E657*$F$791*$F$792/100,2)</f>
        <v>12.69</v>
      </c>
      <c r="G2897" s="35">
        <f>ROUND(АТС!E657*$G$791*$G$792/100,2)</f>
        <v>7.43</v>
      </c>
    </row>
    <row r="2898" spans="1:7" x14ac:dyDescent="0.25">
      <c r="A2898" s="236"/>
      <c r="B2898" s="124">
        <f t="shared" si="46"/>
        <v>42608.708330000001</v>
      </c>
      <c r="C2898" s="125">
        <v>17</v>
      </c>
      <c r="D2898" s="35">
        <f>ROUND(АТС!E658*$D$791*$D$792/100,2)</f>
        <v>26.29</v>
      </c>
      <c r="E2898" s="35">
        <f>ROUND(АТС!E658*$E$791*$E$792/100,2)</f>
        <v>24.16</v>
      </c>
      <c r="F2898" s="35">
        <f>ROUND(АТС!E658*$F$791*$F$792/100,2)</f>
        <v>16.45</v>
      </c>
      <c r="G2898" s="35">
        <f>ROUND(АТС!E658*$G$791*$G$792/100,2)</f>
        <v>9.6300000000000008</v>
      </c>
    </row>
    <row r="2899" spans="1:7" x14ac:dyDescent="0.25">
      <c r="A2899" s="236"/>
      <c r="B2899" s="124">
        <f t="shared" si="46"/>
        <v>42608.75</v>
      </c>
      <c r="C2899" s="125">
        <v>18</v>
      </c>
      <c r="D2899" s="35">
        <f>ROUND(АТС!E659*$D$791*$D$792/100,2)</f>
        <v>17.23</v>
      </c>
      <c r="E2899" s="35">
        <f>ROUND(АТС!E659*$E$791*$E$792/100,2)</f>
        <v>15.84</v>
      </c>
      <c r="F2899" s="35">
        <f>ROUND(АТС!E659*$F$791*$F$792/100,2)</f>
        <v>10.78</v>
      </c>
      <c r="G2899" s="35">
        <f>ROUND(АТС!E659*$G$791*$G$792/100,2)</f>
        <v>6.31</v>
      </c>
    </row>
    <row r="2900" spans="1:7" x14ac:dyDescent="0.25">
      <c r="A2900" s="236"/>
      <c r="B2900" s="124">
        <f t="shared" si="46"/>
        <v>42608.791669999999</v>
      </c>
      <c r="C2900" s="125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36"/>
      <c r="B2901" s="124">
        <f t="shared" si="46"/>
        <v>42608.833330000001</v>
      </c>
      <c r="C2901" s="125">
        <v>20</v>
      </c>
      <c r="D2901" s="35">
        <f>ROUND(АТС!E661*$D$791*$D$792/100,2)</f>
        <v>18.829999999999998</v>
      </c>
      <c r="E2901" s="35">
        <f>ROUND(АТС!E661*$E$791*$E$792/100,2)</f>
        <v>17.3</v>
      </c>
      <c r="F2901" s="35">
        <f>ROUND(АТС!E661*$F$791*$F$792/100,2)</f>
        <v>11.78</v>
      </c>
      <c r="G2901" s="35">
        <f>ROUND(АТС!E661*$G$791*$G$792/100,2)</f>
        <v>6.9</v>
      </c>
    </row>
    <row r="2902" spans="1:7" x14ac:dyDescent="0.25">
      <c r="A2902" s="236"/>
      <c r="B2902" s="124">
        <f t="shared" si="46"/>
        <v>42608.875</v>
      </c>
      <c r="C2902" s="125">
        <v>21</v>
      </c>
      <c r="D2902" s="35">
        <f>ROUND(АТС!E662*$D$791*$D$792/100,2)</f>
        <v>72.64</v>
      </c>
      <c r="E2902" s="35">
        <f>ROUND(АТС!E662*$E$791*$E$792/100,2)</f>
        <v>66.75</v>
      </c>
      <c r="F2902" s="35">
        <f>ROUND(АТС!E662*$F$791*$F$792/100,2)</f>
        <v>45.45</v>
      </c>
      <c r="G2902" s="35">
        <f>ROUND(АТС!E662*$G$791*$G$792/100,2)</f>
        <v>26.61</v>
      </c>
    </row>
    <row r="2903" spans="1:7" x14ac:dyDescent="0.25">
      <c r="A2903" s="236"/>
      <c r="B2903" s="124">
        <f t="shared" si="46"/>
        <v>42608.916669999999</v>
      </c>
      <c r="C2903" s="125">
        <v>22</v>
      </c>
      <c r="D2903" s="35">
        <f>ROUND(АТС!E663*$D$791*$D$792/100,2)</f>
        <v>50.48</v>
      </c>
      <c r="E2903" s="35">
        <f>ROUND(АТС!E663*$E$791*$E$792/100,2)</f>
        <v>46.39</v>
      </c>
      <c r="F2903" s="35">
        <f>ROUND(АТС!E663*$F$791*$F$792/100,2)</f>
        <v>31.59</v>
      </c>
      <c r="G2903" s="35">
        <f>ROUND(АТС!E663*$G$791*$G$792/100,2)</f>
        <v>18.489999999999998</v>
      </c>
    </row>
    <row r="2904" spans="1:7" x14ac:dyDescent="0.25">
      <c r="A2904" s="236"/>
      <c r="B2904" s="124">
        <f t="shared" si="46"/>
        <v>42608.958330000001</v>
      </c>
      <c r="C2904" s="125">
        <v>23</v>
      </c>
      <c r="D2904" s="35">
        <f>ROUND(АТС!E664*$D$791*$D$792/100,2)</f>
        <v>58.45</v>
      </c>
      <c r="E2904" s="35">
        <f>ROUND(АТС!E664*$E$791*$E$792/100,2)</f>
        <v>53.71</v>
      </c>
      <c r="F2904" s="35">
        <f>ROUND(АТС!E664*$F$791*$F$792/100,2)</f>
        <v>36.57</v>
      </c>
      <c r="G2904" s="35">
        <f>ROUND(АТС!E664*$G$791*$G$792/100,2)</f>
        <v>21.41</v>
      </c>
    </row>
    <row r="2905" spans="1:7" x14ac:dyDescent="0.25">
      <c r="A2905" s="236"/>
      <c r="B2905" s="124">
        <f t="shared" si="46"/>
        <v>42609</v>
      </c>
      <c r="C2905" s="125">
        <v>0</v>
      </c>
      <c r="D2905" s="35">
        <f>ROUND(АТС!E665*$D$791*$D$792/100,2)</f>
        <v>22.93</v>
      </c>
      <c r="E2905" s="35">
        <f>ROUND(АТС!E665*$E$791*$E$792/100,2)</f>
        <v>21.07</v>
      </c>
      <c r="F2905" s="35">
        <f>ROUND(АТС!E665*$F$791*$F$792/100,2)</f>
        <v>14.35</v>
      </c>
      <c r="G2905" s="35">
        <f>ROUND(АТС!E665*$G$791*$G$792/100,2)</f>
        <v>8.4</v>
      </c>
    </row>
    <row r="2906" spans="1:7" x14ac:dyDescent="0.25">
      <c r="A2906" s="236"/>
      <c r="B2906" s="124">
        <f t="shared" si="46"/>
        <v>42609.041669999999</v>
      </c>
      <c r="C2906" s="125">
        <v>1</v>
      </c>
      <c r="D2906" s="35">
        <f>ROUND(АТС!E666*$D$791*$D$792/100,2)</f>
        <v>25.97</v>
      </c>
      <c r="E2906" s="35">
        <f>ROUND(АТС!E666*$E$791*$E$792/100,2)</f>
        <v>23.86</v>
      </c>
      <c r="F2906" s="35">
        <f>ROUND(АТС!E666*$F$791*$F$792/100,2)</f>
        <v>16.25</v>
      </c>
      <c r="G2906" s="35">
        <f>ROUND(АТС!E666*$G$791*$G$792/100,2)</f>
        <v>9.51</v>
      </c>
    </row>
    <row r="2907" spans="1:7" x14ac:dyDescent="0.25">
      <c r="A2907" s="236"/>
      <c r="B2907" s="124">
        <f t="shared" si="46"/>
        <v>42609.083330000001</v>
      </c>
      <c r="C2907" s="125">
        <v>2</v>
      </c>
      <c r="D2907" s="35">
        <f>ROUND(АТС!E667*$D$791*$D$792/100,2)</f>
        <v>23.35</v>
      </c>
      <c r="E2907" s="35">
        <f>ROUND(АТС!E667*$E$791*$E$792/100,2)</f>
        <v>21.46</v>
      </c>
      <c r="F2907" s="35">
        <f>ROUND(АТС!E667*$F$791*$F$792/100,2)</f>
        <v>14.61</v>
      </c>
      <c r="G2907" s="35">
        <f>ROUND(АТС!E667*$G$791*$G$792/100,2)</f>
        <v>8.5500000000000007</v>
      </c>
    </row>
    <row r="2908" spans="1:7" x14ac:dyDescent="0.25">
      <c r="A2908" s="236"/>
      <c r="B2908" s="124">
        <f t="shared" si="46"/>
        <v>42609.125</v>
      </c>
      <c r="C2908" s="125">
        <v>3</v>
      </c>
      <c r="D2908" s="35">
        <f>ROUND(АТС!E668*$D$791*$D$792/100,2)</f>
        <v>15.71</v>
      </c>
      <c r="E2908" s="35">
        <f>ROUND(АТС!E668*$E$791*$E$792/100,2)</f>
        <v>14.43</v>
      </c>
      <c r="F2908" s="35">
        <f>ROUND(АТС!E668*$F$791*$F$792/100,2)</f>
        <v>9.83</v>
      </c>
      <c r="G2908" s="35">
        <f>ROUND(АТС!E668*$G$791*$G$792/100,2)</f>
        <v>5.75</v>
      </c>
    </row>
    <row r="2909" spans="1:7" x14ac:dyDescent="0.25">
      <c r="A2909" s="236"/>
      <c r="B2909" s="124">
        <f t="shared" si="46"/>
        <v>42609.166669999999</v>
      </c>
      <c r="C2909" s="125">
        <v>4</v>
      </c>
      <c r="D2909" s="35">
        <f>ROUND(АТС!E669*$D$791*$D$792/100,2)</f>
        <v>2.52</v>
      </c>
      <c r="E2909" s="35">
        <f>ROUND(АТС!E669*$E$791*$E$792/100,2)</f>
        <v>2.3199999999999998</v>
      </c>
      <c r="F2909" s="35">
        <f>ROUND(АТС!E669*$F$791*$F$792/100,2)</f>
        <v>1.58</v>
      </c>
      <c r="G2909" s="35">
        <f>ROUND(АТС!E669*$G$791*$G$792/100,2)</f>
        <v>0.92</v>
      </c>
    </row>
    <row r="2910" spans="1:7" x14ac:dyDescent="0.25">
      <c r="A2910" s="236"/>
      <c r="B2910" s="124">
        <f t="shared" si="46"/>
        <v>42609.208330000001</v>
      </c>
      <c r="C2910" s="125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36"/>
      <c r="B2911" s="124">
        <f t="shared" si="46"/>
        <v>42609.25</v>
      </c>
      <c r="C2911" s="125">
        <v>6</v>
      </c>
      <c r="D2911" s="35">
        <f>ROUND(АТС!E671*$D$791*$D$792/100,2)</f>
        <v>4.84</v>
      </c>
      <c r="E2911" s="35">
        <f>ROUND(АТС!E671*$E$791*$E$792/100,2)</f>
        <v>4.45</v>
      </c>
      <c r="F2911" s="35">
        <f>ROUND(АТС!E671*$F$791*$F$792/100,2)</f>
        <v>3.03</v>
      </c>
      <c r="G2911" s="35">
        <f>ROUND(АТС!E671*$G$791*$G$792/100,2)</f>
        <v>1.77</v>
      </c>
    </row>
    <row r="2912" spans="1:7" x14ac:dyDescent="0.25">
      <c r="A2912" s="236"/>
      <c r="B2912" s="124">
        <f t="shared" si="46"/>
        <v>42609.291669999999</v>
      </c>
      <c r="C2912" s="125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36"/>
      <c r="B2913" s="124">
        <f t="shared" si="46"/>
        <v>42609.333330000001</v>
      </c>
      <c r="C2913" s="125">
        <v>8</v>
      </c>
      <c r="D2913" s="35">
        <f>ROUND(АТС!E673*$D$791*$D$792/100,2)</f>
        <v>12.13</v>
      </c>
      <c r="E2913" s="35">
        <f>ROUND(АТС!E673*$E$791*$E$792/100,2)</f>
        <v>11.15</v>
      </c>
      <c r="F2913" s="35">
        <f>ROUND(АТС!E673*$F$791*$F$792/100,2)</f>
        <v>7.59</v>
      </c>
      <c r="G2913" s="35">
        <f>ROUND(АТС!E673*$G$791*$G$792/100,2)</f>
        <v>4.4400000000000004</v>
      </c>
    </row>
    <row r="2914" spans="1:7" x14ac:dyDescent="0.25">
      <c r="A2914" s="236"/>
      <c r="B2914" s="124">
        <f t="shared" si="46"/>
        <v>42609.375</v>
      </c>
      <c r="C2914" s="125">
        <v>9</v>
      </c>
      <c r="D2914" s="35">
        <f>ROUND(АТС!E674*$D$791*$D$792/100,2)</f>
        <v>10.54</v>
      </c>
      <c r="E2914" s="35">
        <f>ROUND(АТС!E674*$E$791*$E$792/100,2)</f>
        <v>9.68</v>
      </c>
      <c r="F2914" s="35">
        <f>ROUND(АТС!E674*$F$791*$F$792/100,2)</f>
        <v>6.59</v>
      </c>
      <c r="G2914" s="35">
        <f>ROUND(АТС!E674*$G$791*$G$792/100,2)</f>
        <v>3.86</v>
      </c>
    </row>
    <row r="2915" spans="1:7" x14ac:dyDescent="0.25">
      <c r="A2915" s="236"/>
      <c r="B2915" s="124">
        <f t="shared" si="46"/>
        <v>42609.416669999999</v>
      </c>
      <c r="C2915" s="125">
        <v>10</v>
      </c>
      <c r="D2915" s="35">
        <f>ROUND(АТС!E675*$D$791*$D$792/100,2)</f>
        <v>10.99</v>
      </c>
      <c r="E2915" s="35">
        <f>ROUND(АТС!E675*$E$791*$E$792/100,2)</f>
        <v>10.1</v>
      </c>
      <c r="F2915" s="35">
        <f>ROUND(АТС!E675*$F$791*$F$792/100,2)</f>
        <v>6.88</v>
      </c>
      <c r="G2915" s="35">
        <f>ROUND(АТС!E675*$G$791*$G$792/100,2)</f>
        <v>4.03</v>
      </c>
    </row>
    <row r="2916" spans="1:7" x14ac:dyDescent="0.25">
      <c r="A2916" s="236"/>
      <c r="B2916" s="124">
        <f t="shared" si="46"/>
        <v>42609.458330000001</v>
      </c>
      <c r="C2916" s="125">
        <v>11</v>
      </c>
      <c r="D2916" s="35">
        <f>ROUND(АТС!E676*$D$791*$D$792/100,2)</f>
        <v>8.44</v>
      </c>
      <c r="E2916" s="35">
        <f>ROUND(АТС!E676*$E$791*$E$792/100,2)</f>
        <v>7.75</v>
      </c>
      <c r="F2916" s="35">
        <f>ROUND(АТС!E676*$F$791*$F$792/100,2)</f>
        <v>5.28</v>
      </c>
      <c r="G2916" s="35">
        <f>ROUND(АТС!E676*$G$791*$G$792/100,2)</f>
        <v>3.09</v>
      </c>
    </row>
    <row r="2917" spans="1:7" x14ac:dyDescent="0.25">
      <c r="A2917" s="236"/>
      <c r="B2917" s="124">
        <f t="shared" si="46"/>
        <v>42609.5</v>
      </c>
      <c r="C2917" s="125">
        <v>12</v>
      </c>
      <c r="D2917" s="35">
        <f>ROUND(АТС!E677*$D$791*$D$792/100,2)</f>
        <v>12.29</v>
      </c>
      <c r="E2917" s="35">
        <f>ROUND(АТС!E677*$E$791*$E$792/100,2)</f>
        <v>11.29</v>
      </c>
      <c r="F2917" s="35">
        <f>ROUND(АТС!E677*$F$791*$F$792/100,2)</f>
        <v>7.69</v>
      </c>
      <c r="G2917" s="35">
        <f>ROUND(АТС!E677*$G$791*$G$792/100,2)</f>
        <v>4.5</v>
      </c>
    </row>
    <row r="2918" spans="1:7" x14ac:dyDescent="0.25">
      <c r="A2918" s="236"/>
      <c r="B2918" s="124">
        <f t="shared" si="46"/>
        <v>42609.541669999999</v>
      </c>
      <c r="C2918" s="125">
        <v>13</v>
      </c>
      <c r="D2918" s="35">
        <f>ROUND(АТС!E678*$D$791*$D$792/100,2)</f>
        <v>14.29</v>
      </c>
      <c r="E2918" s="35">
        <f>ROUND(АТС!E678*$E$791*$E$792/100,2)</f>
        <v>13.14</v>
      </c>
      <c r="F2918" s="35">
        <f>ROUND(АТС!E678*$F$791*$F$792/100,2)</f>
        <v>8.9499999999999993</v>
      </c>
      <c r="G2918" s="35">
        <f>ROUND(АТС!E678*$G$791*$G$792/100,2)</f>
        <v>5.24</v>
      </c>
    </row>
    <row r="2919" spans="1:7" x14ac:dyDescent="0.25">
      <c r="A2919" s="236"/>
      <c r="B2919" s="124">
        <f t="shared" si="46"/>
        <v>42609.583330000001</v>
      </c>
      <c r="C2919" s="125">
        <v>14</v>
      </c>
      <c r="D2919" s="35">
        <f>ROUND(АТС!E679*$D$791*$D$792/100,2)</f>
        <v>11.39</v>
      </c>
      <c r="E2919" s="35">
        <f>ROUND(АТС!E679*$E$791*$E$792/100,2)</f>
        <v>10.47</v>
      </c>
      <c r="F2919" s="35">
        <f>ROUND(АТС!E679*$F$791*$F$792/100,2)</f>
        <v>7.13</v>
      </c>
      <c r="G2919" s="35">
        <f>ROUND(АТС!E679*$G$791*$G$792/100,2)</f>
        <v>4.17</v>
      </c>
    </row>
    <row r="2920" spans="1:7" x14ac:dyDescent="0.25">
      <c r="A2920" s="236"/>
      <c r="B2920" s="124">
        <f t="shared" si="46"/>
        <v>42609.625</v>
      </c>
      <c r="C2920" s="125">
        <v>15</v>
      </c>
      <c r="D2920" s="35">
        <f>ROUND(АТС!E680*$D$791*$D$792/100,2)</f>
        <v>11.89</v>
      </c>
      <c r="E2920" s="35">
        <f>ROUND(АТС!E680*$E$791*$E$792/100,2)</f>
        <v>10.93</v>
      </c>
      <c r="F2920" s="35">
        <f>ROUND(АТС!E680*$F$791*$F$792/100,2)</f>
        <v>7.44</v>
      </c>
      <c r="G2920" s="35">
        <f>ROUND(АТС!E680*$G$791*$G$792/100,2)</f>
        <v>4.3600000000000003</v>
      </c>
    </row>
    <row r="2921" spans="1:7" x14ac:dyDescent="0.25">
      <c r="A2921" s="236"/>
      <c r="B2921" s="124">
        <f t="shared" si="46"/>
        <v>42609.666669999999</v>
      </c>
      <c r="C2921" s="125">
        <v>16</v>
      </c>
      <c r="D2921" s="35">
        <f>ROUND(АТС!E681*$D$791*$D$792/100,2)</f>
        <v>24.04</v>
      </c>
      <c r="E2921" s="35">
        <f>ROUND(АТС!E681*$E$791*$E$792/100,2)</f>
        <v>22.09</v>
      </c>
      <c r="F2921" s="35">
        <f>ROUND(АТС!E681*$F$791*$F$792/100,2)</f>
        <v>15.04</v>
      </c>
      <c r="G2921" s="35">
        <f>ROUND(АТС!E681*$G$791*$G$792/100,2)</f>
        <v>8.81</v>
      </c>
    </row>
    <row r="2922" spans="1:7" x14ac:dyDescent="0.25">
      <c r="A2922" s="236"/>
      <c r="B2922" s="124">
        <f t="shared" si="46"/>
        <v>42609.708330000001</v>
      </c>
      <c r="C2922" s="125">
        <v>17</v>
      </c>
      <c r="D2922" s="35">
        <f>ROUND(АТС!E682*$D$791*$D$792/100,2)</f>
        <v>23.51</v>
      </c>
      <c r="E2922" s="35">
        <f>ROUND(АТС!E682*$E$791*$E$792/100,2)</f>
        <v>21.61</v>
      </c>
      <c r="F2922" s="35">
        <f>ROUND(АТС!E682*$F$791*$F$792/100,2)</f>
        <v>14.71</v>
      </c>
      <c r="G2922" s="35">
        <f>ROUND(АТС!E682*$G$791*$G$792/100,2)</f>
        <v>8.61</v>
      </c>
    </row>
    <row r="2923" spans="1:7" x14ac:dyDescent="0.25">
      <c r="A2923" s="236"/>
      <c r="B2923" s="124">
        <f t="shared" si="46"/>
        <v>42609.75</v>
      </c>
      <c r="C2923" s="125">
        <v>18</v>
      </c>
      <c r="D2923" s="35">
        <f>ROUND(АТС!E683*$D$791*$D$792/100,2)</f>
        <v>15.43</v>
      </c>
      <c r="E2923" s="35">
        <f>ROUND(АТС!E683*$E$791*$E$792/100,2)</f>
        <v>14.18</v>
      </c>
      <c r="F2923" s="35">
        <f>ROUND(АТС!E683*$F$791*$F$792/100,2)</f>
        <v>9.66</v>
      </c>
      <c r="G2923" s="35">
        <f>ROUND(АТС!E683*$G$791*$G$792/100,2)</f>
        <v>5.65</v>
      </c>
    </row>
    <row r="2924" spans="1:7" x14ac:dyDescent="0.25">
      <c r="A2924" s="236"/>
      <c r="B2924" s="124">
        <f t="shared" si="46"/>
        <v>42609.791669999999</v>
      </c>
      <c r="C2924" s="125">
        <v>19</v>
      </c>
      <c r="D2924" s="35">
        <f>ROUND(АТС!E684*$D$791*$D$792/100,2)</f>
        <v>13.16</v>
      </c>
      <c r="E2924" s="35">
        <f>ROUND(АТС!E684*$E$791*$E$792/100,2)</f>
        <v>12.09</v>
      </c>
      <c r="F2924" s="35">
        <f>ROUND(АТС!E684*$F$791*$F$792/100,2)</f>
        <v>8.23</v>
      </c>
      <c r="G2924" s="35">
        <f>ROUND(АТС!E684*$G$791*$G$792/100,2)</f>
        <v>4.82</v>
      </c>
    </row>
    <row r="2925" spans="1:7" x14ac:dyDescent="0.25">
      <c r="A2925" s="236"/>
      <c r="B2925" s="124">
        <f t="shared" si="46"/>
        <v>42609.833330000001</v>
      </c>
      <c r="C2925" s="125">
        <v>20</v>
      </c>
      <c r="D2925" s="35">
        <f>ROUND(АТС!E685*$D$791*$D$792/100,2)</f>
        <v>20.87</v>
      </c>
      <c r="E2925" s="35">
        <f>ROUND(АТС!E685*$E$791*$E$792/100,2)</f>
        <v>19.170000000000002</v>
      </c>
      <c r="F2925" s="35">
        <f>ROUND(АТС!E685*$F$791*$F$792/100,2)</f>
        <v>13.06</v>
      </c>
      <c r="G2925" s="35">
        <f>ROUND(АТС!E685*$G$791*$G$792/100,2)</f>
        <v>7.64</v>
      </c>
    </row>
    <row r="2926" spans="1:7" x14ac:dyDescent="0.25">
      <c r="A2926" s="236"/>
      <c r="B2926" s="124">
        <f t="shared" si="46"/>
        <v>42609.875</v>
      </c>
      <c r="C2926" s="125">
        <v>21</v>
      </c>
      <c r="D2926" s="35">
        <f>ROUND(АТС!E686*$D$791*$D$792/100,2)</f>
        <v>27.5</v>
      </c>
      <c r="E2926" s="35">
        <f>ROUND(АТС!E686*$E$791*$E$792/100,2)</f>
        <v>25.27</v>
      </c>
      <c r="F2926" s="35">
        <f>ROUND(АТС!E686*$F$791*$F$792/100,2)</f>
        <v>17.21</v>
      </c>
      <c r="G2926" s="35">
        <f>ROUND(АТС!E686*$G$791*$G$792/100,2)</f>
        <v>10.07</v>
      </c>
    </row>
    <row r="2927" spans="1:7" x14ac:dyDescent="0.25">
      <c r="A2927" s="236"/>
      <c r="B2927" s="124">
        <f t="shared" si="46"/>
        <v>42609.916669999999</v>
      </c>
      <c r="C2927" s="125">
        <v>22</v>
      </c>
      <c r="D2927" s="35">
        <f>ROUND(АТС!E687*$D$791*$D$792/100,2)</f>
        <v>52.69</v>
      </c>
      <c r="E2927" s="35">
        <f>ROUND(АТС!E687*$E$791*$E$792/100,2)</f>
        <v>48.42</v>
      </c>
      <c r="F2927" s="35">
        <f>ROUND(АТС!E687*$F$791*$F$792/100,2)</f>
        <v>32.97</v>
      </c>
      <c r="G2927" s="35">
        <f>ROUND(АТС!E687*$G$791*$G$792/100,2)</f>
        <v>19.3</v>
      </c>
    </row>
    <row r="2928" spans="1:7" x14ac:dyDescent="0.25">
      <c r="A2928" s="236"/>
      <c r="B2928" s="124">
        <f t="shared" si="46"/>
        <v>42609.958330000001</v>
      </c>
      <c r="C2928" s="125">
        <v>23</v>
      </c>
      <c r="D2928" s="35">
        <f>ROUND(АТС!E688*$D$791*$D$792/100,2)</f>
        <v>56.53</v>
      </c>
      <c r="E2928" s="35">
        <f>ROUND(АТС!E688*$E$791*$E$792/100,2)</f>
        <v>51.95</v>
      </c>
      <c r="F2928" s="35">
        <f>ROUND(АТС!E688*$F$791*$F$792/100,2)</f>
        <v>35.380000000000003</v>
      </c>
      <c r="G2928" s="35">
        <f>ROUND(АТС!E688*$G$791*$G$792/100,2)</f>
        <v>20.71</v>
      </c>
    </row>
    <row r="2929" spans="1:7" x14ac:dyDescent="0.25">
      <c r="A2929" s="236"/>
      <c r="B2929" s="124">
        <f t="shared" si="46"/>
        <v>42610</v>
      </c>
      <c r="C2929" s="125">
        <v>0</v>
      </c>
      <c r="D2929" s="35">
        <f>ROUND(АТС!E689*$D$791*$D$792/100,2)</f>
        <v>40.86</v>
      </c>
      <c r="E2929" s="35">
        <f>ROUND(АТС!E689*$E$791*$E$792/100,2)</f>
        <v>37.54</v>
      </c>
      <c r="F2929" s="35">
        <f>ROUND(АТС!E689*$F$791*$F$792/100,2)</f>
        <v>25.57</v>
      </c>
      <c r="G2929" s="35">
        <f>ROUND(АТС!E689*$G$791*$G$792/100,2)</f>
        <v>14.97</v>
      </c>
    </row>
    <row r="2930" spans="1:7" x14ac:dyDescent="0.25">
      <c r="A2930" s="236"/>
      <c r="B2930" s="124">
        <f t="shared" si="46"/>
        <v>42610.041669999999</v>
      </c>
      <c r="C2930" s="125">
        <v>1</v>
      </c>
      <c r="D2930" s="35">
        <f>ROUND(АТС!E690*$D$791*$D$792/100,2)</f>
        <v>38.61</v>
      </c>
      <c r="E2930" s="35">
        <f>ROUND(АТС!E690*$E$791*$E$792/100,2)</f>
        <v>35.479999999999997</v>
      </c>
      <c r="F2930" s="35">
        <f>ROUND(АТС!E690*$F$791*$F$792/100,2)</f>
        <v>24.16</v>
      </c>
      <c r="G2930" s="35">
        <f>ROUND(АТС!E690*$G$791*$G$792/100,2)</f>
        <v>14.14</v>
      </c>
    </row>
    <row r="2931" spans="1:7" x14ac:dyDescent="0.25">
      <c r="A2931" s="236"/>
      <c r="B2931" s="124">
        <f t="shared" si="46"/>
        <v>42610.083330000001</v>
      </c>
      <c r="C2931" s="125">
        <v>2</v>
      </c>
      <c r="D2931" s="35">
        <f>ROUND(АТС!E691*$D$791*$D$792/100,2)</f>
        <v>21.36</v>
      </c>
      <c r="E2931" s="35">
        <f>ROUND(АТС!E691*$E$791*$E$792/100,2)</f>
        <v>19.63</v>
      </c>
      <c r="F2931" s="35">
        <f>ROUND(АТС!E691*$F$791*$F$792/100,2)</f>
        <v>13.37</v>
      </c>
      <c r="G2931" s="35">
        <f>ROUND(АТС!E691*$G$791*$G$792/100,2)</f>
        <v>7.82</v>
      </c>
    </row>
    <row r="2932" spans="1:7" x14ac:dyDescent="0.25">
      <c r="A2932" s="236"/>
      <c r="B2932" s="124">
        <f t="shared" si="46"/>
        <v>42610.125</v>
      </c>
      <c r="C2932" s="125">
        <v>3</v>
      </c>
      <c r="D2932" s="35">
        <f>ROUND(АТС!E692*$D$791*$D$792/100,2)</f>
        <v>15.86</v>
      </c>
      <c r="E2932" s="35">
        <f>ROUND(АТС!E692*$E$791*$E$792/100,2)</f>
        <v>14.58</v>
      </c>
      <c r="F2932" s="35">
        <f>ROUND(АТС!E692*$F$791*$F$792/100,2)</f>
        <v>9.93</v>
      </c>
      <c r="G2932" s="35">
        <f>ROUND(АТС!E692*$G$791*$G$792/100,2)</f>
        <v>5.81</v>
      </c>
    </row>
    <row r="2933" spans="1:7" x14ac:dyDescent="0.25">
      <c r="A2933" s="236"/>
      <c r="B2933" s="124">
        <f t="shared" si="46"/>
        <v>42610.166669999999</v>
      </c>
      <c r="C2933" s="125">
        <v>4</v>
      </c>
      <c r="D2933" s="35">
        <f>ROUND(АТС!E693*$D$791*$D$792/100,2)</f>
        <v>20</v>
      </c>
      <c r="E2933" s="35">
        <f>ROUND(АТС!E693*$E$791*$E$792/100,2)</f>
        <v>18.38</v>
      </c>
      <c r="F2933" s="35">
        <f>ROUND(АТС!E693*$F$791*$F$792/100,2)</f>
        <v>12.51</v>
      </c>
      <c r="G2933" s="35">
        <f>ROUND(АТС!E693*$G$791*$G$792/100,2)</f>
        <v>7.33</v>
      </c>
    </row>
    <row r="2934" spans="1:7" x14ac:dyDescent="0.25">
      <c r="A2934" s="236"/>
      <c r="B2934" s="124">
        <f t="shared" si="46"/>
        <v>42610.208330000001</v>
      </c>
      <c r="C2934" s="125">
        <v>5</v>
      </c>
      <c r="D2934" s="35">
        <f>ROUND(АТС!E694*$D$791*$D$792/100,2)</f>
        <v>7.21</v>
      </c>
      <c r="E2934" s="35">
        <f>ROUND(АТС!E694*$E$791*$E$792/100,2)</f>
        <v>6.63</v>
      </c>
      <c r="F2934" s="35">
        <f>ROUND(АТС!E694*$F$791*$F$792/100,2)</f>
        <v>4.51</v>
      </c>
      <c r="G2934" s="35">
        <f>ROUND(АТС!E694*$G$791*$G$792/100,2)</f>
        <v>2.64</v>
      </c>
    </row>
    <row r="2935" spans="1:7" x14ac:dyDescent="0.25">
      <c r="A2935" s="236"/>
      <c r="B2935" s="124">
        <f t="shared" si="46"/>
        <v>42610.25</v>
      </c>
      <c r="C2935" s="125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36"/>
      <c r="B2936" s="124">
        <f t="shared" si="46"/>
        <v>42610.291669999999</v>
      </c>
      <c r="C2936" s="125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36"/>
      <c r="B2937" s="124">
        <f t="shared" si="46"/>
        <v>42610.333330000001</v>
      </c>
      <c r="C2937" s="125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36"/>
      <c r="B2938" s="124">
        <f t="shared" si="46"/>
        <v>42610.375</v>
      </c>
      <c r="C2938" s="125">
        <v>9</v>
      </c>
      <c r="D2938" s="35">
        <f>ROUND(АТС!E698*$D$791*$D$792/100,2)</f>
        <v>11.66</v>
      </c>
      <c r="E2938" s="35">
        <f>ROUND(АТС!E698*$E$791*$E$792/100,2)</f>
        <v>10.72</v>
      </c>
      <c r="F2938" s="35">
        <f>ROUND(АТС!E698*$F$791*$F$792/100,2)</f>
        <v>7.3</v>
      </c>
      <c r="G2938" s="35">
        <f>ROUND(АТС!E698*$G$791*$G$792/100,2)</f>
        <v>4.2699999999999996</v>
      </c>
    </row>
    <row r="2939" spans="1:7" x14ac:dyDescent="0.25">
      <c r="A2939" s="236"/>
      <c r="B2939" s="124">
        <f t="shared" si="46"/>
        <v>42610.416669999999</v>
      </c>
      <c r="C2939" s="125">
        <v>10</v>
      </c>
      <c r="D2939" s="35">
        <f>ROUND(АТС!E699*$D$791*$D$792/100,2)</f>
        <v>11.75</v>
      </c>
      <c r="E2939" s="35">
        <f>ROUND(АТС!E699*$E$791*$E$792/100,2)</f>
        <v>10.79</v>
      </c>
      <c r="F2939" s="35">
        <f>ROUND(АТС!E699*$F$791*$F$792/100,2)</f>
        <v>7.35</v>
      </c>
      <c r="G2939" s="35">
        <f>ROUND(АТС!E699*$G$791*$G$792/100,2)</f>
        <v>4.3</v>
      </c>
    </row>
    <row r="2940" spans="1:7" x14ac:dyDescent="0.25">
      <c r="A2940" s="236"/>
      <c r="B2940" s="124">
        <f t="shared" si="46"/>
        <v>42610.458330000001</v>
      </c>
      <c r="C2940" s="125">
        <v>11</v>
      </c>
      <c r="D2940" s="35">
        <f>ROUND(АТС!E700*$D$791*$D$792/100,2)</f>
        <v>9.32</v>
      </c>
      <c r="E2940" s="35">
        <f>ROUND(АТС!E700*$E$791*$E$792/100,2)</f>
        <v>8.57</v>
      </c>
      <c r="F2940" s="35">
        <f>ROUND(АТС!E700*$F$791*$F$792/100,2)</f>
        <v>5.83</v>
      </c>
      <c r="G2940" s="35">
        <f>ROUND(АТС!E700*$G$791*$G$792/100,2)</f>
        <v>3.42</v>
      </c>
    </row>
    <row r="2941" spans="1:7" x14ac:dyDescent="0.25">
      <c r="A2941" s="236"/>
      <c r="B2941" s="124">
        <f t="shared" si="46"/>
        <v>42610.5</v>
      </c>
      <c r="C2941" s="125">
        <v>12</v>
      </c>
      <c r="D2941" s="35">
        <f>ROUND(АТС!E701*$D$791*$D$792/100,2)</f>
        <v>12.97</v>
      </c>
      <c r="E2941" s="35">
        <f>ROUND(АТС!E701*$E$791*$E$792/100,2)</f>
        <v>11.91</v>
      </c>
      <c r="F2941" s="35">
        <f>ROUND(АТС!E701*$F$791*$F$792/100,2)</f>
        <v>8.11</v>
      </c>
      <c r="G2941" s="35">
        <f>ROUND(АТС!E701*$G$791*$G$792/100,2)</f>
        <v>4.75</v>
      </c>
    </row>
    <row r="2942" spans="1:7" x14ac:dyDescent="0.25">
      <c r="A2942" s="236"/>
      <c r="B2942" s="124">
        <f t="shared" si="46"/>
        <v>42610.541669999999</v>
      </c>
      <c r="C2942" s="125">
        <v>13</v>
      </c>
      <c r="D2942" s="35">
        <f>ROUND(АТС!E702*$D$791*$D$792/100,2)</f>
        <v>12.85</v>
      </c>
      <c r="E2942" s="35">
        <f>ROUND(АТС!E702*$E$791*$E$792/100,2)</f>
        <v>11.81</v>
      </c>
      <c r="F2942" s="35">
        <f>ROUND(АТС!E702*$F$791*$F$792/100,2)</f>
        <v>8.0399999999999991</v>
      </c>
      <c r="G2942" s="35">
        <f>ROUND(АТС!E702*$G$791*$G$792/100,2)</f>
        <v>4.71</v>
      </c>
    </row>
    <row r="2943" spans="1:7" x14ac:dyDescent="0.25">
      <c r="A2943" s="236"/>
      <c r="B2943" s="124">
        <f t="shared" si="46"/>
        <v>42610.583330000001</v>
      </c>
      <c r="C2943" s="125">
        <v>14</v>
      </c>
      <c r="D2943" s="35">
        <f>ROUND(АТС!E703*$D$791*$D$792/100,2)</f>
        <v>30.88</v>
      </c>
      <c r="E2943" s="35">
        <f>ROUND(АТС!E703*$E$791*$E$792/100,2)</f>
        <v>28.38</v>
      </c>
      <c r="F2943" s="35">
        <f>ROUND(АТС!E703*$F$791*$F$792/100,2)</f>
        <v>19.32</v>
      </c>
      <c r="G2943" s="35">
        <f>ROUND(АТС!E703*$G$791*$G$792/100,2)</f>
        <v>11.31</v>
      </c>
    </row>
    <row r="2944" spans="1:7" x14ac:dyDescent="0.25">
      <c r="A2944" s="236"/>
      <c r="B2944" s="124">
        <f t="shared" si="46"/>
        <v>42610.625</v>
      </c>
      <c r="C2944" s="125">
        <v>15</v>
      </c>
      <c r="D2944" s="35">
        <f>ROUND(АТС!E704*$D$791*$D$792/100,2)</f>
        <v>29.67</v>
      </c>
      <c r="E2944" s="35">
        <f>ROUND(АТС!E704*$E$791*$E$792/100,2)</f>
        <v>27.26</v>
      </c>
      <c r="F2944" s="35">
        <f>ROUND(АТС!E704*$F$791*$F$792/100,2)</f>
        <v>18.57</v>
      </c>
      <c r="G2944" s="35">
        <f>ROUND(АТС!E704*$G$791*$G$792/100,2)</f>
        <v>10.87</v>
      </c>
    </row>
    <row r="2945" spans="1:7" x14ac:dyDescent="0.25">
      <c r="A2945" s="236"/>
      <c r="B2945" s="124">
        <f t="shared" si="46"/>
        <v>42610.666669999999</v>
      </c>
      <c r="C2945" s="125">
        <v>16</v>
      </c>
      <c r="D2945" s="35">
        <f>ROUND(АТС!E705*$D$791*$D$792/100,2)</f>
        <v>36.82</v>
      </c>
      <c r="E2945" s="35">
        <f>ROUND(АТС!E705*$E$791*$E$792/100,2)</f>
        <v>33.83</v>
      </c>
      <c r="F2945" s="35">
        <f>ROUND(АТС!E705*$F$791*$F$792/100,2)</f>
        <v>23.04</v>
      </c>
      <c r="G2945" s="35">
        <f>ROUND(АТС!E705*$G$791*$G$792/100,2)</f>
        <v>13.49</v>
      </c>
    </row>
    <row r="2946" spans="1:7" x14ac:dyDescent="0.25">
      <c r="A2946" s="236"/>
      <c r="B2946" s="124">
        <f t="shared" ref="B2946:B3009" si="47">B2922+1</f>
        <v>42610.708330000001</v>
      </c>
      <c r="C2946" s="125">
        <v>17</v>
      </c>
      <c r="D2946" s="35">
        <f>ROUND(АТС!E706*$D$791*$D$792/100,2)</f>
        <v>39.700000000000003</v>
      </c>
      <c r="E2946" s="35">
        <f>ROUND(АТС!E706*$E$791*$E$792/100,2)</f>
        <v>36.479999999999997</v>
      </c>
      <c r="F2946" s="35">
        <f>ROUND(АТС!E706*$F$791*$F$792/100,2)</f>
        <v>24.84</v>
      </c>
      <c r="G2946" s="35">
        <f>ROUND(АТС!E706*$G$791*$G$792/100,2)</f>
        <v>14.54</v>
      </c>
    </row>
    <row r="2947" spans="1:7" x14ac:dyDescent="0.25">
      <c r="A2947" s="236"/>
      <c r="B2947" s="124">
        <f t="shared" si="47"/>
        <v>42610.75</v>
      </c>
      <c r="C2947" s="125">
        <v>18</v>
      </c>
      <c r="D2947" s="35">
        <f>ROUND(АТС!E707*$D$791*$D$792/100,2)</f>
        <v>8.3699999999999992</v>
      </c>
      <c r="E2947" s="35">
        <f>ROUND(АТС!E707*$E$791*$E$792/100,2)</f>
        <v>7.7</v>
      </c>
      <c r="F2947" s="35">
        <f>ROUND(АТС!E707*$F$791*$F$792/100,2)</f>
        <v>5.24</v>
      </c>
      <c r="G2947" s="35">
        <f>ROUND(АТС!E707*$G$791*$G$792/100,2)</f>
        <v>3.07</v>
      </c>
    </row>
    <row r="2948" spans="1:7" x14ac:dyDescent="0.25">
      <c r="A2948" s="236"/>
      <c r="B2948" s="124">
        <f t="shared" si="47"/>
        <v>42610.791669999999</v>
      </c>
      <c r="C2948" s="125">
        <v>19</v>
      </c>
      <c r="D2948" s="35">
        <f>ROUND(АТС!E708*$D$791*$D$792/100,2)</f>
        <v>4.09</v>
      </c>
      <c r="E2948" s="35">
        <f>ROUND(АТС!E708*$E$791*$E$792/100,2)</f>
        <v>3.76</v>
      </c>
      <c r="F2948" s="35">
        <f>ROUND(АТС!E708*$F$791*$F$792/100,2)</f>
        <v>2.56</v>
      </c>
      <c r="G2948" s="35">
        <f>ROUND(АТС!E708*$G$791*$G$792/100,2)</f>
        <v>1.5</v>
      </c>
    </row>
    <row r="2949" spans="1:7" x14ac:dyDescent="0.25">
      <c r="A2949" s="236"/>
      <c r="B2949" s="124">
        <f t="shared" si="47"/>
        <v>42610.833330000001</v>
      </c>
      <c r="C2949" s="125">
        <v>20</v>
      </c>
      <c r="D2949" s="35">
        <f>ROUND(АТС!E709*$D$791*$D$792/100,2)</f>
        <v>24.71</v>
      </c>
      <c r="E2949" s="35">
        <f>ROUND(АТС!E709*$E$791*$E$792/100,2)</f>
        <v>22.71</v>
      </c>
      <c r="F2949" s="35">
        <f>ROUND(АТС!E709*$F$791*$F$792/100,2)</f>
        <v>15.46</v>
      </c>
      <c r="G2949" s="35">
        <f>ROUND(АТС!E709*$G$791*$G$792/100,2)</f>
        <v>9.0500000000000007</v>
      </c>
    </row>
    <row r="2950" spans="1:7" x14ac:dyDescent="0.25">
      <c r="A2950" s="236"/>
      <c r="B2950" s="124">
        <f t="shared" si="47"/>
        <v>42610.875</v>
      </c>
      <c r="C2950" s="125">
        <v>21</v>
      </c>
      <c r="D2950" s="35">
        <f>ROUND(АТС!E710*$D$791*$D$792/100,2)</f>
        <v>30.44</v>
      </c>
      <c r="E2950" s="35">
        <f>ROUND(АТС!E710*$E$791*$E$792/100,2)</f>
        <v>27.97</v>
      </c>
      <c r="F2950" s="35">
        <f>ROUND(АТС!E710*$F$791*$F$792/100,2)</f>
        <v>19.05</v>
      </c>
      <c r="G2950" s="35">
        <f>ROUND(АТС!E710*$G$791*$G$792/100,2)</f>
        <v>11.15</v>
      </c>
    </row>
    <row r="2951" spans="1:7" x14ac:dyDescent="0.25">
      <c r="A2951" s="236"/>
      <c r="B2951" s="124">
        <f t="shared" si="47"/>
        <v>42610.916669999999</v>
      </c>
      <c r="C2951" s="125">
        <v>22</v>
      </c>
      <c r="D2951" s="35">
        <f>ROUND(АТС!E711*$D$791*$D$792/100,2)</f>
        <v>24.96</v>
      </c>
      <c r="E2951" s="35">
        <f>ROUND(АТС!E711*$E$791*$E$792/100,2)</f>
        <v>22.94</v>
      </c>
      <c r="F2951" s="35">
        <f>ROUND(АТС!E711*$F$791*$F$792/100,2)</f>
        <v>15.62</v>
      </c>
      <c r="G2951" s="35">
        <f>ROUND(АТС!E711*$G$791*$G$792/100,2)</f>
        <v>9.14</v>
      </c>
    </row>
    <row r="2952" spans="1:7" x14ac:dyDescent="0.25">
      <c r="A2952" s="236"/>
      <c r="B2952" s="124">
        <f t="shared" si="47"/>
        <v>42610.958330000001</v>
      </c>
      <c r="C2952" s="125">
        <v>23</v>
      </c>
      <c r="D2952" s="35">
        <f>ROUND(АТС!E712*$D$791*$D$792/100,2)</f>
        <v>53.48</v>
      </c>
      <c r="E2952" s="35">
        <f>ROUND(АТС!E712*$E$791*$E$792/100,2)</f>
        <v>49.15</v>
      </c>
      <c r="F2952" s="35">
        <f>ROUND(АТС!E712*$F$791*$F$792/100,2)</f>
        <v>33.46</v>
      </c>
      <c r="G2952" s="35">
        <f>ROUND(АТС!E712*$G$791*$G$792/100,2)</f>
        <v>19.59</v>
      </c>
    </row>
    <row r="2953" spans="1:7" x14ac:dyDescent="0.25">
      <c r="A2953" s="236"/>
      <c r="B2953" s="124">
        <f t="shared" si="47"/>
        <v>42611</v>
      </c>
      <c r="C2953" s="125">
        <v>0</v>
      </c>
      <c r="D2953" s="35">
        <f>ROUND(АТС!E713*$D$791*$D$792/100,2)</f>
        <v>21.1</v>
      </c>
      <c r="E2953" s="35">
        <f>ROUND(АТС!E713*$E$791*$E$792/100,2)</f>
        <v>19.39</v>
      </c>
      <c r="F2953" s="35">
        <f>ROUND(АТС!E713*$F$791*$F$792/100,2)</f>
        <v>13.21</v>
      </c>
      <c r="G2953" s="35">
        <f>ROUND(АТС!E713*$G$791*$G$792/100,2)</f>
        <v>7.73</v>
      </c>
    </row>
    <row r="2954" spans="1:7" x14ac:dyDescent="0.25">
      <c r="A2954" s="236"/>
      <c r="B2954" s="124">
        <f t="shared" si="47"/>
        <v>42611.041669999999</v>
      </c>
      <c r="C2954" s="125">
        <v>1</v>
      </c>
      <c r="D2954" s="35">
        <f>ROUND(АТС!E714*$D$791*$D$792/100,2)</f>
        <v>38.15</v>
      </c>
      <c r="E2954" s="35">
        <f>ROUND(АТС!E714*$E$791*$E$792/100,2)</f>
        <v>35.06</v>
      </c>
      <c r="F2954" s="35">
        <f>ROUND(АТС!E714*$F$791*$F$792/100,2)</f>
        <v>23.87</v>
      </c>
      <c r="G2954" s="35">
        <f>ROUND(АТС!E714*$G$791*$G$792/100,2)</f>
        <v>13.98</v>
      </c>
    </row>
    <row r="2955" spans="1:7" x14ac:dyDescent="0.25">
      <c r="A2955" s="236"/>
      <c r="B2955" s="124">
        <f t="shared" si="47"/>
        <v>42611.083330000001</v>
      </c>
      <c r="C2955" s="125">
        <v>2</v>
      </c>
      <c r="D2955" s="35">
        <f>ROUND(АТС!E715*$D$791*$D$792/100,2)</f>
        <v>15.79</v>
      </c>
      <c r="E2955" s="35">
        <f>ROUND(АТС!E715*$E$791*$E$792/100,2)</f>
        <v>14.51</v>
      </c>
      <c r="F2955" s="35">
        <f>ROUND(АТС!E715*$F$791*$F$792/100,2)</f>
        <v>9.8800000000000008</v>
      </c>
      <c r="G2955" s="35">
        <f>ROUND(АТС!E715*$G$791*$G$792/100,2)</f>
        <v>5.78</v>
      </c>
    </row>
    <row r="2956" spans="1:7" x14ac:dyDescent="0.25">
      <c r="A2956" s="236"/>
      <c r="B2956" s="124">
        <f t="shared" si="47"/>
        <v>42611.125</v>
      </c>
      <c r="C2956" s="125">
        <v>3</v>
      </c>
      <c r="D2956" s="35">
        <f>ROUND(АТС!E716*$D$791*$D$792/100,2)</f>
        <v>10.25</v>
      </c>
      <c r="E2956" s="35">
        <f>ROUND(АТС!E716*$E$791*$E$792/100,2)</f>
        <v>9.42</v>
      </c>
      <c r="F2956" s="35">
        <f>ROUND(АТС!E716*$F$791*$F$792/100,2)</f>
        <v>6.41</v>
      </c>
      <c r="G2956" s="35">
        <f>ROUND(АТС!E716*$G$791*$G$792/100,2)</f>
        <v>3.75</v>
      </c>
    </row>
    <row r="2957" spans="1:7" x14ac:dyDescent="0.25">
      <c r="A2957" s="236"/>
      <c r="B2957" s="124">
        <f t="shared" si="47"/>
        <v>42611.166669999999</v>
      </c>
      <c r="C2957" s="125">
        <v>4</v>
      </c>
      <c r="D2957" s="35">
        <f>ROUND(АТС!E717*$D$791*$D$792/100,2)</f>
        <v>6.49</v>
      </c>
      <c r="E2957" s="35">
        <f>ROUND(АТС!E717*$E$791*$E$792/100,2)</f>
        <v>5.97</v>
      </c>
      <c r="F2957" s="35">
        <f>ROUND(АТС!E717*$F$791*$F$792/100,2)</f>
        <v>4.0599999999999996</v>
      </c>
      <c r="G2957" s="35">
        <f>ROUND(АТС!E717*$G$791*$G$792/100,2)</f>
        <v>2.38</v>
      </c>
    </row>
    <row r="2958" spans="1:7" x14ac:dyDescent="0.25">
      <c r="A2958" s="236"/>
      <c r="B2958" s="124">
        <f t="shared" si="47"/>
        <v>42611.208330000001</v>
      </c>
      <c r="C2958" s="125">
        <v>5</v>
      </c>
      <c r="D2958" s="35">
        <f>ROUND(АТС!E718*$D$791*$D$792/100,2)</f>
        <v>1.31</v>
      </c>
      <c r="E2958" s="35">
        <f>ROUND(АТС!E718*$E$791*$E$792/100,2)</f>
        <v>1.2</v>
      </c>
      <c r="F2958" s="35">
        <f>ROUND(АТС!E718*$F$791*$F$792/100,2)</f>
        <v>0.82</v>
      </c>
      <c r="G2958" s="35">
        <f>ROUND(АТС!E718*$G$791*$G$792/100,2)</f>
        <v>0.48</v>
      </c>
    </row>
    <row r="2959" spans="1:7" x14ac:dyDescent="0.25">
      <c r="A2959" s="236"/>
      <c r="B2959" s="124">
        <f t="shared" si="47"/>
        <v>42611.25</v>
      </c>
      <c r="C2959" s="125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36"/>
      <c r="B2960" s="124">
        <f t="shared" si="47"/>
        <v>42611.291669999999</v>
      </c>
      <c r="C2960" s="125">
        <v>7</v>
      </c>
      <c r="D2960" s="35">
        <f>ROUND(АТС!E720*$D$791*$D$792/100,2)</f>
        <v>38.880000000000003</v>
      </c>
      <c r="E2960" s="35">
        <f>ROUND(АТС!E720*$E$791*$E$792/100,2)</f>
        <v>35.729999999999997</v>
      </c>
      <c r="F2960" s="35">
        <f>ROUND(АТС!E720*$F$791*$F$792/100,2)</f>
        <v>24.33</v>
      </c>
      <c r="G2960" s="35">
        <f>ROUND(АТС!E720*$G$791*$G$792/100,2)</f>
        <v>14.24</v>
      </c>
    </row>
    <row r="2961" spans="1:7" x14ac:dyDescent="0.25">
      <c r="A2961" s="236"/>
      <c r="B2961" s="124">
        <f t="shared" si="47"/>
        <v>42611.333330000001</v>
      </c>
      <c r="C2961" s="125">
        <v>8</v>
      </c>
      <c r="D2961" s="35">
        <f>ROUND(АТС!E721*$D$791*$D$792/100,2)</f>
        <v>11.18</v>
      </c>
      <c r="E2961" s="35">
        <f>ROUND(АТС!E721*$E$791*$E$792/100,2)</f>
        <v>10.27</v>
      </c>
      <c r="F2961" s="35">
        <f>ROUND(АТС!E721*$F$791*$F$792/100,2)</f>
        <v>6.99</v>
      </c>
      <c r="G2961" s="35">
        <f>ROUND(АТС!E721*$G$791*$G$792/100,2)</f>
        <v>4.09</v>
      </c>
    </row>
    <row r="2962" spans="1:7" x14ac:dyDescent="0.25">
      <c r="A2962" s="236"/>
      <c r="B2962" s="124">
        <f t="shared" si="47"/>
        <v>42611.375</v>
      </c>
      <c r="C2962" s="125">
        <v>9</v>
      </c>
      <c r="D2962" s="35">
        <f>ROUND(АТС!E722*$D$791*$D$792/100,2)</f>
        <v>3.85</v>
      </c>
      <c r="E2962" s="35">
        <f>ROUND(АТС!E722*$E$791*$E$792/100,2)</f>
        <v>3.53</v>
      </c>
      <c r="F2962" s="35">
        <f>ROUND(АТС!E722*$F$791*$F$792/100,2)</f>
        <v>2.41</v>
      </c>
      <c r="G2962" s="35">
        <f>ROUND(АТС!E722*$G$791*$G$792/100,2)</f>
        <v>1.41</v>
      </c>
    </row>
    <row r="2963" spans="1:7" x14ac:dyDescent="0.25">
      <c r="A2963" s="236"/>
      <c r="B2963" s="124">
        <f t="shared" si="47"/>
        <v>42611.416669999999</v>
      </c>
      <c r="C2963" s="125">
        <v>10</v>
      </c>
      <c r="D2963" s="35">
        <f>ROUND(АТС!E723*$D$791*$D$792/100,2)</f>
        <v>10.62</v>
      </c>
      <c r="E2963" s="35">
        <f>ROUND(АТС!E723*$E$791*$E$792/100,2)</f>
        <v>9.76</v>
      </c>
      <c r="F2963" s="35">
        <f>ROUND(АТС!E723*$F$791*$F$792/100,2)</f>
        <v>6.65</v>
      </c>
      <c r="G2963" s="35">
        <f>ROUND(АТС!E723*$G$791*$G$792/100,2)</f>
        <v>3.89</v>
      </c>
    </row>
    <row r="2964" spans="1:7" x14ac:dyDescent="0.25">
      <c r="A2964" s="236"/>
      <c r="B2964" s="124">
        <f t="shared" si="47"/>
        <v>42611.458330000001</v>
      </c>
      <c r="C2964" s="125">
        <v>11</v>
      </c>
      <c r="D2964" s="35">
        <f>ROUND(АТС!E724*$D$791*$D$792/100,2)</f>
        <v>47.68</v>
      </c>
      <c r="E2964" s="35">
        <f>ROUND(АТС!E724*$E$791*$E$792/100,2)</f>
        <v>43.81</v>
      </c>
      <c r="F2964" s="35">
        <f>ROUND(АТС!E724*$F$791*$F$792/100,2)</f>
        <v>29.83</v>
      </c>
      <c r="G2964" s="35">
        <f>ROUND(АТС!E724*$G$791*$G$792/100,2)</f>
        <v>17.46</v>
      </c>
    </row>
    <row r="2965" spans="1:7" x14ac:dyDescent="0.25">
      <c r="A2965" s="236"/>
      <c r="B2965" s="124">
        <f t="shared" si="47"/>
        <v>42611.5</v>
      </c>
      <c r="C2965" s="125">
        <v>12</v>
      </c>
      <c r="D2965" s="35">
        <f>ROUND(АТС!E725*$D$791*$D$792/100,2)</f>
        <v>55.45</v>
      </c>
      <c r="E2965" s="35">
        <f>ROUND(АТС!E725*$E$791*$E$792/100,2)</f>
        <v>50.96</v>
      </c>
      <c r="F2965" s="35">
        <f>ROUND(АТС!E725*$F$791*$F$792/100,2)</f>
        <v>34.700000000000003</v>
      </c>
      <c r="G2965" s="35">
        <f>ROUND(АТС!E725*$G$791*$G$792/100,2)</f>
        <v>20.309999999999999</v>
      </c>
    </row>
    <row r="2966" spans="1:7" x14ac:dyDescent="0.25">
      <c r="A2966" s="236"/>
      <c r="B2966" s="124">
        <f t="shared" si="47"/>
        <v>42611.541669999999</v>
      </c>
      <c r="C2966" s="125">
        <v>13</v>
      </c>
      <c r="D2966" s="35">
        <f>ROUND(АТС!E726*$D$791*$D$792/100,2)</f>
        <v>49.61</v>
      </c>
      <c r="E2966" s="35">
        <f>ROUND(АТС!E726*$E$791*$E$792/100,2)</f>
        <v>45.59</v>
      </c>
      <c r="F2966" s="35">
        <f>ROUND(АТС!E726*$F$791*$F$792/100,2)</f>
        <v>31.05</v>
      </c>
      <c r="G2966" s="35">
        <f>ROUND(АТС!E726*$G$791*$G$792/100,2)</f>
        <v>18.170000000000002</v>
      </c>
    </row>
    <row r="2967" spans="1:7" x14ac:dyDescent="0.25">
      <c r="A2967" s="236"/>
      <c r="B2967" s="124">
        <f t="shared" si="47"/>
        <v>42611.583330000001</v>
      </c>
      <c r="C2967" s="125">
        <v>14</v>
      </c>
      <c r="D2967" s="35">
        <f>ROUND(АТС!E727*$D$791*$D$792/100,2)</f>
        <v>54.22</v>
      </c>
      <c r="E2967" s="35">
        <f>ROUND(АТС!E727*$E$791*$E$792/100,2)</f>
        <v>49.82</v>
      </c>
      <c r="F2967" s="35">
        <f>ROUND(АТС!E727*$F$791*$F$792/100,2)</f>
        <v>33.93</v>
      </c>
      <c r="G2967" s="35">
        <f>ROUND(АТС!E727*$G$791*$G$792/100,2)</f>
        <v>19.86</v>
      </c>
    </row>
    <row r="2968" spans="1:7" x14ac:dyDescent="0.25">
      <c r="A2968" s="236"/>
      <c r="B2968" s="124">
        <f t="shared" si="47"/>
        <v>42611.625</v>
      </c>
      <c r="C2968" s="125">
        <v>15</v>
      </c>
      <c r="D2968" s="35">
        <f>ROUND(АТС!E728*$D$791*$D$792/100,2)</f>
        <v>54.73</v>
      </c>
      <c r="E2968" s="35">
        <f>ROUND(АТС!E728*$E$791*$E$792/100,2)</f>
        <v>50.29</v>
      </c>
      <c r="F2968" s="35">
        <f>ROUND(АТС!E728*$F$791*$F$792/100,2)</f>
        <v>34.25</v>
      </c>
      <c r="G2968" s="35">
        <f>ROUND(АТС!E728*$G$791*$G$792/100,2)</f>
        <v>20.05</v>
      </c>
    </row>
    <row r="2969" spans="1:7" x14ac:dyDescent="0.25">
      <c r="A2969" s="236"/>
      <c r="B2969" s="124">
        <f t="shared" si="47"/>
        <v>42611.666669999999</v>
      </c>
      <c r="C2969" s="125">
        <v>16</v>
      </c>
      <c r="D2969" s="35">
        <f>ROUND(АТС!E729*$D$791*$D$792/100,2)</f>
        <v>71.599999999999994</v>
      </c>
      <c r="E2969" s="35">
        <f>ROUND(АТС!E729*$E$791*$E$792/100,2)</f>
        <v>65.8</v>
      </c>
      <c r="F2969" s="35">
        <f>ROUND(АТС!E729*$F$791*$F$792/100,2)</f>
        <v>44.81</v>
      </c>
      <c r="G2969" s="35">
        <f>ROUND(АТС!E729*$G$791*$G$792/100,2)</f>
        <v>26.23</v>
      </c>
    </row>
    <row r="2970" spans="1:7" x14ac:dyDescent="0.25">
      <c r="A2970" s="236"/>
      <c r="B2970" s="124">
        <f t="shared" si="47"/>
        <v>42611.708330000001</v>
      </c>
      <c r="C2970" s="125">
        <v>17</v>
      </c>
      <c r="D2970" s="35">
        <f>ROUND(АТС!E730*$D$791*$D$792/100,2)</f>
        <v>73.709999999999994</v>
      </c>
      <c r="E2970" s="35">
        <f>ROUND(АТС!E730*$E$791*$E$792/100,2)</f>
        <v>67.73</v>
      </c>
      <c r="F2970" s="35">
        <f>ROUND(АТС!E730*$F$791*$F$792/100,2)</f>
        <v>46.12</v>
      </c>
      <c r="G2970" s="35">
        <f>ROUND(АТС!E730*$G$791*$G$792/100,2)</f>
        <v>27</v>
      </c>
    </row>
    <row r="2971" spans="1:7" x14ac:dyDescent="0.25">
      <c r="A2971" s="236"/>
      <c r="B2971" s="124">
        <f t="shared" si="47"/>
        <v>42611.75</v>
      </c>
      <c r="C2971" s="125">
        <v>18</v>
      </c>
      <c r="D2971" s="35">
        <f>ROUND(АТС!E731*$D$791*$D$792/100,2)</f>
        <v>56.09</v>
      </c>
      <c r="E2971" s="35">
        <f>ROUND(АТС!E731*$E$791*$E$792/100,2)</f>
        <v>51.54</v>
      </c>
      <c r="F2971" s="35">
        <f>ROUND(АТС!E731*$F$791*$F$792/100,2)</f>
        <v>35.1</v>
      </c>
      <c r="G2971" s="35">
        <f>ROUND(АТС!E731*$G$791*$G$792/100,2)</f>
        <v>20.55</v>
      </c>
    </row>
    <row r="2972" spans="1:7" x14ac:dyDescent="0.25">
      <c r="A2972" s="236"/>
      <c r="B2972" s="124">
        <f t="shared" si="47"/>
        <v>42611.791669999999</v>
      </c>
      <c r="C2972" s="125">
        <v>19</v>
      </c>
      <c r="D2972" s="35">
        <f>ROUND(АТС!E732*$D$791*$D$792/100,2)</f>
        <v>17.829999999999998</v>
      </c>
      <c r="E2972" s="35">
        <f>ROUND(АТС!E732*$E$791*$E$792/100,2)</f>
        <v>16.38</v>
      </c>
      <c r="F2972" s="35">
        <f>ROUND(АТС!E732*$F$791*$F$792/100,2)</f>
        <v>11.16</v>
      </c>
      <c r="G2972" s="35">
        <f>ROUND(АТС!E732*$G$791*$G$792/100,2)</f>
        <v>6.53</v>
      </c>
    </row>
    <row r="2973" spans="1:7" x14ac:dyDescent="0.25">
      <c r="A2973" s="236"/>
      <c r="B2973" s="124">
        <f t="shared" si="47"/>
        <v>42611.833330000001</v>
      </c>
      <c r="C2973" s="125">
        <v>20</v>
      </c>
      <c r="D2973" s="35">
        <f>ROUND(АТС!E733*$D$791*$D$792/100,2)</f>
        <v>90.4</v>
      </c>
      <c r="E2973" s="35">
        <f>ROUND(АТС!E733*$E$791*$E$792/100,2)</f>
        <v>83.08</v>
      </c>
      <c r="F2973" s="35">
        <f>ROUND(АТС!E733*$F$791*$F$792/100,2)</f>
        <v>56.57</v>
      </c>
      <c r="G2973" s="35">
        <f>ROUND(АТС!E733*$G$791*$G$792/100,2)</f>
        <v>33.119999999999997</v>
      </c>
    </row>
    <row r="2974" spans="1:7" x14ac:dyDescent="0.25">
      <c r="A2974" s="236"/>
      <c r="B2974" s="124">
        <f t="shared" si="47"/>
        <v>42611.875</v>
      </c>
      <c r="C2974" s="125">
        <v>21</v>
      </c>
      <c r="D2974" s="35">
        <f>ROUND(АТС!E734*$D$791*$D$792/100,2)</f>
        <v>96.67</v>
      </c>
      <c r="E2974" s="35">
        <f>ROUND(АТС!E734*$E$791*$E$792/100,2)</f>
        <v>88.84</v>
      </c>
      <c r="F2974" s="35">
        <f>ROUND(АТС!E734*$F$791*$F$792/100,2)</f>
        <v>60.49</v>
      </c>
      <c r="G2974" s="35">
        <f>ROUND(АТС!E734*$G$791*$G$792/100,2)</f>
        <v>35.409999999999997</v>
      </c>
    </row>
    <row r="2975" spans="1:7" x14ac:dyDescent="0.25">
      <c r="A2975" s="236"/>
      <c r="B2975" s="124">
        <f t="shared" si="47"/>
        <v>42611.916669999999</v>
      </c>
      <c r="C2975" s="125">
        <v>22</v>
      </c>
      <c r="D2975" s="35">
        <f>ROUND(АТС!E735*$D$791*$D$792/100,2)</f>
        <v>79.98</v>
      </c>
      <c r="E2975" s="35">
        <f>ROUND(АТС!E735*$E$791*$E$792/100,2)</f>
        <v>73.5</v>
      </c>
      <c r="F2975" s="35">
        <f>ROUND(АТС!E735*$F$791*$F$792/100,2)</f>
        <v>50.05</v>
      </c>
      <c r="G2975" s="35">
        <f>ROUND(АТС!E735*$G$791*$G$792/100,2)</f>
        <v>29.3</v>
      </c>
    </row>
    <row r="2976" spans="1:7" x14ac:dyDescent="0.25">
      <c r="A2976" s="236"/>
      <c r="B2976" s="124">
        <f t="shared" si="47"/>
        <v>42611.958330000001</v>
      </c>
      <c r="C2976" s="125">
        <v>23</v>
      </c>
      <c r="D2976" s="35">
        <f>ROUND(АТС!E736*$D$791*$D$792/100,2)</f>
        <v>66.88</v>
      </c>
      <c r="E2976" s="35">
        <f>ROUND(АТС!E736*$E$791*$E$792/100,2)</f>
        <v>61.46</v>
      </c>
      <c r="F2976" s="35">
        <f>ROUND(АТС!E736*$F$791*$F$792/100,2)</f>
        <v>41.85</v>
      </c>
      <c r="G2976" s="35">
        <f>ROUND(АТС!E736*$G$791*$G$792/100,2)</f>
        <v>24.5</v>
      </c>
    </row>
    <row r="2977" spans="1:7" x14ac:dyDescent="0.25">
      <c r="A2977" s="236"/>
      <c r="B2977" s="124">
        <f t="shared" si="47"/>
        <v>42612</v>
      </c>
      <c r="C2977" s="125">
        <v>0</v>
      </c>
      <c r="D2977" s="35">
        <f>ROUND(АТС!E737*$D$791*$D$792/100,2)</f>
        <v>47.61</v>
      </c>
      <c r="E2977" s="35">
        <f>ROUND(АТС!E737*$E$791*$E$792/100,2)</f>
        <v>43.75</v>
      </c>
      <c r="F2977" s="35">
        <f>ROUND(АТС!E737*$F$791*$F$792/100,2)</f>
        <v>29.79</v>
      </c>
      <c r="G2977" s="35">
        <f>ROUND(АТС!E737*$G$791*$G$792/100,2)</f>
        <v>17.440000000000001</v>
      </c>
    </row>
    <row r="2978" spans="1:7" x14ac:dyDescent="0.25">
      <c r="A2978" s="236"/>
      <c r="B2978" s="124">
        <f t="shared" si="47"/>
        <v>42612.041669999999</v>
      </c>
      <c r="C2978" s="125">
        <v>1</v>
      </c>
      <c r="D2978" s="35">
        <f>ROUND(АТС!E738*$D$791*$D$792/100,2)</f>
        <v>66.900000000000006</v>
      </c>
      <c r="E2978" s="35">
        <f>ROUND(АТС!E738*$E$791*$E$792/100,2)</f>
        <v>61.48</v>
      </c>
      <c r="F2978" s="35">
        <f>ROUND(АТС!E738*$F$791*$F$792/100,2)</f>
        <v>41.86</v>
      </c>
      <c r="G2978" s="35">
        <f>ROUND(АТС!E738*$G$791*$G$792/100,2)</f>
        <v>24.51</v>
      </c>
    </row>
    <row r="2979" spans="1:7" x14ac:dyDescent="0.25">
      <c r="A2979" s="236"/>
      <c r="B2979" s="124">
        <f t="shared" si="47"/>
        <v>42612.083330000001</v>
      </c>
      <c r="C2979" s="125">
        <v>2</v>
      </c>
      <c r="D2979" s="35">
        <f>ROUND(АТС!E739*$D$791*$D$792/100,2)</f>
        <v>121.14</v>
      </c>
      <c r="E2979" s="35">
        <f>ROUND(АТС!E739*$E$791*$E$792/100,2)</f>
        <v>111.32</v>
      </c>
      <c r="F2979" s="35">
        <f>ROUND(АТС!E739*$F$791*$F$792/100,2)</f>
        <v>75.8</v>
      </c>
      <c r="G2979" s="35">
        <f>ROUND(АТС!E739*$G$791*$G$792/100,2)</f>
        <v>44.37</v>
      </c>
    </row>
    <row r="2980" spans="1:7" x14ac:dyDescent="0.25">
      <c r="A2980" s="236"/>
      <c r="B2980" s="124">
        <f t="shared" si="47"/>
        <v>42612.125</v>
      </c>
      <c r="C2980" s="125">
        <v>3</v>
      </c>
      <c r="D2980" s="35">
        <f>ROUND(АТС!E740*$D$791*$D$792/100,2)</f>
        <v>72.08</v>
      </c>
      <c r="E2980" s="35">
        <f>ROUND(АТС!E740*$E$791*$E$792/100,2)</f>
        <v>66.239999999999995</v>
      </c>
      <c r="F2980" s="35">
        <f>ROUND(АТС!E740*$F$791*$F$792/100,2)</f>
        <v>45.1</v>
      </c>
      <c r="G2980" s="35">
        <f>ROUND(АТС!E740*$G$791*$G$792/100,2)</f>
        <v>26.4</v>
      </c>
    </row>
    <row r="2981" spans="1:7" x14ac:dyDescent="0.25">
      <c r="A2981" s="236"/>
      <c r="B2981" s="124">
        <f t="shared" si="47"/>
        <v>42612.166669999999</v>
      </c>
      <c r="C2981" s="125">
        <v>4</v>
      </c>
      <c r="D2981" s="35">
        <f>ROUND(АТС!E741*$D$791*$D$792/100,2)</f>
        <v>14.54</v>
      </c>
      <c r="E2981" s="35">
        <f>ROUND(АТС!E741*$E$791*$E$792/100,2)</f>
        <v>13.36</v>
      </c>
      <c r="F2981" s="35">
        <f>ROUND(АТС!E741*$F$791*$F$792/100,2)</f>
        <v>9.1</v>
      </c>
      <c r="G2981" s="35">
        <f>ROUND(АТС!E741*$G$791*$G$792/100,2)</f>
        <v>5.33</v>
      </c>
    </row>
    <row r="2982" spans="1:7" x14ac:dyDescent="0.25">
      <c r="A2982" s="236"/>
      <c r="B2982" s="124">
        <f t="shared" si="47"/>
        <v>42612.208330000001</v>
      </c>
      <c r="C2982" s="125">
        <v>5</v>
      </c>
      <c r="D2982" s="35">
        <f>ROUND(АТС!E742*$D$791*$D$792/100,2)</f>
        <v>1.1000000000000001</v>
      </c>
      <c r="E2982" s="35">
        <f>ROUND(АТС!E742*$E$791*$E$792/100,2)</f>
        <v>1.01</v>
      </c>
      <c r="F2982" s="35">
        <f>ROUND(АТС!E742*$F$791*$F$792/100,2)</f>
        <v>0.69</v>
      </c>
      <c r="G2982" s="35">
        <f>ROUND(АТС!E742*$G$791*$G$792/100,2)</f>
        <v>0.4</v>
      </c>
    </row>
    <row r="2983" spans="1:7" x14ac:dyDescent="0.25">
      <c r="A2983" s="236"/>
      <c r="B2983" s="124">
        <f t="shared" si="47"/>
        <v>42612.25</v>
      </c>
      <c r="C2983" s="125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36"/>
      <c r="B2984" s="124">
        <f t="shared" si="47"/>
        <v>42612.291669999999</v>
      </c>
      <c r="C2984" s="125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36"/>
      <c r="B2985" s="124">
        <f t="shared" si="47"/>
        <v>42612.333330000001</v>
      </c>
      <c r="C2985" s="125">
        <v>8</v>
      </c>
      <c r="D2985" s="35">
        <f>ROUND(АТС!E745*$D$791*$D$792/100,2)</f>
        <v>11.93</v>
      </c>
      <c r="E2985" s="35">
        <f>ROUND(АТС!E745*$E$791*$E$792/100,2)</f>
        <v>10.96</v>
      </c>
      <c r="F2985" s="35">
        <f>ROUND(АТС!E745*$F$791*$F$792/100,2)</f>
        <v>7.46</v>
      </c>
      <c r="G2985" s="35">
        <f>ROUND(АТС!E745*$G$791*$G$792/100,2)</f>
        <v>4.37</v>
      </c>
    </row>
    <row r="2986" spans="1:7" x14ac:dyDescent="0.25">
      <c r="A2986" s="236"/>
      <c r="B2986" s="124">
        <f t="shared" si="47"/>
        <v>42612.375</v>
      </c>
      <c r="C2986" s="125">
        <v>9</v>
      </c>
      <c r="D2986" s="35">
        <f>ROUND(АТС!E746*$D$791*$D$792/100,2)</f>
        <v>13.15</v>
      </c>
      <c r="E2986" s="35">
        <f>ROUND(АТС!E746*$E$791*$E$792/100,2)</f>
        <v>12.09</v>
      </c>
      <c r="F2986" s="35">
        <f>ROUND(АТС!E746*$F$791*$F$792/100,2)</f>
        <v>8.23</v>
      </c>
      <c r="G2986" s="35">
        <f>ROUND(АТС!E746*$G$791*$G$792/100,2)</f>
        <v>4.82</v>
      </c>
    </row>
    <row r="2987" spans="1:7" x14ac:dyDescent="0.25">
      <c r="A2987" s="236"/>
      <c r="B2987" s="124">
        <f t="shared" si="47"/>
        <v>42612.416669999999</v>
      </c>
      <c r="C2987" s="125">
        <v>10</v>
      </c>
      <c r="D2987" s="35">
        <f>ROUND(АТС!E747*$D$791*$D$792/100,2)</f>
        <v>32.01</v>
      </c>
      <c r="E2987" s="35">
        <f>ROUND(АТС!E747*$E$791*$E$792/100,2)</f>
        <v>29.41</v>
      </c>
      <c r="F2987" s="35">
        <f>ROUND(АТС!E747*$F$791*$F$792/100,2)</f>
        <v>20.03</v>
      </c>
      <c r="G2987" s="35">
        <f>ROUND(АТС!E747*$G$791*$G$792/100,2)</f>
        <v>11.72</v>
      </c>
    </row>
    <row r="2988" spans="1:7" x14ac:dyDescent="0.25">
      <c r="A2988" s="236"/>
      <c r="B2988" s="124">
        <f t="shared" si="47"/>
        <v>42612.458330000001</v>
      </c>
      <c r="C2988" s="125">
        <v>11</v>
      </c>
      <c r="D2988" s="35">
        <f>ROUND(АТС!E748*$D$791*$D$792/100,2)</f>
        <v>17.63</v>
      </c>
      <c r="E2988" s="35">
        <f>ROUND(АТС!E748*$E$791*$E$792/100,2)</f>
        <v>16.2</v>
      </c>
      <c r="F2988" s="35">
        <f>ROUND(АТС!E748*$F$791*$F$792/100,2)</f>
        <v>11.03</v>
      </c>
      <c r="G2988" s="35">
        <f>ROUND(АТС!E748*$G$791*$G$792/100,2)</f>
        <v>6.46</v>
      </c>
    </row>
    <row r="2989" spans="1:7" x14ac:dyDescent="0.25">
      <c r="A2989" s="236"/>
      <c r="B2989" s="124">
        <f t="shared" si="47"/>
        <v>42612.5</v>
      </c>
      <c r="C2989" s="125">
        <v>12</v>
      </c>
      <c r="D2989" s="35">
        <f>ROUND(АТС!E749*$D$791*$D$792/100,2)</f>
        <v>16.2</v>
      </c>
      <c r="E2989" s="35">
        <f>ROUND(АТС!E749*$E$791*$E$792/100,2)</f>
        <v>14.88</v>
      </c>
      <c r="F2989" s="35">
        <f>ROUND(АТС!E749*$F$791*$F$792/100,2)</f>
        <v>10.14</v>
      </c>
      <c r="G2989" s="35">
        <f>ROUND(АТС!E749*$G$791*$G$792/100,2)</f>
        <v>5.93</v>
      </c>
    </row>
    <row r="2990" spans="1:7" x14ac:dyDescent="0.25">
      <c r="A2990" s="236"/>
      <c r="B2990" s="124">
        <f t="shared" si="47"/>
        <v>42612.541669999999</v>
      </c>
      <c r="C2990" s="125">
        <v>13</v>
      </c>
      <c r="D2990" s="35">
        <f>ROUND(АТС!E750*$D$791*$D$792/100,2)</f>
        <v>13.32</v>
      </c>
      <c r="E2990" s="35">
        <f>ROUND(АТС!E750*$E$791*$E$792/100,2)</f>
        <v>12.24</v>
      </c>
      <c r="F2990" s="35">
        <f>ROUND(АТС!E750*$F$791*$F$792/100,2)</f>
        <v>8.33</v>
      </c>
      <c r="G2990" s="35">
        <f>ROUND(АТС!E750*$G$791*$G$792/100,2)</f>
        <v>4.88</v>
      </c>
    </row>
    <row r="2991" spans="1:7" x14ac:dyDescent="0.25">
      <c r="A2991" s="236"/>
      <c r="B2991" s="124">
        <f t="shared" si="47"/>
        <v>42612.583330000001</v>
      </c>
      <c r="C2991" s="125">
        <v>14</v>
      </c>
      <c r="D2991" s="35">
        <f>ROUND(АТС!E751*$D$791*$D$792/100,2)</f>
        <v>15.2</v>
      </c>
      <c r="E2991" s="35">
        <f>ROUND(АТС!E751*$E$791*$E$792/100,2)</f>
        <v>13.96</v>
      </c>
      <c r="F2991" s="35">
        <f>ROUND(АТС!E751*$F$791*$F$792/100,2)</f>
        <v>9.51</v>
      </c>
      <c r="G2991" s="35">
        <f>ROUND(АТС!E751*$G$791*$G$792/100,2)</f>
        <v>5.57</v>
      </c>
    </row>
    <row r="2992" spans="1:7" x14ac:dyDescent="0.25">
      <c r="A2992" s="236"/>
      <c r="B2992" s="124">
        <f t="shared" si="47"/>
        <v>42612.625</v>
      </c>
      <c r="C2992" s="125">
        <v>15</v>
      </c>
      <c r="D2992" s="35">
        <f>ROUND(АТС!E752*$D$791*$D$792/100,2)</f>
        <v>15.01</v>
      </c>
      <c r="E2992" s="35">
        <f>ROUND(АТС!E752*$E$791*$E$792/100,2)</f>
        <v>13.79</v>
      </c>
      <c r="F2992" s="35">
        <f>ROUND(АТС!E752*$F$791*$F$792/100,2)</f>
        <v>9.39</v>
      </c>
      <c r="G2992" s="35">
        <f>ROUND(АТС!E752*$G$791*$G$792/100,2)</f>
        <v>5.5</v>
      </c>
    </row>
    <row r="2993" spans="1:7" x14ac:dyDescent="0.25">
      <c r="A2993" s="236"/>
      <c r="B2993" s="124">
        <f t="shared" si="47"/>
        <v>42612.666669999999</v>
      </c>
      <c r="C2993" s="125">
        <v>16</v>
      </c>
      <c r="D2993" s="35">
        <f>ROUND(АТС!E753*$D$791*$D$792/100,2)</f>
        <v>20.239999999999998</v>
      </c>
      <c r="E2993" s="35">
        <f>ROUND(АТС!E753*$E$791*$E$792/100,2)</f>
        <v>18.600000000000001</v>
      </c>
      <c r="F2993" s="35">
        <f>ROUND(АТС!E753*$F$791*$F$792/100,2)</f>
        <v>12.67</v>
      </c>
      <c r="G2993" s="35">
        <f>ROUND(АТС!E753*$G$791*$G$792/100,2)</f>
        <v>7.41</v>
      </c>
    </row>
    <row r="2994" spans="1:7" x14ac:dyDescent="0.25">
      <c r="A2994" s="236"/>
      <c r="B2994" s="124">
        <f t="shared" si="47"/>
        <v>42612.708330000001</v>
      </c>
      <c r="C2994" s="125">
        <v>17</v>
      </c>
      <c r="D2994" s="35">
        <f>ROUND(АТС!E754*$D$791*$D$792/100,2)</f>
        <v>25.22</v>
      </c>
      <c r="E2994" s="35">
        <f>ROUND(АТС!E754*$E$791*$E$792/100,2)</f>
        <v>23.18</v>
      </c>
      <c r="F2994" s="35">
        <f>ROUND(АТС!E754*$F$791*$F$792/100,2)</f>
        <v>15.78</v>
      </c>
      <c r="G2994" s="35">
        <f>ROUND(АТС!E754*$G$791*$G$792/100,2)</f>
        <v>9.24</v>
      </c>
    </row>
    <row r="2995" spans="1:7" x14ac:dyDescent="0.25">
      <c r="A2995" s="236"/>
      <c r="B2995" s="124">
        <f t="shared" si="47"/>
        <v>42612.75</v>
      </c>
      <c r="C2995" s="125">
        <v>18</v>
      </c>
      <c r="D2995" s="35">
        <f>ROUND(АТС!E755*$D$791*$D$792/100,2)</f>
        <v>26.62</v>
      </c>
      <c r="E2995" s="35">
        <f>ROUND(АТС!E755*$E$791*$E$792/100,2)</f>
        <v>24.46</v>
      </c>
      <c r="F2995" s="35">
        <f>ROUND(АТС!E755*$F$791*$F$792/100,2)</f>
        <v>16.66</v>
      </c>
      <c r="G2995" s="35">
        <f>ROUND(АТС!E755*$G$791*$G$792/100,2)</f>
        <v>9.75</v>
      </c>
    </row>
    <row r="2996" spans="1:7" x14ac:dyDescent="0.25">
      <c r="A2996" s="236"/>
      <c r="B2996" s="124">
        <f t="shared" si="47"/>
        <v>42612.791669999999</v>
      </c>
      <c r="C2996" s="125">
        <v>19</v>
      </c>
      <c r="D2996" s="35">
        <f>ROUND(АТС!E756*$D$791*$D$792/100,2)</f>
        <v>42.07</v>
      </c>
      <c r="E2996" s="35">
        <f>ROUND(АТС!E756*$E$791*$E$792/100,2)</f>
        <v>38.659999999999997</v>
      </c>
      <c r="F2996" s="35">
        <f>ROUND(АТС!E756*$F$791*$F$792/100,2)</f>
        <v>26.32</v>
      </c>
      <c r="G2996" s="35">
        <f>ROUND(АТС!E756*$G$791*$G$792/100,2)</f>
        <v>15.41</v>
      </c>
    </row>
    <row r="2997" spans="1:7" x14ac:dyDescent="0.25">
      <c r="A2997" s="236"/>
      <c r="B2997" s="124">
        <f t="shared" si="47"/>
        <v>42612.833330000001</v>
      </c>
      <c r="C2997" s="125">
        <v>20</v>
      </c>
      <c r="D2997" s="35">
        <f>ROUND(АТС!E757*$D$791*$D$792/100,2)</f>
        <v>54.74</v>
      </c>
      <c r="E2997" s="35">
        <f>ROUND(АТС!E757*$E$791*$E$792/100,2)</f>
        <v>50.3</v>
      </c>
      <c r="F2997" s="35">
        <f>ROUND(АТС!E757*$F$791*$F$792/100,2)</f>
        <v>34.25</v>
      </c>
      <c r="G2997" s="35">
        <f>ROUND(АТС!E757*$G$791*$G$792/100,2)</f>
        <v>20.05</v>
      </c>
    </row>
    <row r="2998" spans="1:7" x14ac:dyDescent="0.25">
      <c r="A2998" s="236"/>
      <c r="B2998" s="124">
        <f t="shared" si="47"/>
        <v>42612.875</v>
      </c>
      <c r="C2998" s="125">
        <v>21</v>
      </c>
      <c r="D2998" s="35">
        <f>ROUND(АТС!E758*$D$791*$D$792/100,2)</f>
        <v>57.53</v>
      </c>
      <c r="E2998" s="35">
        <f>ROUND(АТС!E758*$E$791*$E$792/100,2)</f>
        <v>52.87</v>
      </c>
      <c r="F2998" s="35">
        <f>ROUND(АТС!E758*$F$791*$F$792/100,2)</f>
        <v>36</v>
      </c>
      <c r="G2998" s="35">
        <f>ROUND(АТС!E758*$G$791*$G$792/100,2)</f>
        <v>21.07</v>
      </c>
    </row>
    <row r="2999" spans="1:7" x14ac:dyDescent="0.25">
      <c r="A2999" s="236"/>
      <c r="B2999" s="124">
        <f t="shared" si="47"/>
        <v>42612.916669999999</v>
      </c>
      <c r="C2999" s="125">
        <v>22</v>
      </c>
      <c r="D2999" s="35">
        <f>ROUND(АТС!E759*$D$791*$D$792/100,2)</f>
        <v>55.95</v>
      </c>
      <c r="E2999" s="35">
        <f>ROUND(АТС!E759*$E$791*$E$792/100,2)</f>
        <v>51.42</v>
      </c>
      <c r="F2999" s="35">
        <f>ROUND(АТС!E759*$F$791*$F$792/100,2)</f>
        <v>35.01</v>
      </c>
      <c r="G2999" s="35">
        <f>ROUND(АТС!E759*$G$791*$G$792/100,2)</f>
        <v>20.5</v>
      </c>
    </row>
    <row r="3000" spans="1:7" x14ac:dyDescent="0.25">
      <c r="A3000" s="236"/>
      <c r="B3000" s="124">
        <f t="shared" si="47"/>
        <v>42612.958330000001</v>
      </c>
      <c r="C3000" s="125">
        <v>23</v>
      </c>
      <c r="D3000" s="35">
        <f>ROUND(АТС!E760*$D$791*$D$792/100,2)</f>
        <v>75.38</v>
      </c>
      <c r="E3000" s="35">
        <f>ROUND(АТС!E760*$E$791*$E$792/100,2)</f>
        <v>69.27</v>
      </c>
      <c r="F3000" s="35">
        <f>ROUND(АТС!E760*$F$791*$F$792/100,2)</f>
        <v>47.17</v>
      </c>
      <c r="G3000" s="35">
        <f>ROUND(АТС!E760*$G$791*$G$792/100,2)</f>
        <v>27.61</v>
      </c>
    </row>
    <row r="3001" spans="1:7" x14ac:dyDescent="0.25">
      <c r="A3001" s="236"/>
      <c r="B3001" s="124">
        <f t="shared" si="47"/>
        <v>42613</v>
      </c>
      <c r="C3001" s="125">
        <v>0</v>
      </c>
      <c r="D3001" s="35">
        <f>ROUND(АТС!E761*$D$791*$D$792/100,2)</f>
        <v>31.67</v>
      </c>
      <c r="E3001" s="35">
        <f>ROUND(АТС!E761*$E$791*$E$792/100,2)</f>
        <v>29.1</v>
      </c>
      <c r="F3001" s="35">
        <f>ROUND(АТС!E761*$F$791*$F$792/100,2)</f>
        <v>19.82</v>
      </c>
      <c r="G3001" s="35">
        <f>ROUND(АТС!E761*$G$791*$G$792/100,2)</f>
        <v>11.6</v>
      </c>
    </row>
    <row r="3002" spans="1:7" x14ac:dyDescent="0.25">
      <c r="A3002" s="236"/>
      <c r="B3002" s="124">
        <f t="shared" si="47"/>
        <v>42613.041669999999</v>
      </c>
      <c r="C3002" s="125">
        <v>1</v>
      </c>
      <c r="D3002" s="35">
        <f>ROUND(АТС!E762*$D$791*$D$792/100,2)</f>
        <v>23.12</v>
      </c>
      <c r="E3002" s="35">
        <f>ROUND(АТС!E762*$E$791*$E$792/100,2)</f>
        <v>21.24</v>
      </c>
      <c r="F3002" s="35">
        <f>ROUND(АТС!E762*$F$791*$F$792/100,2)</f>
        <v>14.46</v>
      </c>
      <c r="G3002" s="35">
        <f>ROUND(АТС!E762*$G$791*$G$792/100,2)</f>
        <v>8.4700000000000006</v>
      </c>
    </row>
    <row r="3003" spans="1:7" x14ac:dyDescent="0.25">
      <c r="A3003" s="236"/>
      <c r="B3003" s="124">
        <f t="shared" si="47"/>
        <v>42613.083330000001</v>
      </c>
      <c r="C3003" s="125">
        <v>2</v>
      </c>
      <c r="D3003" s="35">
        <f>ROUND(АТС!E763*$D$791*$D$792/100,2)</f>
        <v>18.14</v>
      </c>
      <c r="E3003" s="35">
        <f>ROUND(АТС!E763*$E$791*$E$792/100,2)</f>
        <v>16.670000000000002</v>
      </c>
      <c r="F3003" s="35">
        <f>ROUND(АТС!E763*$F$791*$F$792/100,2)</f>
        <v>11.35</v>
      </c>
      <c r="G3003" s="35">
        <f>ROUND(АТС!E763*$G$791*$G$792/100,2)</f>
        <v>6.65</v>
      </c>
    </row>
    <row r="3004" spans="1:7" x14ac:dyDescent="0.25">
      <c r="A3004" s="236"/>
      <c r="B3004" s="124">
        <f t="shared" si="47"/>
        <v>42613.125</v>
      </c>
      <c r="C3004" s="125">
        <v>3</v>
      </c>
      <c r="D3004" s="35">
        <f>ROUND(АТС!E764*$D$791*$D$792/100,2)</f>
        <v>9.35</v>
      </c>
      <c r="E3004" s="35">
        <f>ROUND(АТС!E764*$E$791*$E$792/100,2)</f>
        <v>8.59</v>
      </c>
      <c r="F3004" s="35">
        <f>ROUND(АТС!E764*$F$791*$F$792/100,2)</f>
        <v>5.85</v>
      </c>
      <c r="G3004" s="35">
        <f>ROUND(АТС!E764*$G$791*$G$792/100,2)</f>
        <v>3.42</v>
      </c>
    </row>
    <row r="3005" spans="1:7" x14ac:dyDescent="0.25">
      <c r="A3005" s="236"/>
      <c r="B3005" s="124">
        <f t="shared" si="47"/>
        <v>42613.166669999999</v>
      </c>
      <c r="C3005" s="125">
        <v>4</v>
      </c>
      <c r="D3005" s="35">
        <f>ROUND(АТС!E765*$D$791*$D$792/100,2)</f>
        <v>3.63</v>
      </c>
      <c r="E3005" s="35">
        <f>ROUND(АТС!E765*$E$791*$E$792/100,2)</f>
        <v>3.34</v>
      </c>
      <c r="F3005" s="35">
        <f>ROUND(АТС!E765*$F$791*$F$792/100,2)</f>
        <v>2.27</v>
      </c>
      <c r="G3005" s="35">
        <f>ROUND(АТС!E765*$G$791*$G$792/100,2)</f>
        <v>1.33</v>
      </c>
    </row>
    <row r="3006" spans="1:7" x14ac:dyDescent="0.25">
      <c r="A3006" s="236"/>
      <c r="B3006" s="124">
        <f t="shared" si="47"/>
        <v>42613.208330000001</v>
      </c>
      <c r="C3006" s="125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36"/>
      <c r="B3007" s="124">
        <f t="shared" si="47"/>
        <v>42613.25</v>
      </c>
      <c r="C3007" s="125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36"/>
      <c r="B3008" s="124">
        <f t="shared" si="47"/>
        <v>42613.291669999999</v>
      </c>
      <c r="C3008" s="125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36"/>
      <c r="B3009" s="124">
        <f t="shared" si="47"/>
        <v>42613.333330000001</v>
      </c>
      <c r="C3009" s="125">
        <v>8</v>
      </c>
      <c r="D3009" s="35">
        <f>ROUND(АТС!E769*$D$791*$D$792/100,2)</f>
        <v>18.760000000000002</v>
      </c>
      <c r="E3009" s="35">
        <f>ROUND(АТС!E769*$E$791*$E$792/100,2)</f>
        <v>17.239999999999998</v>
      </c>
      <c r="F3009" s="35">
        <f>ROUND(АТС!E769*$F$791*$F$792/100,2)</f>
        <v>11.74</v>
      </c>
      <c r="G3009" s="35">
        <f>ROUND(АТС!E769*$G$791*$G$792/100,2)</f>
        <v>6.87</v>
      </c>
    </row>
    <row r="3010" spans="1:7" x14ac:dyDescent="0.25">
      <c r="A3010" s="236"/>
      <c r="B3010" s="124">
        <f t="shared" ref="B3010:B3024" si="48">B2986+1</f>
        <v>42613.375</v>
      </c>
      <c r="C3010" s="125">
        <v>9</v>
      </c>
      <c r="D3010" s="35">
        <f>ROUND(АТС!E770*$D$791*$D$792/100,2)</f>
        <v>21.62</v>
      </c>
      <c r="E3010" s="35">
        <f>ROUND(АТС!E770*$E$791*$E$792/100,2)</f>
        <v>19.87</v>
      </c>
      <c r="F3010" s="35">
        <f>ROUND(АТС!E770*$F$791*$F$792/100,2)</f>
        <v>13.53</v>
      </c>
      <c r="G3010" s="35">
        <f>ROUND(АТС!E770*$G$791*$G$792/100,2)</f>
        <v>7.92</v>
      </c>
    </row>
    <row r="3011" spans="1:7" x14ac:dyDescent="0.25">
      <c r="A3011" s="236"/>
      <c r="B3011" s="124">
        <f t="shared" si="48"/>
        <v>42613.416669999999</v>
      </c>
      <c r="C3011" s="125">
        <v>10</v>
      </c>
      <c r="D3011" s="35">
        <f>ROUND(АТС!E771*$D$791*$D$792/100,2)</f>
        <v>20.32</v>
      </c>
      <c r="E3011" s="35">
        <f>ROUND(АТС!E771*$E$791*$E$792/100,2)</f>
        <v>18.68</v>
      </c>
      <c r="F3011" s="35">
        <f>ROUND(АТС!E771*$F$791*$F$792/100,2)</f>
        <v>12.72</v>
      </c>
      <c r="G3011" s="35">
        <f>ROUND(АТС!E771*$G$791*$G$792/100,2)</f>
        <v>7.44</v>
      </c>
    </row>
    <row r="3012" spans="1:7" x14ac:dyDescent="0.25">
      <c r="A3012" s="236"/>
      <c r="B3012" s="124">
        <f t="shared" si="48"/>
        <v>42613.458330000001</v>
      </c>
      <c r="C3012" s="125">
        <v>11</v>
      </c>
      <c r="D3012" s="35">
        <f>ROUND(АТС!E772*$D$791*$D$792/100,2)</f>
        <v>23.54</v>
      </c>
      <c r="E3012" s="35">
        <f>ROUND(АТС!E772*$E$791*$E$792/100,2)</f>
        <v>21.63</v>
      </c>
      <c r="F3012" s="35">
        <f>ROUND(АТС!E772*$F$791*$F$792/100,2)</f>
        <v>14.73</v>
      </c>
      <c r="G3012" s="35">
        <f>ROUND(АТС!E772*$G$791*$G$792/100,2)</f>
        <v>8.6199999999999992</v>
      </c>
    </row>
    <row r="3013" spans="1:7" x14ac:dyDescent="0.25">
      <c r="A3013" s="236"/>
      <c r="B3013" s="124">
        <f t="shared" si="48"/>
        <v>42613.5</v>
      </c>
      <c r="C3013" s="125">
        <v>12</v>
      </c>
      <c r="D3013" s="35">
        <f>ROUND(АТС!E773*$D$791*$D$792/100,2)</f>
        <v>31.99</v>
      </c>
      <c r="E3013" s="35">
        <f>ROUND(АТС!E773*$E$791*$E$792/100,2)</f>
        <v>29.39</v>
      </c>
      <c r="F3013" s="35">
        <f>ROUND(АТС!E773*$F$791*$F$792/100,2)</f>
        <v>20.02</v>
      </c>
      <c r="G3013" s="35">
        <f>ROUND(АТС!E773*$G$791*$G$792/100,2)</f>
        <v>11.72</v>
      </c>
    </row>
    <row r="3014" spans="1:7" x14ac:dyDescent="0.25">
      <c r="A3014" s="236"/>
      <c r="B3014" s="124">
        <f t="shared" si="48"/>
        <v>42613.541669999999</v>
      </c>
      <c r="C3014" s="125">
        <v>13</v>
      </c>
      <c r="D3014" s="35">
        <f>ROUND(АТС!E774*$D$791*$D$792/100,2)</f>
        <v>48.69</v>
      </c>
      <c r="E3014" s="35">
        <f>ROUND(АТС!E774*$E$791*$E$792/100,2)</f>
        <v>44.74</v>
      </c>
      <c r="F3014" s="35">
        <f>ROUND(АТС!E774*$F$791*$F$792/100,2)</f>
        <v>30.47</v>
      </c>
      <c r="G3014" s="35">
        <f>ROUND(АТС!E774*$G$791*$G$792/100,2)</f>
        <v>17.84</v>
      </c>
    </row>
    <row r="3015" spans="1:7" x14ac:dyDescent="0.25">
      <c r="A3015" s="236"/>
      <c r="B3015" s="124">
        <f t="shared" si="48"/>
        <v>42613.583330000001</v>
      </c>
      <c r="C3015" s="125">
        <v>14</v>
      </c>
      <c r="D3015" s="35">
        <f>ROUND(АТС!E775*$D$791*$D$792/100,2)</f>
        <v>53.93</v>
      </c>
      <c r="E3015" s="35">
        <f>ROUND(АТС!E775*$E$791*$E$792/100,2)</f>
        <v>49.56</v>
      </c>
      <c r="F3015" s="35">
        <f>ROUND(АТС!E775*$F$791*$F$792/100,2)</f>
        <v>33.75</v>
      </c>
      <c r="G3015" s="35">
        <f>ROUND(АТС!E775*$G$791*$G$792/100,2)</f>
        <v>19.760000000000002</v>
      </c>
    </row>
    <row r="3016" spans="1:7" x14ac:dyDescent="0.25">
      <c r="A3016" s="236"/>
      <c r="B3016" s="124">
        <f t="shared" si="48"/>
        <v>42613.625</v>
      </c>
      <c r="C3016" s="125">
        <v>15</v>
      </c>
      <c r="D3016" s="35">
        <f>ROUND(АТС!E776*$D$791*$D$792/100,2)</f>
        <v>39.409999999999997</v>
      </c>
      <c r="E3016" s="35">
        <f>ROUND(АТС!E776*$E$791*$E$792/100,2)</f>
        <v>36.22</v>
      </c>
      <c r="F3016" s="35">
        <f>ROUND(АТС!E776*$F$791*$F$792/100,2)</f>
        <v>24.66</v>
      </c>
      <c r="G3016" s="35">
        <f>ROUND(АТС!E776*$G$791*$G$792/100,2)</f>
        <v>14.44</v>
      </c>
    </row>
    <row r="3017" spans="1:7" x14ac:dyDescent="0.25">
      <c r="A3017" s="236"/>
      <c r="B3017" s="124">
        <f t="shared" si="48"/>
        <v>42613.666669999999</v>
      </c>
      <c r="C3017" s="125">
        <v>16</v>
      </c>
      <c r="D3017" s="35">
        <f>ROUND(АТС!E777*$D$791*$D$792/100,2)</f>
        <v>16.5</v>
      </c>
      <c r="E3017" s="35">
        <f>ROUND(АТС!E777*$E$791*$E$792/100,2)</f>
        <v>15.17</v>
      </c>
      <c r="F3017" s="35">
        <f>ROUND(АТС!E777*$F$791*$F$792/100,2)</f>
        <v>10.33</v>
      </c>
      <c r="G3017" s="35">
        <f>ROUND(АТС!E777*$G$791*$G$792/100,2)</f>
        <v>6.05</v>
      </c>
    </row>
    <row r="3018" spans="1:7" x14ac:dyDescent="0.25">
      <c r="A3018" s="236"/>
      <c r="B3018" s="124">
        <f t="shared" si="48"/>
        <v>42613.708330000001</v>
      </c>
      <c r="C3018" s="125">
        <v>17</v>
      </c>
      <c r="D3018" s="35">
        <f>ROUND(АТС!E778*$D$791*$D$792/100,2)</f>
        <v>8.08</v>
      </c>
      <c r="E3018" s="35">
        <f>ROUND(АТС!E778*$E$791*$E$792/100,2)</f>
        <v>7.43</v>
      </c>
      <c r="F3018" s="35">
        <f>ROUND(АТС!E778*$F$791*$F$792/100,2)</f>
        <v>5.0599999999999996</v>
      </c>
      <c r="G3018" s="35">
        <f>ROUND(АТС!E778*$G$791*$G$792/100,2)</f>
        <v>2.96</v>
      </c>
    </row>
    <row r="3019" spans="1:7" x14ac:dyDescent="0.25">
      <c r="A3019" s="236"/>
      <c r="B3019" s="124">
        <f t="shared" si="48"/>
        <v>42613.75</v>
      </c>
      <c r="C3019" s="125">
        <v>18</v>
      </c>
      <c r="D3019" s="35">
        <f>ROUND(АТС!E779*$D$791*$D$792/100,2)</f>
        <v>35.44</v>
      </c>
      <c r="E3019" s="35">
        <f>ROUND(АТС!E779*$E$791*$E$792/100,2)</f>
        <v>32.57</v>
      </c>
      <c r="F3019" s="35">
        <f>ROUND(АТС!E779*$F$791*$F$792/100,2)</f>
        <v>22.18</v>
      </c>
      <c r="G3019" s="35">
        <f>ROUND(АТС!E779*$G$791*$G$792/100,2)</f>
        <v>12.98</v>
      </c>
    </row>
    <row r="3020" spans="1:7" x14ac:dyDescent="0.25">
      <c r="A3020" s="236"/>
      <c r="B3020" s="124">
        <f t="shared" si="48"/>
        <v>42613.791669999999</v>
      </c>
      <c r="C3020" s="125">
        <v>19</v>
      </c>
      <c r="D3020" s="35">
        <f>ROUND(АТС!E780*$D$791*$D$792/100,2)</f>
        <v>24.75</v>
      </c>
      <c r="E3020" s="35">
        <f>ROUND(АТС!E780*$E$791*$E$792/100,2)</f>
        <v>22.75</v>
      </c>
      <c r="F3020" s="35">
        <f>ROUND(АТС!E780*$F$791*$F$792/100,2)</f>
        <v>15.49</v>
      </c>
      <c r="G3020" s="35">
        <f>ROUND(АТС!E780*$G$791*$G$792/100,2)</f>
        <v>9.07</v>
      </c>
    </row>
    <row r="3021" spans="1:7" x14ac:dyDescent="0.25">
      <c r="A3021" s="236"/>
      <c r="B3021" s="124">
        <f t="shared" si="48"/>
        <v>42613.833330000001</v>
      </c>
      <c r="C3021" s="125">
        <v>20</v>
      </c>
      <c r="D3021" s="35">
        <f>ROUND(АТС!E781*$D$791*$D$792/100,2)</f>
        <v>71.22</v>
      </c>
      <c r="E3021" s="35">
        <f>ROUND(АТС!E781*$E$791*$E$792/100,2)</f>
        <v>65.45</v>
      </c>
      <c r="F3021" s="35">
        <f>ROUND(АТС!E781*$F$791*$F$792/100,2)</f>
        <v>44.56</v>
      </c>
      <c r="G3021" s="35">
        <f>ROUND(АТС!E781*$G$791*$G$792/100,2)</f>
        <v>26.09</v>
      </c>
    </row>
    <row r="3022" spans="1:7" x14ac:dyDescent="0.25">
      <c r="A3022" s="236"/>
      <c r="B3022" s="124">
        <f t="shared" si="48"/>
        <v>42613.875</v>
      </c>
      <c r="C3022" s="125">
        <v>21</v>
      </c>
      <c r="D3022" s="35">
        <f>ROUND(АТС!E782*$D$791*$D$792/100,2)</f>
        <v>93.86</v>
      </c>
      <c r="E3022" s="35">
        <f>ROUND(АТС!E782*$E$791*$E$792/100,2)</f>
        <v>86.25</v>
      </c>
      <c r="F3022" s="35">
        <f>ROUND(АТС!E782*$F$791*$F$792/100,2)</f>
        <v>58.73</v>
      </c>
      <c r="G3022" s="35">
        <f>ROUND(АТС!E782*$G$791*$G$792/100,2)</f>
        <v>34.380000000000003</v>
      </c>
    </row>
    <row r="3023" spans="1:7" x14ac:dyDescent="0.25">
      <c r="A3023" s="236"/>
      <c r="B3023" s="124">
        <f t="shared" si="48"/>
        <v>42613.916669999999</v>
      </c>
      <c r="C3023" s="125">
        <v>22</v>
      </c>
      <c r="D3023" s="35">
        <f>ROUND(АТС!E783*$D$791*$D$792/100,2)</f>
        <v>66.81</v>
      </c>
      <c r="E3023" s="35">
        <f>ROUND(АТС!E783*$E$791*$E$792/100,2)</f>
        <v>61.39</v>
      </c>
      <c r="F3023" s="35">
        <f>ROUND(АТС!E783*$F$791*$F$792/100,2)</f>
        <v>41.8</v>
      </c>
      <c r="G3023" s="35">
        <f>ROUND(АТС!E783*$G$791*$G$792/100,2)</f>
        <v>24.47</v>
      </c>
    </row>
    <row r="3024" spans="1:7" x14ac:dyDescent="0.25">
      <c r="A3024" s="236"/>
      <c r="B3024" s="124">
        <f t="shared" si="48"/>
        <v>42613.958330000001</v>
      </c>
      <c r="C3024" s="125">
        <v>23</v>
      </c>
      <c r="D3024" s="35">
        <f>ROUND(АТС!E784*$D$791*$D$792/100,2)</f>
        <v>74.59</v>
      </c>
      <c r="E3024" s="35">
        <f>ROUND(АТС!E784*$E$791*$E$792/100,2)</f>
        <v>68.540000000000006</v>
      </c>
      <c r="F3024" s="35">
        <f>ROUND(АТС!E784*$F$791*$F$792/100,2)</f>
        <v>46.67</v>
      </c>
      <c r="G3024" s="35">
        <f>ROUND(АТС!E784*$G$791*$G$792/100,2)</f>
        <v>27.32</v>
      </c>
    </row>
    <row r="3025" spans="1:9" ht="98.25" customHeight="1" x14ac:dyDescent="0.25">
      <c r="A3025" s="248" t="s">
        <v>173</v>
      </c>
      <c r="B3025" s="249"/>
      <c r="C3025" s="250"/>
      <c r="D3025" s="16">
        <f>ROUND(АТС!B37*$D$791*$D$792/100,2)</f>
        <v>0.38</v>
      </c>
      <c r="E3025" s="16">
        <f>ROUND(АТС!B37*$E$791*$E$792/100,2)</f>
        <v>0.35</v>
      </c>
      <c r="F3025" s="16">
        <f>ROUND(АТС!B37*$F$791*$F$792/100,2)</f>
        <v>0.24</v>
      </c>
      <c r="G3025" s="16">
        <f>ROUND(АТС!B37*$G$791*$G$792/100,2)</f>
        <v>0.14000000000000001</v>
      </c>
    </row>
    <row r="3026" spans="1:9" ht="100.5" customHeight="1" x14ac:dyDescent="0.25">
      <c r="A3026" s="248" t="s">
        <v>174</v>
      </c>
      <c r="B3026" s="249"/>
      <c r="C3026" s="250"/>
      <c r="D3026" s="16">
        <f>ROUND(АТС!B38*$D$791*$D$792/100,2)</f>
        <v>46.67</v>
      </c>
      <c r="E3026" s="16">
        <f>ROUND(АТС!B38*$E$791*$E$792/100,2)</f>
        <v>42.89</v>
      </c>
      <c r="F3026" s="16">
        <f>ROUND(АТС!B38*$F$791*$F$792/100,2)</f>
        <v>29.2</v>
      </c>
      <c r="G3026" s="16">
        <f>ROUND(АТС!B38*$G$791*$G$792/100,2)</f>
        <v>17.100000000000001</v>
      </c>
      <c r="I3026" s="39"/>
    </row>
    <row r="3029" spans="1:9" x14ac:dyDescent="0.25">
      <c r="A3029" s="232" t="s">
        <v>50</v>
      </c>
      <c r="B3029" s="232"/>
      <c r="C3029" s="232"/>
      <c r="D3029" s="232"/>
      <c r="E3029" s="232"/>
      <c r="F3029" s="232"/>
      <c r="G3029" s="232"/>
    </row>
    <row r="3030" spans="1:9" ht="71.25" customHeight="1" x14ac:dyDescent="0.25">
      <c r="A3030" s="233" t="s">
        <v>11</v>
      </c>
      <c r="B3030" s="234"/>
      <c r="C3030" s="103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1" t="s">
        <v>171</v>
      </c>
      <c r="B3031" s="252"/>
      <c r="C3031" s="102" t="s">
        <v>113</v>
      </c>
      <c r="D3031" s="15">
        <f t="shared" ref="D3031:G3032" si="49">D791</f>
        <v>25.17</v>
      </c>
      <c r="E3031" s="15">
        <f t="shared" si="49"/>
        <v>23.13</v>
      </c>
      <c r="F3031" s="15">
        <f t="shared" si="49"/>
        <v>15.75</v>
      </c>
      <c r="G3031" s="15">
        <f t="shared" si="49"/>
        <v>9.2200000000000006</v>
      </c>
    </row>
    <row r="3032" spans="1:9" ht="17.25" customHeight="1" x14ac:dyDescent="0.25">
      <c r="A3032" s="237" t="s">
        <v>8</v>
      </c>
      <c r="B3032" s="238"/>
      <c r="C3032" s="103" t="s">
        <v>167</v>
      </c>
      <c r="D3032" s="14">
        <f t="shared" si="49"/>
        <v>0.46200000000000002</v>
      </c>
      <c r="E3032" s="14">
        <f t="shared" si="49"/>
        <v>0.46200000000000002</v>
      </c>
      <c r="F3032" s="14">
        <f t="shared" si="49"/>
        <v>0.46200000000000002</v>
      </c>
      <c r="G3032" s="14">
        <f t="shared" si="49"/>
        <v>0.46200000000000002</v>
      </c>
    </row>
    <row r="3033" spans="1:9" ht="31.5" customHeight="1" x14ac:dyDescent="0.25">
      <c r="A3033" s="237" t="s">
        <v>49</v>
      </c>
      <c r="B3033" s="238"/>
      <c r="C3033" s="103" t="s">
        <v>177</v>
      </c>
      <c r="D3033" s="15">
        <f>АТС!B24</f>
        <v>445288.91</v>
      </c>
      <c r="E3033" s="15">
        <f>D3033</f>
        <v>445288.91</v>
      </c>
      <c r="F3033" s="15">
        <f>E3033</f>
        <v>445288.91</v>
      </c>
      <c r="G3033" s="15">
        <f>F3033</f>
        <v>445288.91</v>
      </c>
    </row>
    <row r="3034" spans="1:9" ht="30" customHeight="1" x14ac:dyDescent="0.25">
      <c r="A3034" s="239" t="s">
        <v>176</v>
      </c>
      <c r="B3034" s="240"/>
      <c r="C3034" s="75" t="s">
        <v>175</v>
      </c>
      <c r="D3034" s="121">
        <f>ROUND(D3031/100*D3033*D3032,2)</f>
        <v>51780.6</v>
      </c>
      <c r="E3034" s="121">
        <f>ROUND(E3031/100*E3033*E3032,2)</f>
        <v>47583.839999999997</v>
      </c>
      <c r="F3034" s="121">
        <f>ROUND(F3031/100*F3033*F3032,2)</f>
        <v>32401.45</v>
      </c>
      <c r="G3034" s="121">
        <f>ROUND(G3031/100*G3033*G3032,2)</f>
        <v>18967.7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10" zoomScale="70" zoomScaleNormal="70" workbookViewId="0">
      <selection activeCell="D766" sqref="D766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42583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198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792.21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1611.46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3812.09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7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792.21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2637.41</v>
      </c>
      <c r="C16" s="21"/>
      <c r="D16" s="21"/>
      <c r="E16" s="21"/>
      <c r="F16" s="21"/>
    </row>
    <row r="17" spans="1:6" ht="30" customHeight="1" x14ac:dyDescent="0.2">
      <c r="A17" s="117" t="s">
        <v>25</v>
      </c>
      <c r="B17" s="138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792.21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918.13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1007.51</v>
      </c>
      <c r="C20" s="21"/>
      <c r="D20" s="21"/>
      <c r="E20" s="21"/>
      <c r="F20" s="21"/>
    </row>
    <row r="21" spans="1:6" ht="30" customHeight="1" x14ac:dyDescent="0.2">
      <c r="A21" s="117" t="s">
        <v>25</v>
      </c>
      <c r="B21" s="138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792.21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959.61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2">
        <v>445288.91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2">
        <v>910.81</v>
      </c>
      <c r="C25" s="21"/>
      <c r="D25" s="21"/>
      <c r="E25" s="21"/>
      <c r="F25" s="21"/>
    </row>
    <row r="26" spans="1:6" ht="12.75" customHeight="1" x14ac:dyDescent="0.25">
      <c r="A26" s="30"/>
      <c r="B26" s="139"/>
      <c r="C26" s="21"/>
      <c r="D26" s="21"/>
      <c r="E26" s="21"/>
      <c r="F26" s="21"/>
    </row>
    <row r="27" spans="1:6" ht="12.75" customHeight="1" x14ac:dyDescent="0.25">
      <c r="A27" s="31"/>
      <c r="B27" s="140"/>
      <c r="C27" s="21"/>
      <c r="D27" s="21"/>
      <c r="E27" s="21"/>
      <c r="F27" s="21"/>
    </row>
    <row r="28" spans="1:6" ht="12.75" customHeight="1" x14ac:dyDescent="0.25">
      <c r="A28" s="1"/>
      <c r="B28" s="140"/>
      <c r="C28" s="21"/>
      <c r="D28" s="21"/>
      <c r="E28" s="21"/>
      <c r="F28" s="21"/>
    </row>
    <row r="29" spans="1:6" ht="15.75" customHeight="1" x14ac:dyDescent="0.25">
      <c r="A29" s="32"/>
      <c r="B29" s="141"/>
      <c r="C29" s="21"/>
      <c r="D29" s="21"/>
      <c r="E29" s="21"/>
      <c r="F29" s="21"/>
    </row>
    <row r="30" spans="1:6" ht="25.5" customHeight="1" x14ac:dyDescent="0.2">
      <c r="A30" s="25" t="s">
        <v>28</v>
      </c>
      <c r="B30" s="132">
        <v>94529.993000000002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2">
        <v>18655.761999999999</v>
      </c>
      <c r="C31" s="21"/>
      <c r="D31" s="21"/>
      <c r="E31" s="21"/>
      <c r="F31" s="21"/>
    </row>
    <row r="32" spans="1:6" ht="12.75" customHeight="1" x14ac:dyDescent="0.25">
      <c r="A32" s="30"/>
      <c r="B32" s="129"/>
      <c r="C32" s="21"/>
      <c r="D32" s="21"/>
      <c r="E32" s="21"/>
      <c r="F32" s="21"/>
    </row>
    <row r="33" spans="1:6" ht="12.75" customHeight="1" x14ac:dyDescent="0.25">
      <c r="A33" s="31"/>
      <c r="B33" s="130"/>
      <c r="C33" s="21"/>
      <c r="D33" s="21"/>
      <c r="E33" s="21"/>
      <c r="F33" s="21"/>
    </row>
    <row r="34" spans="1:6" ht="12.75" customHeight="1" x14ac:dyDescent="0.25">
      <c r="A34" s="31"/>
      <c r="B34" s="130"/>
      <c r="C34" s="36"/>
      <c r="D34" s="21"/>
      <c r="E34" s="21"/>
      <c r="F34" s="21"/>
    </row>
    <row r="35" spans="1:6" ht="12.75" customHeight="1" x14ac:dyDescent="0.25">
      <c r="A35" s="31"/>
      <c r="B35" s="130"/>
      <c r="C35" s="36"/>
      <c r="D35" s="21"/>
      <c r="E35" s="21"/>
      <c r="F35" s="21"/>
    </row>
    <row r="36" spans="1:6" ht="15.75" customHeight="1" x14ac:dyDescent="0.25">
      <c r="A36" s="33"/>
      <c r="B36" s="131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2">
        <v>3.25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2">
        <v>401.33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6">
        <v>42583</v>
      </c>
      <c r="B41" s="34">
        <v>0</v>
      </c>
      <c r="C41" s="40">
        <v>823.13</v>
      </c>
      <c r="D41" s="40">
        <v>0</v>
      </c>
      <c r="E41" s="40">
        <v>223.63</v>
      </c>
      <c r="F41" s="40">
        <v>856.27</v>
      </c>
    </row>
    <row r="42" spans="1:6" ht="14.25" customHeight="1" x14ac:dyDescent="0.2">
      <c r="A42" s="84">
        <f t="shared" ref="A42:A64" si="0">A$41+ROUND(B42/24,5)</f>
        <v>42583.041669999999</v>
      </c>
      <c r="B42" s="34">
        <v>1</v>
      </c>
      <c r="C42" s="40">
        <v>732.16</v>
      </c>
      <c r="D42" s="40">
        <v>0</v>
      </c>
      <c r="E42" s="40">
        <v>64.27</v>
      </c>
      <c r="F42" s="40">
        <v>765.3</v>
      </c>
    </row>
    <row r="43" spans="1:6" ht="14.25" customHeight="1" x14ac:dyDescent="0.2">
      <c r="A43" s="84">
        <f t="shared" si="0"/>
        <v>42583.083330000001</v>
      </c>
      <c r="B43" s="34">
        <v>2</v>
      </c>
      <c r="C43" s="40">
        <v>715.47</v>
      </c>
      <c r="D43" s="40">
        <v>0</v>
      </c>
      <c r="E43" s="40">
        <v>49.93</v>
      </c>
      <c r="F43" s="40">
        <v>748.61</v>
      </c>
    </row>
    <row r="44" spans="1:6" ht="14.25" customHeight="1" x14ac:dyDescent="0.2">
      <c r="A44" s="84">
        <f t="shared" si="0"/>
        <v>42583.125</v>
      </c>
      <c r="B44" s="34">
        <v>3</v>
      </c>
      <c r="C44" s="40">
        <v>702.9</v>
      </c>
      <c r="D44" s="40">
        <v>0</v>
      </c>
      <c r="E44" s="40">
        <v>51.31</v>
      </c>
      <c r="F44" s="40">
        <v>736.04</v>
      </c>
    </row>
    <row r="45" spans="1:6" ht="14.25" customHeight="1" x14ac:dyDescent="0.2">
      <c r="A45" s="84">
        <f t="shared" si="0"/>
        <v>42583.166669999999</v>
      </c>
      <c r="B45" s="34">
        <v>4</v>
      </c>
      <c r="C45" s="40">
        <v>678.29</v>
      </c>
      <c r="D45" s="40">
        <v>0</v>
      </c>
      <c r="E45" s="40">
        <v>30.14</v>
      </c>
      <c r="F45" s="40">
        <v>711.43</v>
      </c>
    </row>
    <row r="46" spans="1:6" ht="14.25" customHeight="1" x14ac:dyDescent="0.2">
      <c r="A46" s="84">
        <f t="shared" si="0"/>
        <v>42583.208330000001</v>
      </c>
      <c r="B46" s="34">
        <v>5</v>
      </c>
      <c r="C46" s="40">
        <v>677.36</v>
      </c>
      <c r="D46" s="40">
        <v>3.33</v>
      </c>
      <c r="E46" s="40">
        <v>0</v>
      </c>
      <c r="F46" s="40">
        <v>710.5</v>
      </c>
    </row>
    <row r="47" spans="1:6" ht="14.25" customHeight="1" x14ac:dyDescent="0.2">
      <c r="A47" s="84">
        <f t="shared" si="0"/>
        <v>42583.25</v>
      </c>
      <c r="B47" s="34">
        <v>6</v>
      </c>
      <c r="C47" s="40">
        <v>725.05</v>
      </c>
      <c r="D47" s="40">
        <v>0</v>
      </c>
      <c r="E47" s="40">
        <v>54.81</v>
      </c>
      <c r="F47" s="40">
        <v>758.19</v>
      </c>
    </row>
    <row r="48" spans="1:6" ht="14.25" customHeight="1" x14ac:dyDescent="0.2">
      <c r="A48" s="84">
        <f t="shared" si="0"/>
        <v>42583.291669999999</v>
      </c>
      <c r="B48" s="34">
        <v>7</v>
      </c>
      <c r="C48" s="40">
        <v>800.97</v>
      </c>
      <c r="D48" s="40">
        <v>88.9</v>
      </c>
      <c r="E48" s="40">
        <v>0</v>
      </c>
      <c r="F48" s="40">
        <v>834.11</v>
      </c>
    </row>
    <row r="49" spans="1:6" ht="14.25" customHeight="1" x14ac:dyDescent="0.2">
      <c r="A49" s="84">
        <f t="shared" si="0"/>
        <v>42583.333330000001</v>
      </c>
      <c r="B49" s="34">
        <v>8</v>
      </c>
      <c r="C49" s="40">
        <v>667.53</v>
      </c>
      <c r="D49" s="40">
        <v>29.71</v>
      </c>
      <c r="E49" s="40">
        <v>0</v>
      </c>
      <c r="F49" s="40">
        <v>700.67</v>
      </c>
    </row>
    <row r="50" spans="1:6" ht="14.25" customHeight="1" x14ac:dyDescent="0.2">
      <c r="A50" s="84">
        <f t="shared" si="0"/>
        <v>42583.375</v>
      </c>
      <c r="B50" s="34">
        <v>9</v>
      </c>
      <c r="C50" s="40">
        <v>845.6</v>
      </c>
      <c r="D50" s="40">
        <v>111.67</v>
      </c>
      <c r="E50" s="40">
        <v>0</v>
      </c>
      <c r="F50" s="40">
        <v>878.74</v>
      </c>
    </row>
    <row r="51" spans="1:6" ht="14.25" customHeight="1" x14ac:dyDescent="0.2">
      <c r="A51" s="84">
        <f t="shared" si="0"/>
        <v>42583.416669999999</v>
      </c>
      <c r="B51" s="34">
        <v>10</v>
      </c>
      <c r="C51" s="40">
        <v>925.2</v>
      </c>
      <c r="D51" s="40">
        <v>50.8</v>
      </c>
      <c r="E51" s="40">
        <v>0</v>
      </c>
      <c r="F51" s="40">
        <v>958.34</v>
      </c>
    </row>
    <row r="52" spans="1:6" ht="14.25" customHeight="1" x14ac:dyDescent="0.2">
      <c r="A52" s="84">
        <f t="shared" si="0"/>
        <v>42583.458330000001</v>
      </c>
      <c r="B52" s="34">
        <v>11</v>
      </c>
      <c r="C52" s="40">
        <v>925.4</v>
      </c>
      <c r="D52" s="40">
        <v>85.06</v>
      </c>
      <c r="E52" s="40">
        <v>0</v>
      </c>
      <c r="F52" s="40">
        <v>958.54</v>
      </c>
    </row>
    <row r="53" spans="1:6" ht="14.25" customHeight="1" x14ac:dyDescent="0.2">
      <c r="A53" s="84">
        <f t="shared" si="0"/>
        <v>42583.5</v>
      </c>
      <c r="B53" s="34">
        <v>12</v>
      </c>
      <c r="C53" s="40">
        <v>906.93</v>
      </c>
      <c r="D53" s="40">
        <v>312.12</v>
      </c>
      <c r="E53" s="40">
        <v>0</v>
      </c>
      <c r="F53" s="40">
        <v>940.07</v>
      </c>
    </row>
    <row r="54" spans="1:6" ht="14.25" customHeight="1" x14ac:dyDescent="0.2">
      <c r="A54" s="84">
        <f t="shared" si="0"/>
        <v>42583.541669999999</v>
      </c>
      <c r="B54" s="34">
        <v>13</v>
      </c>
      <c r="C54" s="40">
        <v>908.64</v>
      </c>
      <c r="D54" s="40">
        <v>304.56</v>
      </c>
      <c r="E54" s="40">
        <v>0</v>
      </c>
      <c r="F54" s="40">
        <v>941.78</v>
      </c>
    </row>
    <row r="55" spans="1:6" ht="14.25" customHeight="1" x14ac:dyDescent="0.2">
      <c r="A55" s="84">
        <f t="shared" si="0"/>
        <v>42583.583330000001</v>
      </c>
      <c r="B55" s="34">
        <v>14</v>
      </c>
      <c r="C55" s="40">
        <v>892.15</v>
      </c>
      <c r="D55" s="40">
        <v>237.37</v>
      </c>
      <c r="E55" s="40">
        <v>0</v>
      </c>
      <c r="F55" s="40">
        <v>925.29</v>
      </c>
    </row>
    <row r="56" spans="1:6" ht="14.25" customHeight="1" x14ac:dyDescent="0.2">
      <c r="A56" s="84">
        <f t="shared" si="0"/>
        <v>42583.625</v>
      </c>
      <c r="B56" s="34">
        <v>15</v>
      </c>
      <c r="C56" s="40">
        <v>877.45</v>
      </c>
      <c r="D56" s="40">
        <v>97.79</v>
      </c>
      <c r="E56" s="40">
        <v>0</v>
      </c>
      <c r="F56" s="40">
        <v>910.59</v>
      </c>
    </row>
    <row r="57" spans="1:6" ht="14.25" customHeight="1" x14ac:dyDescent="0.2">
      <c r="A57" s="84">
        <f t="shared" si="0"/>
        <v>42583.666669999999</v>
      </c>
      <c r="B57" s="34">
        <v>16</v>
      </c>
      <c r="C57" s="40">
        <v>798.26</v>
      </c>
      <c r="D57" s="40">
        <v>171.87</v>
      </c>
      <c r="E57" s="40">
        <v>0</v>
      </c>
      <c r="F57" s="40">
        <v>831.4</v>
      </c>
    </row>
    <row r="58" spans="1:6" ht="14.25" customHeight="1" x14ac:dyDescent="0.2">
      <c r="A58" s="84">
        <f t="shared" si="0"/>
        <v>42583.708330000001</v>
      </c>
      <c r="B58" s="34">
        <v>17</v>
      </c>
      <c r="C58" s="40">
        <v>776.98</v>
      </c>
      <c r="D58" s="40">
        <v>66.12</v>
      </c>
      <c r="E58" s="40">
        <v>0</v>
      </c>
      <c r="F58" s="40">
        <v>810.12</v>
      </c>
    </row>
    <row r="59" spans="1:6" ht="14.25" customHeight="1" x14ac:dyDescent="0.2">
      <c r="A59" s="84">
        <f t="shared" si="0"/>
        <v>42583.75</v>
      </c>
      <c r="B59" s="34">
        <v>18</v>
      </c>
      <c r="C59" s="40">
        <v>789.07</v>
      </c>
      <c r="D59" s="40">
        <v>71.41</v>
      </c>
      <c r="E59" s="40">
        <v>0</v>
      </c>
      <c r="F59" s="40">
        <v>822.21</v>
      </c>
    </row>
    <row r="60" spans="1:6" ht="14.25" customHeight="1" x14ac:dyDescent="0.2">
      <c r="A60" s="84">
        <f t="shared" si="0"/>
        <v>42583.791669999999</v>
      </c>
      <c r="B60" s="34">
        <v>19</v>
      </c>
      <c r="C60" s="40">
        <v>840.86</v>
      </c>
      <c r="D60" s="40">
        <v>169.07</v>
      </c>
      <c r="E60" s="40">
        <v>0</v>
      </c>
      <c r="F60" s="40">
        <v>874</v>
      </c>
    </row>
    <row r="61" spans="1:6" ht="14.25" customHeight="1" x14ac:dyDescent="0.2">
      <c r="A61" s="84">
        <f t="shared" si="0"/>
        <v>42583.833330000001</v>
      </c>
      <c r="B61" s="34">
        <v>20</v>
      </c>
      <c r="C61" s="40">
        <v>917.67</v>
      </c>
      <c r="D61" s="40">
        <v>0.01</v>
      </c>
      <c r="E61" s="40">
        <v>15.22</v>
      </c>
      <c r="F61" s="40">
        <v>950.81</v>
      </c>
    </row>
    <row r="62" spans="1:6" ht="14.25" customHeight="1" x14ac:dyDescent="0.2">
      <c r="A62" s="84">
        <f t="shared" si="0"/>
        <v>42583.875</v>
      </c>
      <c r="B62" s="34">
        <v>21</v>
      </c>
      <c r="C62" s="40">
        <v>889.39</v>
      </c>
      <c r="D62" s="40">
        <v>91.76</v>
      </c>
      <c r="E62" s="40">
        <v>0</v>
      </c>
      <c r="F62" s="40">
        <v>922.53</v>
      </c>
    </row>
    <row r="63" spans="1:6" ht="14.25" customHeight="1" x14ac:dyDescent="0.2">
      <c r="A63" s="84">
        <f t="shared" si="0"/>
        <v>42583.916669999999</v>
      </c>
      <c r="B63" s="34">
        <v>22</v>
      </c>
      <c r="C63" s="40">
        <v>825.37</v>
      </c>
      <c r="D63" s="40">
        <v>0.01</v>
      </c>
      <c r="E63" s="40">
        <v>372.34</v>
      </c>
      <c r="F63" s="40">
        <v>858.51</v>
      </c>
    </row>
    <row r="64" spans="1:6" ht="14.25" customHeight="1" x14ac:dyDescent="0.2">
      <c r="A64" s="84">
        <f t="shared" si="0"/>
        <v>42583.958330000001</v>
      </c>
      <c r="B64" s="34">
        <v>23</v>
      </c>
      <c r="C64" s="40">
        <v>917.6</v>
      </c>
      <c r="D64" s="40">
        <v>0</v>
      </c>
      <c r="E64" s="40">
        <v>447.41</v>
      </c>
      <c r="F64" s="40">
        <v>950.74</v>
      </c>
    </row>
    <row r="65" spans="1:6" ht="14.25" customHeight="1" x14ac:dyDescent="0.2">
      <c r="A65" s="84">
        <f>A41+1</f>
        <v>42584</v>
      </c>
      <c r="B65" s="34">
        <v>0</v>
      </c>
      <c r="C65" s="40">
        <v>815.05</v>
      </c>
      <c r="D65" s="40">
        <v>0</v>
      </c>
      <c r="E65" s="40">
        <v>174.93</v>
      </c>
      <c r="F65" s="40">
        <v>848.19</v>
      </c>
    </row>
    <row r="66" spans="1:6" ht="14.25" customHeight="1" x14ac:dyDescent="0.2">
      <c r="A66" s="84">
        <f t="shared" ref="A66:A129" si="1">A42+1</f>
        <v>42584.041669999999</v>
      </c>
      <c r="B66" s="34">
        <v>1</v>
      </c>
      <c r="C66" s="40">
        <v>717.87</v>
      </c>
      <c r="D66" s="40">
        <v>0.01</v>
      </c>
      <c r="E66" s="40">
        <v>92.23</v>
      </c>
      <c r="F66" s="40">
        <v>751.01</v>
      </c>
    </row>
    <row r="67" spans="1:6" ht="14.25" customHeight="1" x14ac:dyDescent="0.2">
      <c r="A67" s="84">
        <f t="shared" si="1"/>
        <v>42584.083330000001</v>
      </c>
      <c r="B67" s="34">
        <v>2</v>
      </c>
      <c r="C67" s="40">
        <v>704.07</v>
      </c>
      <c r="D67" s="40">
        <v>0</v>
      </c>
      <c r="E67" s="40">
        <v>12.23</v>
      </c>
      <c r="F67" s="40">
        <v>737.21</v>
      </c>
    </row>
    <row r="68" spans="1:6" ht="14.25" customHeight="1" x14ac:dyDescent="0.2">
      <c r="A68" s="84">
        <f t="shared" si="1"/>
        <v>42584.125</v>
      </c>
      <c r="B68" s="34">
        <v>3</v>
      </c>
      <c r="C68" s="40">
        <v>688.33</v>
      </c>
      <c r="D68" s="40">
        <v>28.9</v>
      </c>
      <c r="E68" s="40">
        <v>0</v>
      </c>
      <c r="F68" s="40">
        <v>721.47</v>
      </c>
    </row>
    <row r="69" spans="1:6" ht="14.25" customHeight="1" x14ac:dyDescent="0.2">
      <c r="A69" s="84">
        <f t="shared" si="1"/>
        <v>42584.166669999999</v>
      </c>
      <c r="B69" s="34">
        <v>4</v>
      </c>
      <c r="C69" s="40">
        <v>670.3</v>
      </c>
      <c r="D69" s="40">
        <v>138.22999999999999</v>
      </c>
      <c r="E69" s="40">
        <v>0</v>
      </c>
      <c r="F69" s="40">
        <v>703.44</v>
      </c>
    </row>
    <row r="70" spans="1:6" ht="14.25" customHeight="1" x14ac:dyDescent="0.2">
      <c r="A70" s="84">
        <f t="shared" si="1"/>
        <v>42584.208330000001</v>
      </c>
      <c r="B70" s="34">
        <v>5</v>
      </c>
      <c r="C70" s="40">
        <v>674.52</v>
      </c>
      <c r="D70" s="40">
        <v>125.51</v>
      </c>
      <c r="E70" s="40">
        <v>0</v>
      </c>
      <c r="F70" s="40">
        <v>707.66</v>
      </c>
    </row>
    <row r="71" spans="1:6" ht="14.25" customHeight="1" x14ac:dyDescent="0.2">
      <c r="A71" s="84">
        <f t="shared" si="1"/>
        <v>42584.25</v>
      </c>
      <c r="B71" s="34">
        <v>6</v>
      </c>
      <c r="C71" s="40">
        <v>707.34</v>
      </c>
      <c r="D71" s="40">
        <v>180.27</v>
      </c>
      <c r="E71" s="40">
        <v>0</v>
      </c>
      <c r="F71" s="40">
        <v>740.48</v>
      </c>
    </row>
    <row r="72" spans="1:6" ht="14.25" customHeight="1" x14ac:dyDescent="0.2">
      <c r="A72" s="84">
        <f t="shared" si="1"/>
        <v>42584.291669999999</v>
      </c>
      <c r="B72" s="34">
        <v>7</v>
      </c>
      <c r="C72" s="40">
        <v>802.47</v>
      </c>
      <c r="D72" s="40">
        <v>0.01</v>
      </c>
      <c r="E72" s="40">
        <v>8.7200000000000006</v>
      </c>
      <c r="F72" s="40">
        <v>835.61</v>
      </c>
    </row>
    <row r="73" spans="1:6" ht="14.25" customHeight="1" x14ac:dyDescent="0.2">
      <c r="A73" s="84">
        <f t="shared" si="1"/>
        <v>42584.333330000001</v>
      </c>
      <c r="B73" s="34">
        <v>8</v>
      </c>
      <c r="C73" s="40">
        <v>667.82</v>
      </c>
      <c r="D73" s="40">
        <v>77.33</v>
      </c>
      <c r="E73" s="40">
        <v>0</v>
      </c>
      <c r="F73" s="40">
        <v>700.96</v>
      </c>
    </row>
    <row r="74" spans="1:6" ht="14.25" customHeight="1" x14ac:dyDescent="0.2">
      <c r="A74" s="84">
        <f t="shared" si="1"/>
        <v>42584.375</v>
      </c>
      <c r="B74" s="34">
        <v>9</v>
      </c>
      <c r="C74" s="40">
        <v>847.1</v>
      </c>
      <c r="D74" s="40">
        <v>112.15</v>
      </c>
      <c r="E74" s="40">
        <v>0</v>
      </c>
      <c r="F74" s="40">
        <v>880.24</v>
      </c>
    </row>
    <row r="75" spans="1:6" ht="14.25" customHeight="1" x14ac:dyDescent="0.2">
      <c r="A75" s="84">
        <f t="shared" si="1"/>
        <v>42584.416669999999</v>
      </c>
      <c r="B75" s="34">
        <v>10</v>
      </c>
      <c r="C75" s="40">
        <v>922.95</v>
      </c>
      <c r="D75" s="40">
        <v>77.650000000000006</v>
      </c>
      <c r="E75" s="40">
        <v>0</v>
      </c>
      <c r="F75" s="40">
        <v>956.09</v>
      </c>
    </row>
    <row r="76" spans="1:6" ht="14.25" customHeight="1" x14ac:dyDescent="0.2">
      <c r="A76" s="84">
        <f t="shared" si="1"/>
        <v>42584.458330000001</v>
      </c>
      <c r="B76" s="34">
        <v>11</v>
      </c>
      <c r="C76" s="40">
        <v>915.58</v>
      </c>
      <c r="D76" s="40">
        <v>25.64</v>
      </c>
      <c r="E76" s="40">
        <v>0</v>
      </c>
      <c r="F76" s="40">
        <v>948.72</v>
      </c>
    </row>
    <row r="77" spans="1:6" ht="14.25" customHeight="1" x14ac:dyDescent="0.2">
      <c r="A77" s="84">
        <f t="shared" si="1"/>
        <v>42584.5</v>
      </c>
      <c r="B77" s="34">
        <v>12</v>
      </c>
      <c r="C77" s="40">
        <v>913.66</v>
      </c>
      <c r="D77" s="40">
        <v>196.89</v>
      </c>
      <c r="E77" s="40">
        <v>0</v>
      </c>
      <c r="F77" s="40">
        <v>946.8</v>
      </c>
    </row>
    <row r="78" spans="1:6" ht="14.25" customHeight="1" x14ac:dyDescent="0.2">
      <c r="A78" s="84">
        <f t="shared" si="1"/>
        <v>42584.541669999999</v>
      </c>
      <c r="B78" s="34">
        <v>13</v>
      </c>
      <c r="C78" s="40">
        <v>942.7</v>
      </c>
      <c r="D78" s="40">
        <v>207.82</v>
      </c>
      <c r="E78" s="40">
        <v>0</v>
      </c>
      <c r="F78" s="40">
        <v>975.84</v>
      </c>
    </row>
    <row r="79" spans="1:6" ht="14.25" customHeight="1" x14ac:dyDescent="0.2">
      <c r="A79" s="84">
        <f t="shared" si="1"/>
        <v>42584.583330000001</v>
      </c>
      <c r="B79" s="34">
        <v>14</v>
      </c>
      <c r="C79" s="40">
        <v>1008.84</v>
      </c>
      <c r="D79" s="40">
        <v>0.01</v>
      </c>
      <c r="E79" s="40">
        <v>283.42</v>
      </c>
      <c r="F79" s="40">
        <v>1041.98</v>
      </c>
    </row>
    <row r="80" spans="1:6" ht="14.25" customHeight="1" x14ac:dyDescent="0.2">
      <c r="A80" s="84">
        <f t="shared" si="1"/>
        <v>42584.625</v>
      </c>
      <c r="B80" s="34">
        <v>15</v>
      </c>
      <c r="C80" s="40">
        <v>879.29</v>
      </c>
      <c r="D80" s="40">
        <v>26.42</v>
      </c>
      <c r="E80" s="40">
        <v>0</v>
      </c>
      <c r="F80" s="40">
        <v>912.43</v>
      </c>
    </row>
    <row r="81" spans="1:6" ht="14.25" customHeight="1" x14ac:dyDescent="0.2">
      <c r="A81" s="84">
        <f t="shared" si="1"/>
        <v>42584.666669999999</v>
      </c>
      <c r="B81" s="34">
        <v>16</v>
      </c>
      <c r="C81" s="40">
        <v>798.46</v>
      </c>
      <c r="D81" s="40">
        <v>211.3</v>
      </c>
      <c r="E81" s="40">
        <v>0</v>
      </c>
      <c r="F81" s="40">
        <v>831.6</v>
      </c>
    </row>
    <row r="82" spans="1:6" ht="14.25" customHeight="1" x14ac:dyDescent="0.2">
      <c r="A82" s="84">
        <f t="shared" si="1"/>
        <v>42584.708330000001</v>
      </c>
      <c r="B82" s="34">
        <v>17</v>
      </c>
      <c r="C82" s="40">
        <v>777.42</v>
      </c>
      <c r="D82" s="40">
        <v>169.09</v>
      </c>
      <c r="E82" s="40">
        <v>0</v>
      </c>
      <c r="F82" s="40">
        <v>810.56</v>
      </c>
    </row>
    <row r="83" spans="1:6" ht="14.25" customHeight="1" x14ac:dyDescent="0.2">
      <c r="A83" s="84">
        <f t="shared" si="1"/>
        <v>42584.75</v>
      </c>
      <c r="B83" s="34">
        <v>18</v>
      </c>
      <c r="C83" s="40">
        <v>788.74</v>
      </c>
      <c r="D83" s="40">
        <v>122.74</v>
      </c>
      <c r="E83" s="40">
        <v>0</v>
      </c>
      <c r="F83" s="40">
        <v>821.88</v>
      </c>
    </row>
    <row r="84" spans="1:6" ht="14.25" customHeight="1" x14ac:dyDescent="0.2">
      <c r="A84" s="84">
        <f t="shared" si="1"/>
        <v>42584.791669999999</v>
      </c>
      <c r="B84" s="34">
        <v>19</v>
      </c>
      <c r="C84" s="40">
        <v>840.02</v>
      </c>
      <c r="D84" s="40">
        <v>128.38</v>
      </c>
      <c r="E84" s="40">
        <v>0</v>
      </c>
      <c r="F84" s="40">
        <v>873.16</v>
      </c>
    </row>
    <row r="85" spans="1:6" ht="14.25" customHeight="1" x14ac:dyDescent="0.2">
      <c r="A85" s="84">
        <f t="shared" si="1"/>
        <v>42584.833330000001</v>
      </c>
      <c r="B85" s="34">
        <v>20</v>
      </c>
      <c r="C85" s="40">
        <v>911.14</v>
      </c>
      <c r="D85" s="40">
        <v>0.01</v>
      </c>
      <c r="E85" s="40">
        <v>121.35</v>
      </c>
      <c r="F85" s="40">
        <v>944.28</v>
      </c>
    </row>
    <row r="86" spans="1:6" ht="14.25" customHeight="1" x14ac:dyDescent="0.2">
      <c r="A86" s="84">
        <f t="shared" si="1"/>
        <v>42584.875</v>
      </c>
      <c r="B86" s="34">
        <v>21</v>
      </c>
      <c r="C86" s="40">
        <v>894.83</v>
      </c>
      <c r="D86" s="40">
        <v>165.48</v>
      </c>
      <c r="E86" s="40">
        <v>0</v>
      </c>
      <c r="F86" s="40">
        <v>927.97</v>
      </c>
    </row>
    <row r="87" spans="1:6" ht="14.25" customHeight="1" x14ac:dyDescent="0.2">
      <c r="A87" s="84">
        <f t="shared" si="1"/>
        <v>42584.916669999999</v>
      </c>
      <c r="B87" s="34">
        <v>22</v>
      </c>
      <c r="C87" s="40">
        <v>826.12</v>
      </c>
      <c r="D87" s="40">
        <v>0.01</v>
      </c>
      <c r="E87" s="40">
        <v>297.32</v>
      </c>
      <c r="F87" s="40">
        <v>859.26</v>
      </c>
    </row>
    <row r="88" spans="1:6" ht="14.25" customHeight="1" x14ac:dyDescent="0.2">
      <c r="A88" s="84">
        <f t="shared" si="1"/>
        <v>42584.958330000001</v>
      </c>
      <c r="B88" s="34">
        <v>23</v>
      </c>
      <c r="C88" s="40">
        <v>936.28</v>
      </c>
      <c r="D88" s="40">
        <v>0</v>
      </c>
      <c r="E88" s="40">
        <v>424.39</v>
      </c>
      <c r="F88" s="40">
        <v>969.42</v>
      </c>
    </row>
    <row r="89" spans="1:6" ht="14.25" customHeight="1" x14ac:dyDescent="0.2">
      <c r="A89" s="84">
        <f t="shared" si="1"/>
        <v>42585</v>
      </c>
      <c r="B89" s="34">
        <v>0</v>
      </c>
      <c r="C89" s="40">
        <v>816.52</v>
      </c>
      <c r="D89" s="40">
        <v>0</v>
      </c>
      <c r="E89" s="40">
        <v>113.35</v>
      </c>
      <c r="F89" s="40">
        <v>849.66</v>
      </c>
    </row>
    <row r="90" spans="1:6" ht="14.25" customHeight="1" x14ac:dyDescent="0.2">
      <c r="A90" s="84">
        <f t="shared" si="1"/>
        <v>42585.041669999999</v>
      </c>
      <c r="B90" s="34">
        <v>1</v>
      </c>
      <c r="C90" s="40">
        <v>720.48</v>
      </c>
      <c r="D90" s="40">
        <v>0</v>
      </c>
      <c r="E90" s="40">
        <v>26.28</v>
      </c>
      <c r="F90" s="40">
        <v>753.62</v>
      </c>
    </row>
    <row r="91" spans="1:6" ht="14.25" customHeight="1" x14ac:dyDescent="0.2">
      <c r="A91" s="84">
        <f t="shared" si="1"/>
        <v>42585.083330000001</v>
      </c>
      <c r="B91" s="34">
        <v>2</v>
      </c>
      <c r="C91" s="40">
        <v>704.3</v>
      </c>
      <c r="D91" s="40">
        <v>7.13</v>
      </c>
      <c r="E91" s="40">
        <v>0</v>
      </c>
      <c r="F91" s="40">
        <v>737.44</v>
      </c>
    </row>
    <row r="92" spans="1:6" ht="14.25" customHeight="1" x14ac:dyDescent="0.2">
      <c r="A92" s="84">
        <f t="shared" si="1"/>
        <v>42585.125</v>
      </c>
      <c r="B92" s="34">
        <v>3</v>
      </c>
      <c r="C92" s="40">
        <v>690.12</v>
      </c>
      <c r="D92" s="40">
        <v>2.2599999999999998</v>
      </c>
      <c r="E92" s="40">
        <v>0</v>
      </c>
      <c r="F92" s="40">
        <v>723.26</v>
      </c>
    </row>
    <row r="93" spans="1:6" ht="14.25" customHeight="1" x14ac:dyDescent="0.2">
      <c r="A93" s="84">
        <f t="shared" si="1"/>
        <v>42585.166669999999</v>
      </c>
      <c r="B93" s="34">
        <v>4</v>
      </c>
      <c r="C93" s="40">
        <v>673.11</v>
      </c>
      <c r="D93" s="40">
        <v>53.52</v>
      </c>
      <c r="E93" s="40">
        <v>0</v>
      </c>
      <c r="F93" s="40">
        <v>706.25</v>
      </c>
    </row>
    <row r="94" spans="1:6" ht="14.25" customHeight="1" x14ac:dyDescent="0.2">
      <c r="A94" s="84">
        <f t="shared" si="1"/>
        <v>42585.208330000001</v>
      </c>
      <c r="B94" s="34">
        <v>5</v>
      </c>
      <c r="C94" s="40">
        <v>662.39</v>
      </c>
      <c r="D94" s="40">
        <v>94.25</v>
      </c>
      <c r="E94" s="40">
        <v>0</v>
      </c>
      <c r="F94" s="40">
        <v>695.53</v>
      </c>
    </row>
    <row r="95" spans="1:6" ht="14.25" customHeight="1" x14ac:dyDescent="0.2">
      <c r="A95" s="84">
        <f t="shared" si="1"/>
        <v>42585.25</v>
      </c>
      <c r="B95" s="34">
        <v>6</v>
      </c>
      <c r="C95" s="40">
        <v>695.7</v>
      </c>
      <c r="D95" s="40">
        <v>126.8</v>
      </c>
      <c r="E95" s="40">
        <v>0</v>
      </c>
      <c r="F95" s="40">
        <v>728.84</v>
      </c>
    </row>
    <row r="96" spans="1:6" ht="14.25" customHeight="1" x14ac:dyDescent="0.2">
      <c r="A96" s="84">
        <f t="shared" si="1"/>
        <v>42585.291669999999</v>
      </c>
      <c r="B96" s="34">
        <v>7</v>
      </c>
      <c r="C96" s="40">
        <v>795.04</v>
      </c>
      <c r="D96" s="40">
        <v>120.38</v>
      </c>
      <c r="E96" s="40">
        <v>0.01</v>
      </c>
      <c r="F96" s="40">
        <v>828.18</v>
      </c>
    </row>
    <row r="97" spans="1:6" ht="14.25" customHeight="1" x14ac:dyDescent="0.2">
      <c r="A97" s="84">
        <f t="shared" si="1"/>
        <v>42585.333330000001</v>
      </c>
      <c r="B97" s="34">
        <v>8</v>
      </c>
      <c r="C97" s="40">
        <v>694.76</v>
      </c>
      <c r="D97" s="40">
        <v>108.6</v>
      </c>
      <c r="E97" s="40">
        <v>0</v>
      </c>
      <c r="F97" s="40">
        <v>727.9</v>
      </c>
    </row>
    <row r="98" spans="1:6" ht="14.25" customHeight="1" x14ac:dyDescent="0.2">
      <c r="A98" s="84">
        <f t="shared" si="1"/>
        <v>42585.375</v>
      </c>
      <c r="B98" s="34">
        <v>9</v>
      </c>
      <c r="C98" s="40">
        <v>812.08</v>
      </c>
      <c r="D98" s="40">
        <v>120.2</v>
      </c>
      <c r="E98" s="40">
        <v>0</v>
      </c>
      <c r="F98" s="40">
        <v>845.22</v>
      </c>
    </row>
    <row r="99" spans="1:6" ht="14.25" customHeight="1" x14ac:dyDescent="0.2">
      <c r="A99" s="84">
        <f t="shared" si="1"/>
        <v>42585.416669999999</v>
      </c>
      <c r="B99" s="34">
        <v>10</v>
      </c>
      <c r="C99" s="40">
        <v>879.06</v>
      </c>
      <c r="D99" s="40">
        <v>138.84</v>
      </c>
      <c r="E99" s="40">
        <v>0</v>
      </c>
      <c r="F99" s="40">
        <v>912.2</v>
      </c>
    </row>
    <row r="100" spans="1:6" ht="14.25" customHeight="1" x14ac:dyDescent="0.2">
      <c r="A100" s="84">
        <f t="shared" si="1"/>
        <v>42585.458330000001</v>
      </c>
      <c r="B100" s="34">
        <v>11</v>
      </c>
      <c r="C100" s="40">
        <v>896.57</v>
      </c>
      <c r="D100" s="40">
        <v>134.29</v>
      </c>
      <c r="E100" s="40">
        <v>0</v>
      </c>
      <c r="F100" s="40">
        <v>929.71</v>
      </c>
    </row>
    <row r="101" spans="1:6" ht="14.25" customHeight="1" x14ac:dyDescent="0.2">
      <c r="A101" s="84">
        <f t="shared" si="1"/>
        <v>42585.5</v>
      </c>
      <c r="B101" s="34">
        <v>12</v>
      </c>
      <c r="C101" s="40">
        <v>876.13</v>
      </c>
      <c r="D101" s="40">
        <v>241.78</v>
      </c>
      <c r="E101" s="40">
        <v>0</v>
      </c>
      <c r="F101" s="40">
        <v>909.27</v>
      </c>
    </row>
    <row r="102" spans="1:6" ht="14.25" customHeight="1" x14ac:dyDescent="0.2">
      <c r="A102" s="84">
        <f t="shared" si="1"/>
        <v>42585.541669999999</v>
      </c>
      <c r="B102" s="34">
        <v>13</v>
      </c>
      <c r="C102" s="40">
        <v>879.61</v>
      </c>
      <c r="D102" s="40">
        <v>111.47</v>
      </c>
      <c r="E102" s="40">
        <v>0</v>
      </c>
      <c r="F102" s="40">
        <v>912.75</v>
      </c>
    </row>
    <row r="103" spans="1:6" ht="14.25" customHeight="1" x14ac:dyDescent="0.2">
      <c r="A103" s="84">
        <f t="shared" si="1"/>
        <v>42585.583330000001</v>
      </c>
      <c r="B103" s="34">
        <v>14</v>
      </c>
      <c r="C103" s="40">
        <v>889.29</v>
      </c>
      <c r="D103" s="40">
        <v>25.91</v>
      </c>
      <c r="E103" s="40">
        <v>0</v>
      </c>
      <c r="F103" s="40">
        <v>922.43</v>
      </c>
    </row>
    <row r="104" spans="1:6" ht="14.25" customHeight="1" x14ac:dyDescent="0.2">
      <c r="A104" s="84">
        <f t="shared" si="1"/>
        <v>42585.625</v>
      </c>
      <c r="B104" s="34">
        <v>15</v>
      </c>
      <c r="C104" s="40">
        <v>866.93</v>
      </c>
      <c r="D104" s="40">
        <v>122.64</v>
      </c>
      <c r="E104" s="40">
        <v>0</v>
      </c>
      <c r="F104" s="40">
        <v>900.07</v>
      </c>
    </row>
    <row r="105" spans="1:6" ht="14.25" customHeight="1" x14ac:dyDescent="0.2">
      <c r="A105" s="84">
        <f t="shared" si="1"/>
        <v>42585.666669999999</v>
      </c>
      <c r="B105" s="34">
        <v>16</v>
      </c>
      <c r="C105" s="40">
        <v>783.59</v>
      </c>
      <c r="D105" s="40">
        <v>91.76</v>
      </c>
      <c r="E105" s="40">
        <v>0</v>
      </c>
      <c r="F105" s="40">
        <v>816.73</v>
      </c>
    </row>
    <row r="106" spans="1:6" ht="14.25" customHeight="1" x14ac:dyDescent="0.2">
      <c r="A106" s="84">
        <f t="shared" si="1"/>
        <v>42585.708330000001</v>
      </c>
      <c r="B106" s="34">
        <v>17</v>
      </c>
      <c r="C106" s="40">
        <v>772.35</v>
      </c>
      <c r="D106" s="40">
        <v>121.99</v>
      </c>
      <c r="E106" s="40">
        <v>0</v>
      </c>
      <c r="F106" s="40">
        <v>805.49</v>
      </c>
    </row>
    <row r="107" spans="1:6" ht="14.25" customHeight="1" x14ac:dyDescent="0.2">
      <c r="A107" s="84">
        <f t="shared" si="1"/>
        <v>42585.75</v>
      </c>
      <c r="B107" s="34">
        <v>18</v>
      </c>
      <c r="C107" s="40">
        <v>739.33</v>
      </c>
      <c r="D107" s="40">
        <v>15.28</v>
      </c>
      <c r="E107" s="40">
        <v>1.02</v>
      </c>
      <c r="F107" s="40">
        <v>772.47</v>
      </c>
    </row>
    <row r="108" spans="1:6" ht="14.25" customHeight="1" x14ac:dyDescent="0.2">
      <c r="A108" s="84">
        <f t="shared" si="1"/>
        <v>42585.791669999999</v>
      </c>
      <c r="B108" s="34">
        <v>19</v>
      </c>
      <c r="C108" s="40">
        <v>767.81</v>
      </c>
      <c r="D108" s="40">
        <v>52.74</v>
      </c>
      <c r="E108" s="40">
        <v>0</v>
      </c>
      <c r="F108" s="40">
        <v>800.95</v>
      </c>
    </row>
    <row r="109" spans="1:6" ht="14.25" customHeight="1" x14ac:dyDescent="0.2">
      <c r="A109" s="84">
        <f t="shared" si="1"/>
        <v>42585.833330000001</v>
      </c>
      <c r="B109" s="34">
        <v>20</v>
      </c>
      <c r="C109" s="40">
        <v>913.3</v>
      </c>
      <c r="D109" s="40">
        <v>0</v>
      </c>
      <c r="E109" s="40">
        <v>359.8</v>
      </c>
      <c r="F109" s="40">
        <v>946.44</v>
      </c>
    </row>
    <row r="110" spans="1:6" ht="14.25" customHeight="1" x14ac:dyDescent="0.2">
      <c r="A110" s="84">
        <f t="shared" si="1"/>
        <v>42585.875</v>
      </c>
      <c r="B110" s="34">
        <v>21</v>
      </c>
      <c r="C110" s="40">
        <v>905.8</v>
      </c>
      <c r="D110" s="40">
        <v>68.400000000000006</v>
      </c>
      <c r="E110" s="40">
        <v>0</v>
      </c>
      <c r="F110" s="40">
        <v>938.94</v>
      </c>
    </row>
    <row r="111" spans="1:6" ht="14.25" customHeight="1" x14ac:dyDescent="0.2">
      <c r="A111" s="84">
        <f t="shared" si="1"/>
        <v>42585.916669999999</v>
      </c>
      <c r="B111" s="34">
        <v>22</v>
      </c>
      <c r="C111" s="40">
        <v>752.16</v>
      </c>
      <c r="D111" s="40">
        <v>0</v>
      </c>
      <c r="E111" s="40">
        <v>229.97</v>
      </c>
      <c r="F111" s="40">
        <v>785.3</v>
      </c>
    </row>
    <row r="112" spans="1:6" ht="14.25" customHeight="1" x14ac:dyDescent="0.2">
      <c r="A112" s="84">
        <f t="shared" si="1"/>
        <v>42585.958330000001</v>
      </c>
      <c r="B112" s="34">
        <v>23</v>
      </c>
      <c r="C112" s="40">
        <v>929.36</v>
      </c>
      <c r="D112" s="40">
        <v>0</v>
      </c>
      <c r="E112" s="40">
        <v>259.5</v>
      </c>
      <c r="F112" s="40">
        <v>962.5</v>
      </c>
    </row>
    <row r="113" spans="1:6" ht="14.25" customHeight="1" x14ac:dyDescent="0.2">
      <c r="A113" s="84">
        <f t="shared" si="1"/>
        <v>42586</v>
      </c>
      <c r="B113" s="34">
        <v>0</v>
      </c>
      <c r="C113" s="40">
        <v>809.57</v>
      </c>
      <c r="D113" s="40">
        <v>0</v>
      </c>
      <c r="E113" s="40">
        <v>102.53</v>
      </c>
      <c r="F113" s="40">
        <v>842.71</v>
      </c>
    </row>
    <row r="114" spans="1:6" ht="14.25" customHeight="1" x14ac:dyDescent="0.2">
      <c r="A114" s="84">
        <f t="shared" si="1"/>
        <v>42586.041669999999</v>
      </c>
      <c r="B114" s="34">
        <v>1</v>
      </c>
      <c r="C114" s="40">
        <v>721.41</v>
      </c>
      <c r="D114" s="40">
        <v>0.01</v>
      </c>
      <c r="E114" s="40">
        <v>69.38</v>
      </c>
      <c r="F114" s="40">
        <v>754.55</v>
      </c>
    </row>
    <row r="115" spans="1:6" ht="14.25" customHeight="1" x14ac:dyDescent="0.2">
      <c r="A115" s="84">
        <f t="shared" si="1"/>
        <v>42586.083330000001</v>
      </c>
      <c r="B115" s="34">
        <v>2</v>
      </c>
      <c r="C115" s="40">
        <v>703.91</v>
      </c>
      <c r="D115" s="40">
        <v>0</v>
      </c>
      <c r="E115" s="40">
        <v>5.47</v>
      </c>
      <c r="F115" s="40">
        <v>737.05</v>
      </c>
    </row>
    <row r="116" spans="1:6" ht="14.25" customHeight="1" x14ac:dyDescent="0.2">
      <c r="A116" s="84">
        <f t="shared" si="1"/>
        <v>42586.125</v>
      </c>
      <c r="B116" s="34">
        <v>3</v>
      </c>
      <c r="C116" s="40">
        <v>693.49</v>
      </c>
      <c r="D116" s="40">
        <v>0</v>
      </c>
      <c r="E116" s="40">
        <v>43.02</v>
      </c>
      <c r="F116" s="40">
        <v>726.63</v>
      </c>
    </row>
    <row r="117" spans="1:6" ht="14.25" customHeight="1" x14ac:dyDescent="0.2">
      <c r="A117" s="84">
        <f t="shared" si="1"/>
        <v>42586.166669999999</v>
      </c>
      <c r="B117" s="34">
        <v>4</v>
      </c>
      <c r="C117" s="40">
        <v>676.63</v>
      </c>
      <c r="D117" s="40">
        <v>0</v>
      </c>
      <c r="E117" s="40">
        <v>36.35</v>
      </c>
      <c r="F117" s="40">
        <v>709.77</v>
      </c>
    </row>
    <row r="118" spans="1:6" ht="14.25" customHeight="1" x14ac:dyDescent="0.2">
      <c r="A118" s="84">
        <f t="shared" si="1"/>
        <v>42586.208330000001</v>
      </c>
      <c r="B118" s="34">
        <v>5</v>
      </c>
      <c r="C118" s="40">
        <v>662.43</v>
      </c>
      <c r="D118" s="40">
        <v>82.28</v>
      </c>
      <c r="E118" s="40">
        <v>0</v>
      </c>
      <c r="F118" s="40">
        <v>695.57</v>
      </c>
    </row>
    <row r="119" spans="1:6" ht="14.25" customHeight="1" x14ac:dyDescent="0.2">
      <c r="A119" s="84">
        <f t="shared" si="1"/>
        <v>42586.25</v>
      </c>
      <c r="B119" s="34">
        <v>6</v>
      </c>
      <c r="C119" s="40">
        <v>701.63</v>
      </c>
      <c r="D119" s="40">
        <v>136.91</v>
      </c>
      <c r="E119" s="40">
        <v>0</v>
      </c>
      <c r="F119" s="40">
        <v>734.77</v>
      </c>
    </row>
    <row r="120" spans="1:6" ht="14.25" customHeight="1" x14ac:dyDescent="0.2">
      <c r="A120" s="84">
        <f t="shared" si="1"/>
        <v>42586.291669999999</v>
      </c>
      <c r="B120" s="34">
        <v>7</v>
      </c>
      <c r="C120" s="40">
        <v>804.86</v>
      </c>
      <c r="D120" s="40">
        <v>66.72</v>
      </c>
      <c r="E120" s="40">
        <v>0</v>
      </c>
      <c r="F120" s="40">
        <v>838</v>
      </c>
    </row>
    <row r="121" spans="1:6" ht="14.25" customHeight="1" x14ac:dyDescent="0.2">
      <c r="A121" s="84">
        <f t="shared" si="1"/>
        <v>42586.333330000001</v>
      </c>
      <c r="B121" s="34">
        <v>8</v>
      </c>
      <c r="C121" s="40">
        <v>696.48</v>
      </c>
      <c r="D121" s="40">
        <v>74.36</v>
      </c>
      <c r="E121" s="40">
        <v>0</v>
      </c>
      <c r="F121" s="40">
        <v>729.62</v>
      </c>
    </row>
    <row r="122" spans="1:6" ht="14.25" customHeight="1" x14ac:dyDescent="0.2">
      <c r="A122" s="84">
        <f t="shared" si="1"/>
        <v>42586.375</v>
      </c>
      <c r="B122" s="34">
        <v>9</v>
      </c>
      <c r="C122" s="40">
        <v>818.58</v>
      </c>
      <c r="D122" s="40">
        <v>115.06</v>
      </c>
      <c r="E122" s="40">
        <v>0</v>
      </c>
      <c r="F122" s="40">
        <v>851.72</v>
      </c>
    </row>
    <row r="123" spans="1:6" ht="14.25" customHeight="1" x14ac:dyDescent="0.2">
      <c r="A123" s="84">
        <f t="shared" si="1"/>
        <v>42586.416669999999</v>
      </c>
      <c r="B123" s="34">
        <v>10</v>
      </c>
      <c r="C123" s="40">
        <v>890.12</v>
      </c>
      <c r="D123" s="40">
        <v>90.12</v>
      </c>
      <c r="E123" s="40">
        <v>0</v>
      </c>
      <c r="F123" s="40">
        <v>923.26</v>
      </c>
    </row>
    <row r="124" spans="1:6" ht="14.25" customHeight="1" x14ac:dyDescent="0.2">
      <c r="A124" s="84">
        <f t="shared" si="1"/>
        <v>42586.458330000001</v>
      </c>
      <c r="B124" s="34">
        <v>11</v>
      </c>
      <c r="C124" s="40">
        <v>918.58</v>
      </c>
      <c r="D124" s="40">
        <v>42.51</v>
      </c>
      <c r="E124" s="40">
        <v>0.17</v>
      </c>
      <c r="F124" s="40">
        <v>951.72</v>
      </c>
    </row>
    <row r="125" spans="1:6" ht="14.25" customHeight="1" x14ac:dyDescent="0.2">
      <c r="A125" s="84">
        <f t="shared" si="1"/>
        <v>42586.5</v>
      </c>
      <c r="B125" s="34">
        <v>12</v>
      </c>
      <c r="C125" s="40">
        <v>878.35</v>
      </c>
      <c r="D125" s="40">
        <v>48.09</v>
      </c>
      <c r="E125" s="40">
        <v>0</v>
      </c>
      <c r="F125" s="40">
        <v>911.49</v>
      </c>
    </row>
    <row r="126" spans="1:6" ht="14.25" customHeight="1" x14ac:dyDescent="0.2">
      <c r="A126" s="84">
        <f t="shared" si="1"/>
        <v>42586.541669999999</v>
      </c>
      <c r="B126" s="34">
        <v>13</v>
      </c>
      <c r="C126" s="40">
        <v>944.1</v>
      </c>
      <c r="D126" s="40">
        <v>0.01</v>
      </c>
      <c r="E126" s="40">
        <v>274.69</v>
      </c>
      <c r="F126" s="40">
        <v>977.24</v>
      </c>
    </row>
    <row r="127" spans="1:6" ht="14.25" customHeight="1" x14ac:dyDescent="0.2">
      <c r="A127" s="84">
        <f t="shared" si="1"/>
        <v>42586.583330000001</v>
      </c>
      <c r="B127" s="34">
        <v>14</v>
      </c>
      <c r="C127" s="40">
        <v>954.01</v>
      </c>
      <c r="D127" s="40">
        <v>0.01</v>
      </c>
      <c r="E127" s="40">
        <v>329.24</v>
      </c>
      <c r="F127" s="40">
        <v>987.15</v>
      </c>
    </row>
    <row r="128" spans="1:6" ht="14.25" customHeight="1" x14ac:dyDescent="0.2">
      <c r="A128" s="84">
        <f t="shared" si="1"/>
        <v>42586.625</v>
      </c>
      <c r="B128" s="34">
        <v>15</v>
      </c>
      <c r="C128" s="40">
        <v>887.47</v>
      </c>
      <c r="D128" s="40">
        <v>0</v>
      </c>
      <c r="E128" s="40">
        <v>105.63</v>
      </c>
      <c r="F128" s="40">
        <v>920.61</v>
      </c>
    </row>
    <row r="129" spans="1:6" ht="14.25" customHeight="1" x14ac:dyDescent="0.2">
      <c r="A129" s="84">
        <f t="shared" si="1"/>
        <v>42586.666669999999</v>
      </c>
      <c r="B129" s="34">
        <v>16</v>
      </c>
      <c r="C129" s="40">
        <v>802.94</v>
      </c>
      <c r="D129" s="40">
        <v>0</v>
      </c>
      <c r="E129" s="40">
        <v>189.72</v>
      </c>
      <c r="F129" s="40">
        <v>836.08</v>
      </c>
    </row>
    <row r="130" spans="1:6" ht="14.25" customHeight="1" x14ac:dyDescent="0.2">
      <c r="A130" s="84">
        <f t="shared" ref="A130:A193" si="2">A106+1</f>
        <v>42586.708330000001</v>
      </c>
      <c r="B130" s="34">
        <v>17</v>
      </c>
      <c r="C130" s="40">
        <v>775.51</v>
      </c>
      <c r="D130" s="40">
        <v>0.01</v>
      </c>
      <c r="E130" s="40">
        <v>40.68</v>
      </c>
      <c r="F130" s="40">
        <v>808.65</v>
      </c>
    </row>
    <row r="131" spans="1:6" ht="14.25" customHeight="1" x14ac:dyDescent="0.2">
      <c r="A131" s="84">
        <f t="shared" si="2"/>
        <v>42586.75</v>
      </c>
      <c r="B131" s="34">
        <v>18</v>
      </c>
      <c r="C131" s="40">
        <v>741.99</v>
      </c>
      <c r="D131" s="40">
        <v>0</v>
      </c>
      <c r="E131" s="40">
        <v>127.25</v>
      </c>
      <c r="F131" s="40">
        <v>775.13</v>
      </c>
    </row>
    <row r="132" spans="1:6" ht="14.25" customHeight="1" x14ac:dyDescent="0.2">
      <c r="A132" s="84">
        <f t="shared" si="2"/>
        <v>42586.791669999999</v>
      </c>
      <c r="B132" s="34">
        <v>19</v>
      </c>
      <c r="C132" s="40">
        <v>774.03</v>
      </c>
      <c r="D132" s="40">
        <v>0.01</v>
      </c>
      <c r="E132" s="40">
        <v>57.23</v>
      </c>
      <c r="F132" s="40">
        <v>807.17</v>
      </c>
    </row>
    <row r="133" spans="1:6" ht="14.25" customHeight="1" x14ac:dyDescent="0.2">
      <c r="A133" s="84">
        <f t="shared" si="2"/>
        <v>42586.833330000001</v>
      </c>
      <c r="B133" s="34">
        <v>20</v>
      </c>
      <c r="C133" s="40">
        <v>909.1</v>
      </c>
      <c r="D133" s="40">
        <v>0</v>
      </c>
      <c r="E133" s="40">
        <v>23.36</v>
      </c>
      <c r="F133" s="40">
        <v>942.24</v>
      </c>
    </row>
    <row r="134" spans="1:6" ht="14.25" customHeight="1" x14ac:dyDescent="0.2">
      <c r="A134" s="84">
        <f t="shared" si="2"/>
        <v>42586.875</v>
      </c>
      <c r="B134" s="34">
        <v>21</v>
      </c>
      <c r="C134" s="40">
        <v>896.66</v>
      </c>
      <c r="D134" s="40">
        <v>0</v>
      </c>
      <c r="E134" s="40">
        <v>98.72</v>
      </c>
      <c r="F134" s="40">
        <v>929.8</v>
      </c>
    </row>
    <row r="135" spans="1:6" ht="14.25" customHeight="1" x14ac:dyDescent="0.2">
      <c r="A135" s="84">
        <f t="shared" si="2"/>
        <v>42586.916669999999</v>
      </c>
      <c r="B135" s="34">
        <v>22</v>
      </c>
      <c r="C135" s="40">
        <v>752.88</v>
      </c>
      <c r="D135" s="40">
        <v>0.01</v>
      </c>
      <c r="E135" s="40">
        <v>306.57</v>
      </c>
      <c r="F135" s="40">
        <v>786.02</v>
      </c>
    </row>
    <row r="136" spans="1:6" ht="14.25" customHeight="1" x14ac:dyDescent="0.2">
      <c r="A136" s="84">
        <f t="shared" si="2"/>
        <v>42586.958330000001</v>
      </c>
      <c r="B136" s="34">
        <v>23</v>
      </c>
      <c r="C136" s="40">
        <v>941.38</v>
      </c>
      <c r="D136" s="40">
        <v>0.01</v>
      </c>
      <c r="E136" s="40">
        <v>488.84</v>
      </c>
      <c r="F136" s="40">
        <v>974.52</v>
      </c>
    </row>
    <row r="137" spans="1:6" ht="14.25" customHeight="1" x14ac:dyDescent="0.2">
      <c r="A137" s="84">
        <f t="shared" si="2"/>
        <v>42587</v>
      </c>
      <c r="B137" s="34">
        <v>0</v>
      </c>
      <c r="C137" s="40">
        <v>816.94</v>
      </c>
      <c r="D137" s="40">
        <v>0.01</v>
      </c>
      <c r="E137" s="40">
        <v>456.24</v>
      </c>
      <c r="F137" s="40">
        <v>850.08</v>
      </c>
    </row>
    <row r="138" spans="1:6" ht="14.25" customHeight="1" x14ac:dyDescent="0.2">
      <c r="A138" s="84">
        <f t="shared" si="2"/>
        <v>42587.041669999999</v>
      </c>
      <c r="B138" s="34">
        <v>1</v>
      </c>
      <c r="C138" s="40">
        <v>719.8</v>
      </c>
      <c r="D138" s="40">
        <v>0</v>
      </c>
      <c r="E138" s="40">
        <v>330.39</v>
      </c>
      <c r="F138" s="40">
        <v>752.94</v>
      </c>
    </row>
    <row r="139" spans="1:6" ht="14.25" customHeight="1" x14ac:dyDescent="0.2">
      <c r="A139" s="84">
        <f t="shared" si="2"/>
        <v>42587.083330000001</v>
      </c>
      <c r="B139" s="34">
        <v>2</v>
      </c>
      <c r="C139" s="40">
        <v>697.56</v>
      </c>
      <c r="D139" s="40">
        <v>0</v>
      </c>
      <c r="E139" s="40">
        <v>247.56</v>
      </c>
      <c r="F139" s="40">
        <v>730.7</v>
      </c>
    </row>
    <row r="140" spans="1:6" ht="14.25" customHeight="1" x14ac:dyDescent="0.2">
      <c r="A140" s="84">
        <f t="shared" si="2"/>
        <v>42587.125</v>
      </c>
      <c r="B140" s="34">
        <v>3</v>
      </c>
      <c r="C140" s="40">
        <v>684.59</v>
      </c>
      <c r="D140" s="40">
        <v>0</v>
      </c>
      <c r="E140" s="40">
        <v>145.33000000000001</v>
      </c>
      <c r="F140" s="40">
        <v>717.73</v>
      </c>
    </row>
    <row r="141" spans="1:6" ht="14.25" customHeight="1" x14ac:dyDescent="0.2">
      <c r="A141" s="84">
        <f t="shared" si="2"/>
        <v>42587.166669999999</v>
      </c>
      <c r="B141" s="34">
        <v>4</v>
      </c>
      <c r="C141" s="40">
        <v>673.73</v>
      </c>
      <c r="D141" s="40">
        <v>0</v>
      </c>
      <c r="E141" s="40">
        <v>122.98</v>
      </c>
      <c r="F141" s="40">
        <v>706.87</v>
      </c>
    </row>
    <row r="142" spans="1:6" ht="14.25" customHeight="1" x14ac:dyDescent="0.2">
      <c r="A142" s="84">
        <f t="shared" si="2"/>
        <v>42587.208330000001</v>
      </c>
      <c r="B142" s="34">
        <v>5</v>
      </c>
      <c r="C142" s="40">
        <v>661.53</v>
      </c>
      <c r="D142" s="40">
        <v>0</v>
      </c>
      <c r="E142" s="40">
        <v>18.579999999999998</v>
      </c>
      <c r="F142" s="40">
        <v>694.67</v>
      </c>
    </row>
    <row r="143" spans="1:6" ht="14.25" customHeight="1" x14ac:dyDescent="0.2">
      <c r="A143" s="84">
        <f t="shared" si="2"/>
        <v>42587.25</v>
      </c>
      <c r="B143" s="34">
        <v>6</v>
      </c>
      <c r="C143" s="40">
        <v>686.78</v>
      </c>
      <c r="D143" s="40">
        <v>48.45</v>
      </c>
      <c r="E143" s="40">
        <v>0</v>
      </c>
      <c r="F143" s="40">
        <v>719.92</v>
      </c>
    </row>
    <row r="144" spans="1:6" ht="14.25" customHeight="1" x14ac:dyDescent="0.2">
      <c r="A144" s="84">
        <f t="shared" si="2"/>
        <v>42587.291669999999</v>
      </c>
      <c r="B144" s="34">
        <v>7</v>
      </c>
      <c r="C144" s="40">
        <v>800.97</v>
      </c>
      <c r="D144" s="40">
        <v>28.61</v>
      </c>
      <c r="E144" s="40">
        <v>0</v>
      </c>
      <c r="F144" s="40">
        <v>834.11</v>
      </c>
    </row>
    <row r="145" spans="1:6" ht="14.25" customHeight="1" x14ac:dyDescent="0.2">
      <c r="A145" s="84">
        <f t="shared" si="2"/>
        <v>42587.333330000001</v>
      </c>
      <c r="B145" s="34">
        <v>8</v>
      </c>
      <c r="C145" s="40">
        <v>694.94</v>
      </c>
      <c r="D145" s="40">
        <v>0</v>
      </c>
      <c r="E145" s="40">
        <v>29.58</v>
      </c>
      <c r="F145" s="40">
        <v>728.08</v>
      </c>
    </row>
    <row r="146" spans="1:6" ht="14.25" customHeight="1" x14ac:dyDescent="0.2">
      <c r="A146" s="84">
        <f t="shared" si="2"/>
        <v>42587.375</v>
      </c>
      <c r="B146" s="34">
        <v>9</v>
      </c>
      <c r="C146" s="40">
        <v>814.15</v>
      </c>
      <c r="D146" s="40">
        <v>37.6</v>
      </c>
      <c r="E146" s="40">
        <v>0</v>
      </c>
      <c r="F146" s="40">
        <v>847.29</v>
      </c>
    </row>
    <row r="147" spans="1:6" ht="14.25" customHeight="1" x14ac:dyDescent="0.2">
      <c r="A147" s="84">
        <f t="shared" si="2"/>
        <v>42587.416669999999</v>
      </c>
      <c r="B147" s="34">
        <v>10</v>
      </c>
      <c r="C147" s="40">
        <v>924.63</v>
      </c>
      <c r="D147" s="40">
        <v>0</v>
      </c>
      <c r="E147" s="40">
        <v>3.2</v>
      </c>
      <c r="F147" s="40">
        <v>957.77</v>
      </c>
    </row>
    <row r="148" spans="1:6" ht="14.25" customHeight="1" x14ac:dyDescent="0.2">
      <c r="A148" s="84">
        <f t="shared" si="2"/>
        <v>42587.458330000001</v>
      </c>
      <c r="B148" s="34">
        <v>11</v>
      </c>
      <c r="C148" s="40">
        <v>938.23</v>
      </c>
      <c r="D148" s="40">
        <v>0.01</v>
      </c>
      <c r="E148" s="40">
        <v>23.35</v>
      </c>
      <c r="F148" s="40">
        <v>971.37</v>
      </c>
    </row>
    <row r="149" spans="1:6" ht="14.25" customHeight="1" x14ac:dyDescent="0.2">
      <c r="A149" s="84">
        <f t="shared" si="2"/>
        <v>42587.5</v>
      </c>
      <c r="B149" s="34">
        <v>12</v>
      </c>
      <c r="C149" s="40">
        <v>953.53</v>
      </c>
      <c r="D149" s="40">
        <v>0</v>
      </c>
      <c r="E149" s="40">
        <v>48.36</v>
      </c>
      <c r="F149" s="40">
        <v>986.67</v>
      </c>
    </row>
    <row r="150" spans="1:6" ht="14.25" customHeight="1" x14ac:dyDescent="0.2">
      <c r="A150" s="84">
        <f t="shared" si="2"/>
        <v>42587.541669999999</v>
      </c>
      <c r="B150" s="34">
        <v>13</v>
      </c>
      <c r="C150" s="40">
        <v>964.36</v>
      </c>
      <c r="D150" s="40">
        <v>0.01</v>
      </c>
      <c r="E150" s="40">
        <v>62.41</v>
      </c>
      <c r="F150" s="40">
        <v>997.5</v>
      </c>
    </row>
    <row r="151" spans="1:6" ht="14.25" customHeight="1" x14ac:dyDescent="0.2">
      <c r="A151" s="84">
        <f t="shared" si="2"/>
        <v>42587.583330000001</v>
      </c>
      <c r="B151" s="34">
        <v>14</v>
      </c>
      <c r="C151" s="40">
        <v>935.05</v>
      </c>
      <c r="D151" s="40">
        <v>0.01</v>
      </c>
      <c r="E151" s="40">
        <v>64.56</v>
      </c>
      <c r="F151" s="40">
        <v>968.19</v>
      </c>
    </row>
    <row r="152" spans="1:6" ht="14.25" customHeight="1" x14ac:dyDescent="0.2">
      <c r="A152" s="84">
        <f t="shared" si="2"/>
        <v>42587.625</v>
      </c>
      <c r="B152" s="34">
        <v>15</v>
      </c>
      <c r="C152" s="40">
        <v>951.06</v>
      </c>
      <c r="D152" s="40">
        <v>0</v>
      </c>
      <c r="E152" s="40">
        <v>52.11</v>
      </c>
      <c r="F152" s="40">
        <v>984.2</v>
      </c>
    </row>
    <row r="153" spans="1:6" ht="14.25" customHeight="1" x14ac:dyDescent="0.2">
      <c r="A153" s="84">
        <f t="shared" si="2"/>
        <v>42587.666669999999</v>
      </c>
      <c r="B153" s="34">
        <v>16</v>
      </c>
      <c r="C153" s="40">
        <v>872.6</v>
      </c>
      <c r="D153" s="40">
        <v>0</v>
      </c>
      <c r="E153" s="40">
        <v>183.07</v>
      </c>
      <c r="F153" s="40">
        <v>905.74</v>
      </c>
    </row>
    <row r="154" spans="1:6" ht="14.25" customHeight="1" x14ac:dyDescent="0.2">
      <c r="A154" s="84">
        <f t="shared" si="2"/>
        <v>42587.708330000001</v>
      </c>
      <c r="B154" s="34">
        <v>17</v>
      </c>
      <c r="C154" s="40">
        <v>840.45</v>
      </c>
      <c r="D154" s="40">
        <v>0</v>
      </c>
      <c r="E154" s="40">
        <v>127.51</v>
      </c>
      <c r="F154" s="40">
        <v>873.59</v>
      </c>
    </row>
    <row r="155" spans="1:6" ht="14.25" customHeight="1" x14ac:dyDescent="0.2">
      <c r="A155" s="84">
        <f t="shared" si="2"/>
        <v>42587.75</v>
      </c>
      <c r="B155" s="34">
        <v>18</v>
      </c>
      <c r="C155" s="40">
        <v>784.25</v>
      </c>
      <c r="D155" s="40">
        <v>0</v>
      </c>
      <c r="E155" s="40">
        <v>158.37</v>
      </c>
      <c r="F155" s="40">
        <v>817.39</v>
      </c>
    </row>
    <row r="156" spans="1:6" ht="14.25" customHeight="1" x14ac:dyDescent="0.2">
      <c r="A156" s="84">
        <f t="shared" si="2"/>
        <v>42587.791669999999</v>
      </c>
      <c r="B156" s="34">
        <v>19</v>
      </c>
      <c r="C156" s="40">
        <v>825.94</v>
      </c>
      <c r="D156" s="40">
        <v>0.01</v>
      </c>
      <c r="E156" s="40">
        <v>53.8</v>
      </c>
      <c r="F156" s="40">
        <v>859.08</v>
      </c>
    </row>
    <row r="157" spans="1:6" ht="14.25" customHeight="1" x14ac:dyDescent="0.2">
      <c r="A157" s="84">
        <f t="shared" si="2"/>
        <v>42587.833330000001</v>
      </c>
      <c r="B157" s="34">
        <v>20</v>
      </c>
      <c r="C157" s="40">
        <v>949.73</v>
      </c>
      <c r="D157" s="40">
        <v>0</v>
      </c>
      <c r="E157" s="40">
        <v>74.790000000000006</v>
      </c>
      <c r="F157" s="40">
        <v>982.87</v>
      </c>
    </row>
    <row r="158" spans="1:6" ht="14.25" customHeight="1" x14ac:dyDescent="0.2">
      <c r="A158" s="84">
        <f t="shared" si="2"/>
        <v>42587.875</v>
      </c>
      <c r="B158" s="34">
        <v>21</v>
      </c>
      <c r="C158" s="40">
        <v>962.53</v>
      </c>
      <c r="D158" s="40">
        <v>0</v>
      </c>
      <c r="E158" s="40">
        <v>195.96</v>
      </c>
      <c r="F158" s="40">
        <v>995.67</v>
      </c>
    </row>
    <row r="159" spans="1:6" ht="14.25" customHeight="1" x14ac:dyDescent="0.2">
      <c r="A159" s="84">
        <f t="shared" si="2"/>
        <v>42587.916669999999</v>
      </c>
      <c r="B159" s="34">
        <v>22</v>
      </c>
      <c r="C159" s="40">
        <v>817.4</v>
      </c>
      <c r="D159" s="40">
        <v>0</v>
      </c>
      <c r="E159" s="40">
        <v>597.85</v>
      </c>
      <c r="F159" s="40">
        <v>850.54</v>
      </c>
    </row>
    <row r="160" spans="1:6" ht="14.25" customHeight="1" x14ac:dyDescent="0.2">
      <c r="A160" s="84">
        <f t="shared" si="2"/>
        <v>42587.958330000001</v>
      </c>
      <c r="B160" s="34">
        <v>23</v>
      </c>
      <c r="C160" s="40">
        <v>970.48</v>
      </c>
      <c r="D160" s="40">
        <v>0</v>
      </c>
      <c r="E160" s="40">
        <v>506.95</v>
      </c>
      <c r="F160" s="40">
        <v>1003.62</v>
      </c>
    </row>
    <row r="161" spans="1:6" ht="14.25" customHeight="1" x14ac:dyDescent="0.2">
      <c r="A161" s="84">
        <f t="shared" si="2"/>
        <v>42588</v>
      </c>
      <c r="B161" s="34">
        <v>0</v>
      </c>
      <c r="C161" s="40">
        <v>862.96</v>
      </c>
      <c r="D161" s="40">
        <v>0.01</v>
      </c>
      <c r="E161" s="40">
        <v>276.37</v>
      </c>
      <c r="F161" s="40">
        <v>896.1</v>
      </c>
    </row>
    <row r="162" spans="1:6" ht="14.25" customHeight="1" x14ac:dyDescent="0.2">
      <c r="A162" s="84">
        <f t="shared" si="2"/>
        <v>42588.041669999999</v>
      </c>
      <c r="B162" s="34">
        <v>1</v>
      </c>
      <c r="C162" s="40">
        <v>777.86</v>
      </c>
      <c r="D162" s="40">
        <v>0</v>
      </c>
      <c r="E162" s="40">
        <v>233.58</v>
      </c>
      <c r="F162" s="40">
        <v>811</v>
      </c>
    </row>
    <row r="163" spans="1:6" ht="14.25" customHeight="1" x14ac:dyDescent="0.2">
      <c r="A163" s="84">
        <f t="shared" si="2"/>
        <v>42588.083330000001</v>
      </c>
      <c r="B163" s="34">
        <v>2</v>
      </c>
      <c r="C163" s="40">
        <v>732.01</v>
      </c>
      <c r="D163" s="40">
        <v>0</v>
      </c>
      <c r="E163" s="40">
        <v>291.67</v>
      </c>
      <c r="F163" s="40">
        <v>765.15</v>
      </c>
    </row>
    <row r="164" spans="1:6" ht="14.25" customHeight="1" x14ac:dyDescent="0.2">
      <c r="A164" s="84">
        <f t="shared" si="2"/>
        <v>42588.125</v>
      </c>
      <c r="B164" s="34">
        <v>3</v>
      </c>
      <c r="C164" s="40">
        <v>708.53</v>
      </c>
      <c r="D164" s="40">
        <v>0.01</v>
      </c>
      <c r="E164" s="40">
        <v>236.57</v>
      </c>
      <c r="F164" s="40">
        <v>741.67</v>
      </c>
    </row>
    <row r="165" spans="1:6" ht="14.25" customHeight="1" x14ac:dyDescent="0.2">
      <c r="A165" s="84">
        <f t="shared" si="2"/>
        <v>42588.166669999999</v>
      </c>
      <c r="B165" s="34">
        <v>4</v>
      </c>
      <c r="C165" s="40">
        <v>694.4</v>
      </c>
      <c r="D165" s="40">
        <v>0</v>
      </c>
      <c r="E165" s="40">
        <v>224.71</v>
      </c>
      <c r="F165" s="40">
        <v>727.54</v>
      </c>
    </row>
    <row r="166" spans="1:6" ht="14.25" customHeight="1" x14ac:dyDescent="0.2">
      <c r="A166" s="84">
        <f t="shared" si="2"/>
        <v>42588.208330000001</v>
      </c>
      <c r="B166" s="34">
        <v>5</v>
      </c>
      <c r="C166" s="40">
        <v>679.1</v>
      </c>
      <c r="D166" s="40">
        <v>0.01</v>
      </c>
      <c r="E166" s="40">
        <v>68.63</v>
      </c>
      <c r="F166" s="40">
        <v>712.24</v>
      </c>
    </row>
    <row r="167" spans="1:6" ht="14.25" customHeight="1" x14ac:dyDescent="0.2">
      <c r="A167" s="84">
        <f t="shared" si="2"/>
        <v>42588.25</v>
      </c>
      <c r="B167" s="34">
        <v>6</v>
      </c>
      <c r="C167" s="40">
        <v>707.34</v>
      </c>
      <c r="D167" s="40">
        <v>85.05</v>
      </c>
      <c r="E167" s="40">
        <v>0</v>
      </c>
      <c r="F167" s="40">
        <v>740.48</v>
      </c>
    </row>
    <row r="168" spans="1:6" ht="14.25" customHeight="1" x14ac:dyDescent="0.2">
      <c r="A168" s="84">
        <f t="shared" si="2"/>
        <v>42588.291669999999</v>
      </c>
      <c r="B168" s="34">
        <v>7</v>
      </c>
      <c r="C168" s="40">
        <v>787.86</v>
      </c>
      <c r="D168" s="40">
        <v>34.19</v>
      </c>
      <c r="E168" s="40">
        <v>0</v>
      </c>
      <c r="F168" s="40">
        <v>821</v>
      </c>
    </row>
    <row r="169" spans="1:6" ht="14.25" customHeight="1" x14ac:dyDescent="0.2">
      <c r="A169" s="84">
        <f t="shared" si="2"/>
        <v>42588.333330000001</v>
      </c>
      <c r="B169" s="34">
        <v>8</v>
      </c>
      <c r="C169" s="40">
        <v>918.3</v>
      </c>
      <c r="D169" s="40">
        <v>0.01</v>
      </c>
      <c r="E169" s="40">
        <v>24.52</v>
      </c>
      <c r="F169" s="40">
        <v>951.44</v>
      </c>
    </row>
    <row r="170" spans="1:6" ht="14.25" customHeight="1" x14ac:dyDescent="0.2">
      <c r="A170" s="84">
        <f t="shared" si="2"/>
        <v>42588.375</v>
      </c>
      <c r="B170" s="34">
        <v>9</v>
      </c>
      <c r="C170" s="40">
        <v>755.23</v>
      </c>
      <c r="D170" s="40">
        <v>0.01</v>
      </c>
      <c r="E170" s="40">
        <v>109.25</v>
      </c>
      <c r="F170" s="40">
        <v>788.37</v>
      </c>
    </row>
    <row r="171" spans="1:6" ht="14.25" customHeight="1" x14ac:dyDescent="0.2">
      <c r="A171" s="84">
        <f t="shared" si="2"/>
        <v>42588.416669999999</v>
      </c>
      <c r="B171" s="34">
        <v>10</v>
      </c>
      <c r="C171" s="40">
        <v>828.31</v>
      </c>
      <c r="D171" s="40">
        <v>0</v>
      </c>
      <c r="E171" s="40">
        <v>66.63</v>
      </c>
      <c r="F171" s="40">
        <v>861.45</v>
      </c>
    </row>
    <row r="172" spans="1:6" ht="14.25" customHeight="1" x14ac:dyDescent="0.2">
      <c r="A172" s="84">
        <f t="shared" si="2"/>
        <v>42588.458330000001</v>
      </c>
      <c r="B172" s="34">
        <v>11</v>
      </c>
      <c r="C172" s="40">
        <v>865.91</v>
      </c>
      <c r="D172" s="40">
        <v>0</v>
      </c>
      <c r="E172" s="40">
        <v>121.18</v>
      </c>
      <c r="F172" s="40">
        <v>899.05</v>
      </c>
    </row>
    <row r="173" spans="1:6" ht="14.25" customHeight="1" x14ac:dyDescent="0.2">
      <c r="A173" s="84">
        <f t="shared" si="2"/>
        <v>42588.5</v>
      </c>
      <c r="B173" s="34">
        <v>12</v>
      </c>
      <c r="C173" s="40">
        <v>841.55</v>
      </c>
      <c r="D173" s="40">
        <v>0.01</v>
      </c>
      <c r="E173" s="40">
        <v>51.97</v>
      </c>
      <c r="F173" s="40">
        <v>874.69</v>
      </c>
    </row>
    <row r="174" spans="1:6" ht="14.25" customHeight="1" x14ac:dyDescent="0.2">
      <c r="A174" s="84">
        <f t="shared" si="2"/>
        <v>42588.541669999999</v>
      </c>
      <c r="B174" s="34">
        <v>13</v>
      </c>
      <c r="C174" s="40">
        <v>817.55</v>
      </c>
      <c r="D174" s="40">
        <v>0</v>
      </c>
      <c r="E174" s="40">
        <v>54.09</v>
      </c>
      <c r="F174" s="40">
        <v>850.69</v>
      </c>
    </row>
    <row r="175" spans="1:6" ht="14.25" customHeight="1" x14ac:dyDescent="0.2">
      <c r="A175" s="84">
        <f t="shared" si="2"/>
        <v>42588.583330000001</v>
      </c>
      <c r="B175" s="34">
        <v>14</v>
      </c>
      <c r="C175" s="40">
        <v>809.44</v>
      </c>
      <c r="D175" s="40">
        <v>0</v>
      </c>
      <c r="E175" s="40">
        <v>54.67</v>
      </c>
      <c r="F175" s="40">
        <v>842.58</v>
      </c>
    </row>
    <row r="176" spans="1:6" ht="14.25" customHeight="1" x14ac:dyDescent="0.2">
      <c r="A176" s="84">
        <f t="shared" si="2"/>
        <v>42588.625</v>
      </c>
      <c r="B176" s="34">
        <v>15</v>
      </c>
      <c r="C176" s="40">
        <v>800.99</v>
      </c>
      <c r="D176" s="40">
        <v>0</v>
      </c>
      <c r="E176" s="40">
        <v>61.97</v>
      </c>
      <c r="F176" s="40">
        <v>834.13</v>
      </c>
    </row>
    <row r="177" spans="1:6" ht="14.25" customHeight="1" x14ac:dyDescent="0.2">
      <c r="A177" s="84">
        <f t="shared" si="2"/>
        <v>42588.666669999999</v>
      </c>
      <c r="B177" s="34">
        <v>16</v>
      </c>
      <c r="C177" s="40">
        <v>773.07</v>
      </c>
      <c r="D177" s="40">
        <v>0.01</v>
      </c>
      <c r="E177" s="40">
        <v>58.06</v>
      </c>
      <c r="F177" s="40">
        <v>806.21</v>
      </c>
    </row>
    <row r="178" spans="1:6" ht="14.25" customHeight="1" x14ac:dyDescent="0.2">
      <c r="A178" s="84">
        <f t="shared" si="2"/>
        <v>42588.708330000001</v>
      </c>
      <c r="B178" s="34">
        <v>17</v>
      </c>
      <c r="C178" s="40">
        <v>742.82</v>
      </c>
      <c r="D178" s="40">
        <v>0</v>
      </c>
      <c r="E178" s="40">
        <v>66.150000000000006</v>
      </c>
      <c r="F178" s="40">
        <v>775.96</v>
      </c>
    </row>
    <row r="179" spans="1:6" ht="14.25" customHeight="1" x14ac:dyDescent="0.2">
      <c r="A179" s="84">
        <f t="shared" si="2"/>
        <v>42588.75</v>
      </c>
      <c r="B179" s="34">
        <v>18</v>
      </c>
      <c r="C179" s="40">
        <v>750.84</v>
      </c>
      <c r="D179" s="40">
        <v>0.01</v>
      </c>
      <c r="E179" s="40">
        <v>87.13</v>
      </c>
      <c r="F179" s="40">
        <v>783.98</v>
      </c>
    </row>
    <row r="180" spans="1:6" ht="14.25" customHeight="1" x14ac:dyDescent="0.2">
      <c r="A180" s="84">
        <f t="shared" si="2"/>
        <v>42588.791669999999</v>
      </c>
      <c r="B180" s="34">
        <v>19</v>
      </c>
      <c r="C180" s="40">
        <v>916.93</v>
      </c>
      <c r="D180" s="40">
        <v>0.01</v>
      </c>
      <c r="E180" s="40">
        <v>18.93</v>
      </c>
      <c r="F180" s="40">
        <v>950.07</v>
      </c>
    </row>
    <row r="181" spans="1:6" ht="14.25" customHeight="1" x14ac:dyDescent="0.2">
      <c r="A181" s="84">
        <f t="shared" si="2"/>
        <v>42588.833330000001</v>
      </c>
      <c r="B181" s="34">
        <v>20</v>
      </c>
      <c r="C181" s="40">
        <v>994.99</v>
      </c>
      <c r="D181" s="40">
        <v>0.01</v>
      </c>
      <c r="E181" s="40">
        <v>40.840000000000003</v>
      </c>
      <c r="F181" s="40">
        <v>1028.1300000000001</v>
      </c>
    </row>
    <row r="182" spans="1:6" ht="14.25" customHeight="1" x14ac:dyDescent="0.2">
      <c r="A182" s="84">
        <f t="shared" si="2"/>
        <v>42588.875</v>
      </c>
      <c r="B182" s="34">
        <v>21</v>
      </c>
      <c r="C182" s="40">
        <v>1014.49</v>
      </c>
      <c r="D182" s="40">
        <v>0</v>
      </c>
      <c r="E182" s="40">
        <v>135.77000000000001</v>
      </c>
      <c r="F182" s="40">
        <v>1047.6300000000001</v>
      </c>
    </row>
    <row r="183" spans="1:6" ht="14.25" customHeight="1" x14ac:dyDescent="0.2">
      <c r="A183" s="84">
        <f t="shared" si="2"/>
        <v>42588.916669999999</v>
      </c>
      <c r="B183" s="34">
        <v>22</v>
      </c>
      <c r="C183" s="40">
        <v>897.88</v>
      </c>
      <c r="D183" s="40">
        <v>0</v>
      </c>
      <c r="E183" s="40">
        <v>358.03</v>
      </c>
      <c r="F183" s="40">
        <v>931.02</v>
      </c>
    </row>
    <row r="184" spans="1:6" ht="14.25" customHeight="1" x14ac:dyDescent="0.2">
      <c r="A184" s="84">
        <f t="shared" si="2"/>
        <v>42588.958330000001</v>
      </c>
      <c r="B184" s="34">
        <v>23</v>
      </c>
      <c r="C184" s="40">
        <v>711.45</v>
      </c>
      <c r="D184" s="40">
        <v>0</v>
      </c>
      <c r="E184" s="40">
        <v>289.64</v>
      </c>
      <c r="F184" s="40">
        <v>744.59</v>
      </c>
    </row>
    <row r="185" spans="1:6" ht="14.25" customHeight="1" x14ac:dyDescent="0.2">
      <c r="A185" s="84">
        <f t="shared" si="2"/>
        <v>42589</v>
      </c>
      <c r="B185" s="34">
        <v>0</v>
      </c>
      <c r="C185" s="40">
        <v>856.68</v>
      </c>
      <c r="D185" s="40">
        <v>0</v>
      </c>
      <c r="E185" s="40">
        <v>189.4</v>
      </c>
      <c r="F185" s="40">
        <v>889.82</v>
      </c>
    </row>
    <row r="186" spans="1:6" ht="14.25" customHeight="1" x14ac:dyDescent="0.2">
      <c r="A186" s="84">
        <f t="shared" si="2"/>
        <v>42589.041669999999</v>
      </c>
      <c r="B186" s="34">
        <v>1</v>
      </c>
      <c r="C186" s="40">
        <v>765.01</v>
      </c>
      <c r="D186" s="40">
        <v>0</v>
      </c>
      <c r="E186" s="40">
        <v>159.09</v>
      </c>
      <c r="F186" s="40">
        <v>798.15</v>
      </c>
    </row>
    <row r="187" spans="1:6" ht="14.25" customHeight="1" x14ac:dyDescent="0.2">
      <c r="A187" s="84">
        <f t="shared" si="2"/>
        <v>42589.083330000001</v>
      </c>
      <c r="B187" s="34">
        <v>2</v>
      </c>
      <c r="C187" s="40">
        <v>714.72</v>
      </c>
      <c r="D187" s="40">
        <v>0</v>
      </c>
      <c r="E187" s="40">
        <v>154.86000000000001</v>
      </c>
      <c r="F187" s="40">
        <v>747.86</v>
      </c>
    </row>
    <row r="188" spans="1:6" ht="14.25" customHeight="1" x14ac:dyDescent="0.2">
      <c r="A188" s="84">
        <f t="shared" si="2"/>
        <v>42589.125</v>
      </c>
      <c r="B188" s="34">
        <v>3</v>
      </c>
      <c r="C188" s="40">
        <v>702.35</v>
      </c>
      <c r="D188" s="40">
        <v>0</v>
      </c>
      <c r="E188" s="40">
        <v>169.79</v>
      </c>
      <c r="F188" s="40">
        <v>735.49</v>
      </c>
    </row>
    <row r="189" spans="1:6" ht="14.25" customHeight="1" x14ac:dyDescent="0.2">
      <c r="A189" s="84">
        <f t="shared" si="2"/>
        <v>42589.166669999999</v>
      </c>
      <c r="B189" s="34">
        <v>4</v>
      </c>
      <c r="C189" s="40">
        <v>681.87</v>
      </c>
      <c r="D189" s="40">
        <v>0</v>
      </c>
      <c r="E189" s="40">
        <v>100.48</v>
      </c>
      <c r="F189" s="40">
        <v>715.01</v>
      </c>
    </row>
    <row r="190" spans="1:6" ht="14.25" customHeight="1" x14ac:dyDescent="0.2">
      <c r="A190" s="84">
        <f t="shared" si="2"/>
        <v>42589.208330000001</v>
      </c>
      <c r="B190" s="34">
        <v>5</v>
      </c>
      <c r="C190" s="40">
        <v>671.47</v>
      </c>
      <c r="D190" s="40">
        <v>0</v>
      </c>
      <c r="E190" s="40">
        <v>25.65</v>
      </c>
      <c r="F190" s="40">
        <v>704.61</v>
      </c>
    </row>
    <row r="191" spans="1:6" ht="14.25" customHeight="1" x14ac:dyDescent="0.2">
      <c r="A191" s="84">
        <f t="shared" si="2"/>
        <v>42589.25</v>
      </c>
      <c r="B191" s="34">
        <v>6</v>
      </c>
      <c r="C191" s="40">
        <v>685.51</v>
      </c>
      <c r="D191" s="40">
        <v>19.239999999999998</v>
      </c>
      <c r="E191" s="40">
        <v>0</v>
      </c>
      <c r="F191" s="40">
        <v>718.65</v>
      </c>
    </row>
    <row r="192" spans="1:6" ht="14.25" customHeight="1" x14ac:dyDescent="0.2">
      <c r="A192" s="84">
        <f t="shared" si="2"/>
        <v>42589.291669999999</v>
      </c>
      <c r="B192" s="34">
        <v>7</v>
      </c>
      <c r="C192" s="40">
        <v>732.16</v>
      </c>
      <c r="D192" s="40">
        <v>27.51</v>
      </c>
      <c r="E192" s="40">
        <v>0</v>
      </c>
      <c r="F192" s="40">
        <v>765.3</v>
      </c>
    </row>
    <row r="193" spans="1:6" ht="14.25" customHeight="1" x14ac:dyDescent="0.2">
      <c r="A193" s="84">
        <f t="shared" si="2"/>
        <v>42589.333330000001</v>
      </c>
      <c r="B193" s="34">
        <v>8</v>
      </c>
      <c r="C193" s="40">
        <v>865.55</v>
      </c>
      <c r="D193" s="40">
        <v>0</v>
      </c>
      <c r="E193" s="40">
        <v>55.33</v>
      </c>
      <c r="F193" s="40">
        <v>898.69</v>
      </c>
    </row>
    <row r="194" spans="1:6" ht="14.25" customHeight="1" x14ac:dyDescent="0.2">
      <c r="A194" s="84">
        <f t="shared" ref="A194:A257" si="3">A170+1</f>
        <v>42589.375</v>
      </c>
      <c r="B194" s="34">
        <v>9</v>
      </c>
      <c r="C194" s="40">
        <v>682.33</v>
      </c>
      <c r="D194" s="40">
        <v>0.01</v>
      </c>
      <c r="E194" s="40">
        <v>88.51</v>
      </c>
      <c r="F194" s="40">
        <v>715.47</v>
      </c>
    </row>
    <row r="195" spans="1:6" ht="14.25" customHeight="1" x14ac:dyDescent="0.2">
      <c r="A195" s="84">
        <f t="shared" si="3"/>
        <v>42589.416669999999</v>
      </c>
      <c r="B195" s="34">
        <v>10</v>
      </c>
      <c r="C195" s="40">
        <v>755.16</v>
      </c>
      <c r="D195" s="40">
        <v>0.01</v>
      </c>
      <c r="E195" s="40">
        <v>89.4</v>
      </c>
      <c r="F195" s="40">
        <v>788.3</v>
      </c>
    </row>
    <row r="196" spans="1:6" ht="14.25" customHeight="1" x14ac:dyDescent="0.2">
      <c r="A196" s="84">
        <f t="shared" si="3"/>
        <v>42589.458330000001</v>
      </c>
      <c r="B196" s="34">
        <v>11</v>
      </c>
      <c r="C196" s="40">
        <v>782.85</v>
      </c>
      <c r="D196" s="40">
        <v>0</v>
      </c>
      <c r="E196" s="40">
        <v>77.25</v>
      </c>
      <c r="F196" s="40">
        <v>815.99</v>
      </c>
    </row>
    <row r="197" spans="1:6" ht="14.25" customHeight="1" x14ac:dyDescent="0.2">
      <c r="A197" s="84">
        <f t="shared" si="3"/>
        <v>42589.5</v>
      </c>
      <c r="B197" s="34">
        <v>12</v>
      </c>
      <c r="C197" s="40">
        <v>808.72</v>
      </c>
      <c r="D197" s="40">
        <v>0</v>
      </c>
      <c r="E197" s="40">
        <v>3.75</v>
      </c>
      <c r="F197" s="40">
        <v>841.86</v>
      </c>
    </row>
    <row r="198" spans="1:6" ht="14.25" customHeight="1" x14ac:dyDescent="0.2">
      <c r="A198" s="84">
        <f t="shared" si="3"/>
        <v>42589.541669999999</v>
      </c>
      <c r="B198" s="34">
        <v>13</v>
      </c>
      <c r="C198" s="40">
        <v>808.93</v>
      </c>
      <c r="D198" s="40">
        <v>0</v>
      </c>
      <c r="E198" s="40">
        <v>5.45</v>
      </c>
      <c r="F198" s="40">
        <v>842.07</v>
      </c>
    </row>
    <row r="199" spans="1:6" ht="14.25" customHeight="1" x14ac:dyDescent="0.2">
      <c r="A199" s="84">
        <f t="shared" si="3"/>
        <v>42589.583330000001</v>
      </c>
      <c r="B199" s="34">
        <v>14</v>
      </c>
      <c r="C199" s="40">
        <v>783.31</v>
      </c>
      <c r="D199" s="40">
        <v>10.96</v>
      </c>
      <c r="E199" s="40">
        <v>0</v>
      </c>
      <c r="F199" s="40">
        <v>816.45</v>
      </c>
    </row>
    <row r="200" spans="1:6" ht="14.25" customHeight="1" x14ac:dyDescent="0.2">
      <c r="A200" s="84">
        <f t="shared" si="3"/>
        <v>42589.625</v>
      </c>
      <c r="B200" s="34">
        <v>15</v>
      </c>
      <c r="C200" s="40">
        <v>774.94</v>
      </c>
      <c r="D200" s="40">
        <v>6.55</v>
      </c>
      <c r="E200" s="40">
        <v>0</v>
      </c>
      <c r="F200" s="40">
        <v>808.08</v>
      </c>
    </row>
    <row r="201" spans="1:6" ht="14.25" customHeight="1" x14ac:dyDescent="0.2">
      <c r="A201" s="84">
        <f t="shared" si="3"/>
        <v>42589.666669999999</v>
      </c>
      <c r="B201" s="34">
        <v>16</v>
      </c>
      <c r="C201" s="40">
        <v>747.42</v>
      </c>
      <c r="D201" s="40">
        <v>30.41</v>
      </c>
      <c r="E201" s="40">
        <v>0</v>
      </c>
      <c r="F201" s="40">
        <v>780.56</v>
      </c>
    </row>
    <row r="202" spans="1:6" ht="14.25" customHeight="1" x14ac:dyDescent="0.2">
      <c r="A202" s="84">
        <f t="shared" si="3"/>
        <v>42589.708330000001</v>
      </c>
      <c r="B202" s="34">
        <v>17</v>
      </c>
      <c r="C202" s="40">
        <v>737.35</v>
      </c>
      <c r="D202" s="40">
        <v>15.01</v>
      </c>
      <c r="E202" s="40">
        <v>0</v>
      </c>
      <c r="F202" s="40">
        <v>770.49</v>
      </c>
    </row>
    <row r="203" spans="1:6" ht="14.25" customHeight="1" x14ac:dyDescent="0.2">
      <c r="A203" s="84">
        <f t="shared" si="3"/>
        <v>42589.75</v>
      </c>
      <c r="B203" s="34">
        <v>18</v>
      </c>
      <c r="C203" s="40">
        <v>726.99</v>
      </c>
      <c r="D203" s="40">
        <v>5.44</v>
      </c>
      <c r="E203" s="40">
        <v>0</v>
      </c>
      <c r="F203" s="40">
        <v>760.13</v>
      </c>
    </row>
    <row r="204" spans="1:6" ht="14.25" customHeight="1" x14ac:dyDescent="0.2">
      <c r="A204" s="84">
        <f t="shared" si="3"/>
        <v>42589.791669999999</v>
      </c>
      <c r="B204" s="34">
        <v>19</v>
      </c>
      <c r="C204" s="40">
        <v>839.28</v>
      </c>
      <c r="D204" s="40">
        <v>62.41</v>
      </c>
      <c r="E204" s="40">
        <v>0</v>
      </c>
      <c r="F204" s="40">
        <v>872.42</v>
      </c>
    </row>
    <row r="205" spans="1:6" ht="14.25" customHeight="1" x14ac:dyDescent="0.2">
      <c r="A205" s="84">
        <f t="shared" si="3"/>
        <v>42589.833330000001</v>
      </c>
      <c r="B205" s="34">
        <v>20</v>
      </c>
      <c r="C205" s="40">
        <v>988.32</v>
      </c>
      <c r="D205" s="40">
        <v>36.130000000000003</v>
      </c>
      <c r="E205" s="40">
        <v>0</v>
      </c>
      <c r="F205" s="40">
        <v>1021.46</v>
      </c>
    </row>
    <row r="206" spans="1:6" ht="14.25" customHeight="1" x14ac:dyDescent="0.2">
      <c r="A206" s="84">
        <f t="shared" si="3"/>
        <v>42589.875</v>
      </c>
      <c r="B206" s="34">
        <v>21</v>
      </c>
      <c r="C206" s="40">
        <v>1008.91</v>
      </c>
      <c r="D206" s="40">
        <v>0</v>
      </c>
      <c r="E206" s="40">
        <v>70.180000000000007</v>
      </c>
      <c r="F206" s="40">
        <v>1042.05</v>
      </c>
    </row>
    <row r="207" spans="1:6" ht="14.25" customHeight="1" x14ac:dyDescent="0.2">
      <c r="A207" s="84">
        <f t="shared" si="3"/>
        <v>42589.916669999999</v>
      </c>
      <c r="B207" s="34">
        <v>22</v>
      </c>
      <c r="C207" s="40">
        <v>898.29</v>
      </c>
      <c r="D207" s="40">
        <v>0</v>
      </c>
      <c r="E207" s="40">
        <v>216.4</v>
      </c>
      <c r="F207" s="40">
        <v>931.43</v>
      </c>
    </row>
    <row r="208" spans="1:6" ht="14.25" customHeight="1" x14ac:dyDescent="0.2">
      <c r="A208" s="84">
        <f t="shared" si="3"/>
        <v>42589.958330000001</v>
      </c>
      <c r="B208" s="34">
        <v>23</v>
      </c>
      <c r="C208" s="40">
        <v>715.15</v>
      </c>
      <c r="D208" s="40">
        <v>0</v>
      </c>
      <c r="E208" s="40">
        <v>481.15</v>
      </c>
      <c r="F208" s="40">
        <v>748.29</v>
      </c>
    </row>
    <row r="209" spans="1:6" ht="14.25" customHeight="1" x14ac:dyDescent="0.2">
      <c r="A209" s="84">
        <f t="shared" si="3"/>
        <v>42590</v>
      </c>
      <c r="B209" s="34">
        <v>0</v>
      </c>
      <c r="C209" s="40">
        <v>817.48</v>
      </c>
      <c r="D209" s="40">
        <v>0</v>
      </c>
      <c r="E209" s="40">
        <v>121.18</v>
      </c>
      <c r="F209" s="40">
        <v>850.62</v>
      </c>
    </row>
    <row r="210" spans="1:6" ht="14.25" customHeight="1" x14ac:dyDescent="0.2">
      <c r="A210" s="84">
        <f t="shared" si="3"/>
        <v>42590.041669999999</v>
      </c>
      <c r="B210" s="34">
        <v>1</v>
      </c>
      <c r="C210" s="40">
        <v>733.82</v>
      </c>
      <c r="D210" s="40">
        <v>0.01</v>
      </c>
      <c r="E210" s="40">
        <v>121.5</v>
      </c>
      <c r="F210" s="40">
        <v>766.96</v>
      </c>
    </row>
    <row r="211" spans="1:6" ht="14.25" customHeight="1" x14ac:dyDescent="0.2">
      <c r="A211" s="84">
        <f t="shared" si="3"/>
        <v>42590.083330000001</v>
      </c>
      <c r="B211" s="34">
        <v>2</v>
      </c>
      <c r="C211" s="40">
        <v>702.39</v>
      </c>
      <c r="D211" s="40">
        <v>0</v>
      </c>
      <c r="E211" s="40">
        <v>113.09</v>
      </c>
      <c r="F211" s="40">
        <v>735.53</v>
      </c>
    </row>
    <row r="212" spans="1:6" ht="14.25" customHeight="1" x14ac:dyDescent="0.2">
      <c r="A212" s="84">
        <f t="shared" si="3"/>
        <v>42590.125</v>
      </c>
      <c r="B212" s="34">
        <v>3</v>
      </c>
      <c r="C212" s="40">
        <v>690.95</v>
      </c>
      <c r="D212" s="40">
        <v>0</v>
      </c>
      <c r="E212" s="40">
        <v>104.75</v>
      </c>
      <c r="F212" s="40">
        <v>724.09</v>
      </c>
    </row>
    <row r="213" spans="1:6" ht="14.25" customHeight="1" x14ac:dyDescent="0.2">
      <c r="A213" s="84">
        <f t="shared" si="3"/>
        <v>42590.166669999999</v>
      </c>
      <c r="B213" s="34">
        <v>4</v>
      </c>
      <c r="C213" s="40">
        <v>680.53</v>
      </c>
      <c r="D213" s="40">
        <v>0</v>
      </c>
      <c r="E213" s="40">
        <v>68.540000000000006</v>
      </c>
      <c r="F213" s="40">
        <v>713.67</v>
      </c>
    </row>
    <row r="214" spans="1:6" ht="14.25" customHeight="1" x14ac:dyDescent="0.2">
      <c r="A214" s="84">
        <f t="shared" si="3"/>
        <v>42590.208330000001</v>
      </c>
      <c r="B214" s="34">
        <v>5</v>
      </c>
      <c r="C214" s="40">
        <v>662.25</v>
      </c>
      <c r="D214" s="40">
        <v>15.08</v>
      </c>
      <c r="E214" s="40">
        <v>0</v>
      </c>
      <c r="F214" s="40">
        <v>695.39</v>
      </c>
    </row>
    <row r="215" spans="1:6" ht="14.25" customHeight="1" x14ac:dyDescent="0.2">
      <c r="A215" s="84">
        <f t="shared" si="3"/>
        <v>42590.25</v>
      </c>
      <c r="B215" s="34">
        <v>6</v>
      </c>
      <c r="C215" s="40">
        <v>697.62</v>
      </c>
      <c r="D215" s="40">
        <v>48.47</v>
      </c>
      <c r="E215" s="40">
        <v>0.01</v>
      </c>
      <c r="F215" s="40">
        <v>730.76</v>
      </c>
    </row>
    <row r="216" spans="1:6" ht="14.25" customHeight="1" x14ac:dyDescent="0.2">
      <c r="A216" s="84">
        <f t="shared" si="3"/>
        <v>42590.291669999999</v>
      </c>
      <c r="B216" s="34">
        <v>7</v>
      </c>
      <c r="C216" s="40">
        <v>804.22</v>
      </c>
      <c r="D216" s="40">
        <v>0</v>
      </c>
      <c r="E216" s="40">
        <v>2.68</v>
      </c>
      <c r="F216" s="40">
        <v>837.36</v>
      </c>
    </row>
    <row r="217" spans="1:6" ht="14.25" customHeight="1" x14ac:dyDescent="0.2">
      <c r="A217" s="84">
        <f t="shared" si="3"/>
        <v>42590.333330000001</v>
      </c>
      <c r="B217" s="34">
        <v>8</v>
      </c>
      <c r="C217" s="40">
        <v>669.04</v>
      </c>
      <c r="D217" s="40">
        <v>0.01</v>
      </c>
      <c r="E217" s="40">
        <v>19.16</v>
      </c>
      <c r="F217" s="40">
        <v>702.18</v>
      </c>
    </row>
    <row r="218" spans="1:6" ht="14.25" customHeight="1" x14ac:dyDescent="0.2">
      <c r="A218" s="84">
        <f t="shared" si="3"/>
        <v>42590.375</v>
      </c>
      <c r="B218" s="34">
        <v>9</v>
      </c>
      <c r="C218" s="40">
        <v>887.27</v>
      </c>
      <c r="D218" s="40">
        <v>0</v>
      </c>
      <c r="E218" s="40">
        <v>89.41</v>
      </c>
      <c r="F218" s="40">
        <v>920.41</v>
      </c>
    </row>
    <row r="219" spans="1:6" ht="14.25" customHeight="1" x14ac:dyDescent="0.2">
      <c r="A219" s="84">
        <f t="shared" si="3"/>
        <v>42590.416669999999</v>
      </c>
      <c r="B219" s="34">
        <v>10</v>
      </c>
      <c r="C219" s="40">
        <v>984.38</v>
      </c>
      <c r="D219" s="40">
        <v>0.01</v>
      </c>
      <c r="E219" s="40">
        <v>129.68</v>
      </c>
      <c r="F219" s="40">
        <v>1017.52</v>
      </c>
    </row>
    <row r="220" spans="1:6" ht="14.25" customHeight="1" x14ac:dyDescent="0.2">
      <c r="A220" s="84">
        <f t="shared" si="3"/>
        <v>42590.458330000001</v>
      </c>
      <c r="B220" s="34">
        <v>11</v>
      </c>
      <c r="C220" s="40">
        <v>1039.6600000000001</v>
      </c>
      <c r="D220" s="40">
        <v>0.01</v>
      </c>
      <c r="E220" s="40">
        <v>113.2</v>
      </c>
      <c r="F220" s="40">
        <v>1072.8</v>
      </c>
    </row>
    <row r="221" spans="1:6" ht="14.25" customHeight="1" x14ac:dyDescent="0.2">
      <c r="A221" s="84">
        <f t="shared" si="3"/>
        <v>42590.5</v>
      </c>
      <c r="B221" s="34">
        <v>12</v>
      </c>
      <c r="C221" s="40">
        <v>1018.67</v>
      </c>
      <c r="D221" s="40">
        <v>0.01</v>
      </c>
      <c r="E221" s="40">
        <v>72.83</v>
      </c>
      <c r="F221" s="40">
        <v>1051.81</v>
      </c>
    </row>
    <row r="222" spans="1:6" ht="14.25" customHeight="1" x14ac:dyDescent="0.2">
      <c r="A222" s="84">
        <f t="shared" si="3"/>
        <v>42590.541669999999</v>
      </c>
      <c r="B222" s="34">
        <v>13</v>
      </c>
      <c r="C222" s="40">
        <v>1049.18</v>
      </c>
      <c r="D222" s="40">
        <v>0</v>
      </c>
      <c r="E222" s="40">
        <v>49.7</v>
      </c>
      <c r="F222" s="40">
        <v>1082.32</v>
      </c>
    </row>
    <row r="223" spans="1:6" ht="14.25" customHeight="1" x14ac:dyDescent="0.2">
      <c r="A223" s="84">
        <f t="shared" si="3"/>
        <v>42590.583330000001</v>
      </c>
      <c r="B223" s="34">
        <v>14</v>
      </c>
      <c r="C223" s="40">
        <v>1065.52</v>
      </c>
      <c r="D223" s="40">
        <v>0</v>
      </c>
      <c r="E223" s="40">
        <v>83.19</v>
      </c>
      <c r="F223" s="40">
        <v>1098.6600000000001</v>
      </c>
    </row>
    <row r="224" spans="1:6" ht="14.25" customHeight="1" x14ac:dyDescent="0.2">
      <c r="A224" s="84">
        <f t="shared" si="3"/>
        <v>42590.625</v>
      </c>
      <c r="B224" s="34">
        <v>15</v>
      </c>
      <c r="C224" s="40">
        <v>1072.1099999999999</v>
      </c>
      <c r="D224" s="40">
        <v>0.01</v>
      </c>
      <c r="E224" s="40">
        <v>243.46</v>
      </c>
      <c r="F224" s="40">
        <v>1105.25</v>
      </c>
    </row>
    <row r="225" spans="1:6" ht="14.25" customHeight="1" x14ac:dyDescent="0.2">
      <c r="A225" s="84">
        <f t="shared" si="3"/>
        <v>42590.666669999999</v>
      </c>
      <c r="B225" s="34">
        <v>16</v>
      </c>
      <c r="C225" s="40">
        <v>940.52</v>
      </c>
      <c r="D225" s="40">
        <v>0</v>
      </c>
      <c r="E225" s="40">
        <v>238.24</v>
      </c>
      <c r="F225" s="40">
        <v>973.66</v>
      </c>
    </row>
    <row r="226" spans="1:6" ht="14.25" customHeight="1" x14ac:dyDescent="0.2">
      <c r="A226" s="84">
        <f t="shared" si="3"/>
        <v>42590.708330000001</v>
      </c>
      <c r="B226" s="34">
        <v>17</v>
      </c>
      <c r="C226" s="40">
        <v>891.62</v>
      </c>
      <c r="D226" s="40">
        <v>0.01</v>
      </c>
      <c r="E226" s="40">
        <v>93.34</v>
      </c>
      <c r="F226" s="40">
        <v>924.76</v>
      </c>
    </row>
    <row r="227" spans="1:6" ht="14.25" customHeight="1" x14ac:dyDescent="0.2">
      <c r="A227" s="84">
        <f t="shared" si="3"/>
        <v>42590.75</v>
      </c>
      <c r="B227" s="34">
        <v>18</v>
      </c>
      <c r="C227" s="40">
        <v>832.31</v>
      </c>
      <c r="D227" s="40">
        <v>0.01</v>
      </c>
      <c r="E227" s="40">
        <v>212.42</v>
      </c>
      <c r="F227" s="40">
        <v>865.45</v>
      </c>
    </row>
    <row r="228" spans="1:6" ht="14.25" customHeight="1" x14ac:dyDescent="0.2">
      <c r="A228" s="84">
        <f t="shared" si="3"/>
        <v>42590.791669999999</v>
      </c>
      <c r="B228" s="34">
        <v>19</v>
      </c>
      <c r="C228" s="40">
        <v>879.54</v>
      </c>
      <c r="D228" s="40">
        <v>0.01</v>
      </c>
      <c r="E228" s="40">
        <v>113.65</v>
      </c>
      <c r="F228" s="40">
        <v>912.68</v>
      </c>
    </row>
    <row r="229" spans="1:6" ht="14.25" customHeight="1" x14ac:dyDescent="0.2">
      <c r="A229" s="84">
        <f t="shared" si="3"/>
        <v>42590.833330000001</v>
      </c>
      <c r="B229" s="34">
        <v>20</v>
      </c>
      <c r="C229" s="40">
        <v>936.08</v>
      </c>
      <c r="D229" s="40">
        <v>0</v>
      </c>
      <c r="E229" s="40">
        <v>850.05</v>
      </c>
      <c r="F229" s="40">
        <v>969.22</v>
      </c>
    </row>
    <row r="230" spans="1:6" ht="14.25" customHeight="1" x14ac:dyDescent="0.2">
      <c r="A230" s="84">
        <f t="shared" si="3"/>
        <v>42590.875</v>
      </c>
      <c r="B230" s="34">
        <v>21</v>
      </c>
      <c r="C230" s="40">
        <v>1002.85</v>
      </c>
      <c r="D230" s="40">
        <v>0</v>
      </c>
      <c r="E230" s="40">
        <v>419.47</v>
      </c>
      <c r="F230" s="40">
        <v>1035.99</v>
      </c>
    </row>
    <row r="231" spans="1:6" ht="14.25" customHeight="1" x14ac:dyDescent="0.2">
      <c r="A231" s="84">
        <f t="shared" si="3"/>
        <v>42590.916669999999</v>
      </c>
      <c r="B231" s="34">
        <v>22</v>
      </c>
      <c r="C231" s="40">
        <v>860.23</v>
      </c>
      <c r="D231" s="40">
        <v>0.01</v>
      </c>
      <c r="E231" s="40">
        <v>724.74</v>
      </c>
      <c r="F231" s="40">
        <v>893.37</v>
      </c>
    </row>
    <row r="232" spans="1:6" ht="14.25" customHeight="1" x14ac:dyDescent="0.2">
      <c r="A232" s="84">
        <f t="shared" si="3"/>
        <v>42590.958330000001</v>
      </c>
      <c r="B232" s="34">
        <v>23</v>
      </c>
      <c r="C232" s="40">
        <v>972.2</v>
      </c>
      <c r="D232" s="40">
        <v>0</v>
      </c>
      <c r="E232" s="40">
        <v>522.74</v>
      </c>
      <c r="F232" s="40">
        <v>1005.34</v>
      </c>
    </row>
    <row r="233" spans="1:6" ht="14.25" customHeight="1" x14ac:dyDescent="0.2">
      <c r="A233" s="84">
        <f t="shared" si="3"/>
        <v>42591</v>
      </c>
      <c r="B233" s="34">
        <v>0</v>
      </c>
      <c r="C233" s="40">
        <v>813.57</v>
      </c>
      <c r="D233" s="40">
        <v>0</v>
      </c>
      <c r="E233" s="40">
        <v>183.61</v>
      </c>
      <c r="F233" s="40">
        <v>846.71</v>
      </c>
    </row>
    <row r="234" spans="1:6" ht="14.25" customHeight="1" x14ac:dyDescent="0.2">
      <c r="A234" s="84">
        <f t="shared" si="3"/>
        <v>42591.041669999999</v>
      </c>
      <c r="B234" s="34">
        <v>1</v>
      </c>
      <c r="C234" s="40">
        <v>715.25</v>
      </c>
      <c r="D234" s="40">
        <v>0</v>
      </c>
      <c r="E234" s="40">
        <v>233.84</v>
      </c>
      <c r="F234" s="40">
        <v>748.39</v>
      </c>
    </row>
    <row r="235" spans="1:6" ht="14.25" customHeight="1" x14ac:dyDescent="0.2">
      <c r="A235" s="84">
        <f t="shared" si="3"/>
        <v>42591.083330000001</v>
      </c>
      <c r="B235" s="34">
        <v>2</v>
      </c>
      <c r="C235" s="40">
        <v>685.73</v>
      </c>
      <c r="D235" s="40">
        <v>0</v>
      </c>
      <c r="E235" s="40">
        <v>66.180000000000007</v>
      </c>
      <c r="F235" s="40">
        <v>718.87</v>
      </c>
    </row>
    <row r="236" spans="1:6" ht="14.25" customHeight="1" x14ac:dyDescent="0.2">
      <c r="A236" s="84">
        <f t="shared" si="3"/>
        <v>42591.125</v>
      </c>
      <c r="B236" s="34">
        <v>3</v>
      </c>
      <c r="C236" s="40">
        <v>667.22</v>
      </c>
      <c r="D236" s="40">
        <v>0</v>
      </c>
      <c r="E236" s="40">
        <v>24.39</v>
      </c>
      <c r="F236" s="40">
        <v>700.36</v>
      </c>
    </row>
    <row r="237" spans="1:6" ht="14.25" customHeight="1" x14ac:dyDescent="0.2">
      <c r="A237" s="84">
        <f t="shared" si="3"/>
        <v>42591.166669999999</v>
      </c>
      <c r="B237" s="34">
        <v>4</v>
      </c>
      <c r="C237" s="40">
        <v>664.03</v>
      </c>
      <c r="D237" s="40">
        <v>9.3699999999999992</v>
      </c>
      <c r="E237" s="40">
        <v>0</v>
      </c>
      <c r="F237" s="40">
        <v>697.17</v>
      </c>
    </row>
    <row r="238" spans="1:6" ht="14.25" customHeight="1" x14ac:dyDescent="0.2">
      <c r="A238" s="84">
        <f t="shared" si="3"/>
        <v>42591.208330000001</v>
      </c>
      <c r="B238" s="34">
        <v>5</v>
      </c>
      <c r="C238" s="40">
        <v>657.7</v>
      </c>
      <c r="D238" s="40">
        <v>147.66999999999999</v>
      </c>
      <c r="E238" s="40">
        <v>0</v>
      </c>
      <c r="F238" s="40">
        <v>690.84</v>
      </c>
    </row>
    <row r="239" spans="1:6" ht="14.25" customHeight="1" x14ac:dyDescent="0.2">
      <c r="A239" s="84">
        <f t="shared" si="3"/>
        <v>42591.25</v>
      </c>
      <c r="B239" s="34">
        <v>6</v>
      </c>
      <c r="C239" s="40">
        <v>693.92</v>
      </c>
      <c r="D239" s="40">
        <v>112.59</v>
      </c>
      <c r="E239" s="40">
        <v>0</v>
      </c>
      <c r="F239" s="40">
        <v>727.06</v>
      </c>
    </row>
    <row r="240" spans="1:6" ht="14.25" customHeight="1" x14ac:dyDescent="0.2">
      <c r="A240" s="84">
        <f t="shared" si="3"/>
        <v>42591.291669999999</v>
      </c>
      <c r="B240" s="34">
        <v>7</v>
      </c>
      <c r="C240" s="40">
        <v>781.02</v>
      </c>
      <c r="D240" s="40">
        <v>63</v>
      </c>
      <c r="E240" s="40">
        <v>0</v>
      </c>
      <c r="F240" s="40">
        <v>814.16</v>
      </c>
    </row>
    <row r="241" spans="1:6" ht="14.25" customHeight="1" x14ac:dyDescent="0.2">
      <c r="A241" s="84">
        <f t="shared" si="3"/>
        <v>42591.333330000001</v>
      </c>
      <c r="B241" s="34">
        <v>8</v>
      </c>
      <c r="C241" s="40">
        <v>668.81</v>
      </c>
      <c r="D241" s="40">
        <v>132.38999999999999</v>
      </c>
      <c r="E241" s="40">
        <v>0</v>
      </c>
      <c r="F241" s="40">
        <v>701.95</v>
      </c>
    </row>
    <row r="242" spans="1:6" ht="14.25" customHeight="1" x14ac:dyDescent="0.2">
      <c r="A242" s="84">
        <f t="shared" si="3"/>
        <v>42591.375</v>
      </c>
      <c r="B242" s="34">
        <v>9</v>
      </c>
      <c r="C242" s="40">
        <v>864.51</v>
      </c>
      <c r="D242" s="40">
        <v>91.68</v>
      </c>
      <c r="E242" s="40">
        <v>0</v>
      </c>
      <c r="F242" s="40">
        <v>897.65</v>
      </c>
    </row>
    <row r="243" spans="1:6" ht="14.25" customHeight="1" x14ac:dyDescent="0.2">
      <c r="A243" s="84">
        <f t="shared" si="3"/>
        <v>42591.416669999999</v>
      </c>
      <c r="B243" s="34">
        <v>10</v>
      </c>
      <c r="C243" s="40">
        <v>936.83</v>
      </c>
      <c r="D243" s="40">
        <v>78.77</v>
      </c>
      <c r="E243" s="40">
        <v>0</v>
      </c>
      <c r="F243" s="40">
        <v>969.97</v>
      </c>
    </row>
    <row r="244" spans="1:6" ht="14.25" customHeight="1" x14ac:dyDescent="0.2">
      <c r="A244" s="84">
        <f t="shared" si="3"/>
        <v>42591.458330000001</v>
      </c>
      <c r="B244" s="34">
        <v>11</v>
      </c>
      <c r="C244" s="40">
        <v>989.31</v>
      </c>
      <c r="D244" s="40">
        <v>81.849999999999994</v>
      </c>
      <c r="E244" s="40">
        <v>0</v>
      </c>
      <c r="F244" s="40">
        <v>1022.45</v>
      </c>
    </row>
    <row r="245" spans="1:6" ht="14.25" customHeight="1" x14ac:dyDescent="0.2">
      <c r="A245" s="84">
        <f t="shared" si="3"/>
        <v>42591.5</v>
      </c>
      <c r="B245" s="34">
        <v>12</v>
      </c>
      <c r="C245" s="40">
        <v>974.51</v>
      </c>
      <c r="D245" s="40">
        <v>0.01</v>
      </c>
      <c r="E245" s="40">
        <v>66.459999999999994</v>
      </c>
      <c r="F245" s="40">
        <v>1007.65</v>
      </c>
    </row>
    <row r="246" spans="1:6" ht="14.25" customHeight="1" x14ac:dyDescent="0.2">
      <c r="A246" s="84">
        <f t="shared" si="3"/>
        <v>42591.541669999999</v>
      </c>
      <c r="B246" s="34">
        <v>13</v>
      </c>
      <c r="C246" s="40">
        <v>997.17</v>
      </c>
      <c r="D246" s="40">
        <v>0</v>
      </c>
      <c r="E246" s="40">
        <v>28.54</v>
      </c>
      <c r="F246" s="40">
        <v>1030.31</v>
      </c>
    </row>
    <row r="247" spans="1:6" ht="14.25" customHeight="1" x14ac:dyDescent="0.2">
      <c r="A247" s="84">
        <f t="shared" si="3"/>
        <v>42591.583330000001</v>
      </c>
      <c r="B247" s="34">
        <v>14</v>
      </c>
      <c r="C247" s="40">
        <v>998.95</v>
      </c>
      <c r="D247" s="40">
        <v>25.66</v>
      </c>
      <c r="E247" s="40">
        <v>0</v>
      </c>
      <c r="F247" s="40">
        <v>1032.0899999999999</v>
      </c>
    </row>
    <row r="248" spans="1:6" ht="14.25" customHeight="1" x14ac:dyDescent="0.2">
      <c r="A248" s="84">
        <f t="shared" si="3"/>
        <v>42591.625</v>
      </c>
      <c r="B248" s="34">
        <v>15</v>
      </c>
      <c r="C248" s="40">
        <v>992.53</v>
      </c>
      <c r="D248" s="40">
        <v>19.23</v>
      </c>
      <c r="E248" s="40">
        <v>0</v>
      </c>
      <c r="F248" s="40">
        <v>1025.67</v>
      </c>
    </row>
    <row r="249" spans="1:6" ht="14.25" customHeight="1" x14ac:dyDescent="0.2">
      <c r="A249" s="84">
        <f t="shared" si="3"/>
        <v>42591.666669999999</v>
      </c>
      <c r="B249" s="34">
        <v>16</v>
      </c>
      <c r="C249" s="40">
        <v>898.74</v>
      </c>
      <c r="D249" s="40">
        <v>0.01</v>
      </c>
      <c r="E249" s="40">
        <v>28.23</v>
      </c>
      <c r="F249" s="40">
        <v>931.88</v>
      </c>
    </row>
    <row r="250" spans="1:6" ht="14.25" customHeight="1" x14ac:dyDescent="0.2">
      <c r="A250" s="84">
        <f t="shared" si="3"/>
        <v>42591.708330000001</v>
      </c>
      <c r="B250" s="34">
        <v>17</v>
      </c>
      <c r="C250" s="40">
        <v>858.48</v>
      </c>
      <c r="D250" s="40">
        <v>0</v>
      </c>
      <c r="E250" s="40">
        <v>48.05</v>
      </c>
      <c r="F250" s="40">
        <v>891.62</v>
      </c>
    </row>
    <row r="251" spans="1:6" ht="14.25" customHeight="1" x14ac:dyDescent="0.2">
      <c r="A251" s="84">
        <f t="shared" si="3"/>
        <v>42591.75</v>
      </c>
      <c r="B251" s="34">
        <v>18</v>
      </c>
      <c r="C251" s="40">
        <v>810.11</v>
      </c>
      <c r="D251" s="40">
        <v>0.01</v>
      </c>
      <c r="E251" s="40">
        <v>145.41999999999999</v>
      </c>
      <c r="F251" s="40">
        <v>843.25</v>
      </c>
    </row>
    <row r="252" spans="1:6" ht="14.25" customHeight="1" x14ac:dyDescent="0.2">
      <c r="A252" s="84">
        <f t="shared" si="3"/>
        <v>42591.791669999999</v>
      </c>
      <c r="B252" s="34">
        <v>19</v>
      </c>
      <c r="C252" s="40">
        <v>857.53</v>
      </c>
      <c r="D252" s="40">
        <v>46.8</v>
      </c>
      <c r="E252" s="40">
        <v>0</v>
      </c>
      <c r="F252" s="40">
        <v>890.67</v>
      </c>
    </row>
    <row r="253" spans="1:6" ht="14.25" customHeight="1" x14ac:dyDescent="0.2">
      <c r="A253" s="84">
        <f t="shared" si="3"/>
        <v>42591.833330000001</v>
      </c>
      <c r="B253" s="34">
        <v>20</v>
      </c>
      <c r="C253" s="40">
        <v>902.55</v>
      </c>
      <c r="D253" s="40">
        <v>50.26</v>
      </c>
      <c r="E253" s="40">
        <v>0</v>
      </c>
      <c r="F253" s="40">
        <v>935.69</v>
      </c>
    </row>
    <row r="254" spans="1:6" ht="14.25" customHeight="1" x14ac:dyDescent="0.2">
      <c r="A254" s="84">
        <f t="shared" si="3"/>
        <v>42591.875</v>
      </c>
      <c r="B254" s="34">
        <v>21</v>
      </c>
      <c r="C254" s="40">
        <v>960.58</v>
      </c>
      <c r="D254" s="40">
        <v>0.01</v>
      </c>
      <c r="E254" s="40">
        <v>106.89</v>
      </c>
      <c r="F254" s="40">
        <v>993.72</v>
      </c>
    </row>
    <row r="255" spans="1:6" ht="14.25" customHeight="1" x14ac:dyDescent="0.2">
      <c r="A255" s="84">
        <f t="shared" si="3"/>
        <v>42591.916669999999</v>
      </c>
      <c r="B255" s="34">
        <v>22</v>
      </c>
      <c r="C255" s="40">
        <v>857.97</v>
      </c>
      <c r="D255" s="40">
        <v>0</v>
      </c>
      <c r="E255" s="40">
        <v>594.6</v>
      </c>
      <c r="F255" s="40">
        <v>891.11</v>
      </c>
    </row>
    <row r="256" spans="1:6" ht="14.25" customHeight="1" x14ac:dyDescent="0.2">
      <c r="A256" s="84">
        <f t="shared" si="3"/>
        <v>42591.958330000001</v>
      </c>
      <c r="B256" s="34">
        <v>23</v>
      </c>
      <c r="C256" s="40">
        <v>974.12</v>
      </c>
      <c r="D256" s="40">
        <v>0</v>
      </c>
      <c r="E256" s="40">
        <v>419.4</v>
      </c>
      <c r="F256" s="40">
        <v>1007.26</v>
      </c>
    </row>
    <row r="257" spans="1:6" ht="14.25" customHeight="1" x14ac:dyDescent="0.2">
      <c r="A257" s="84">
        <f t="shared" si="3"/>
        <v>42592</v>
      </c>
      <c r="B257" s="34">
        <v>0</v>
      </c>
      <c r="C257" s="40">
        <v>814.33</v>
      </c>
      <c r="D257" s="40">
        <v>0</v>
      </c>
      <c r="E257" s="40">
        <v>183.3</v>
      </c>
      <c r="F257" s="40">
        <v>847.47</v>
      </c>
    </row>
    <row r="258" spans="1:6" ht="14.25" customHeight="1" x14ac:dyDescent="0.2">
      <c r="A258" s="84">
        <f t="shared" ref="A258:A321" si="4">A234+1</f>
        <v>42592.041669999999</v>
      </c>
      <c r="B258" s="34">
        <v>1</v>
      </c>
      <c r="C258" s="40">
        <v>716.44</v>
      </c>
      <c r="D258" s="40">
        <v>0</v>
      </c>
      <c r="E258" s="40">
        <v>90.21</v>
      </c>
      <c r="F258" s="40">
        <v>749.58</v>
      </c>
    </row>
    <row r="259" spans="1:6" ht="14.25" customHeight="1" x14ac:dyDescent="0.2">
      <c r="A259" s="84">
        <f t="shared" si="4"/>
        <v>42592.083330000001</v>
      </c>
      <c r="B259" s="34">
        <v>2</v>
      </c>
      <c r="C259" s="40">
        <v>682.89</v>
      </c>
      <c r="D259" s="40">
        <v>0</v>
      </c>
      <c r="E259" s="40">
        <v>4.26</v>
      </c>
      <c r="F259" s="40">
        <v>716.03</v>
      </c>
    </row>
    <row r="260" spans="1:6" ht="14.25" customHeight="1" x14ac:dyDescent="0.2">
      <c r="A260" s="84">
        <f t="shared" si="4"/>
        <v>42592.125</v>
      </c>
      <c r="B260" s="34">
        <v>3</v>
      </c>
      <c r="C260" s="40">
        <v>663.02</v>
      </c>
      <c r="D260" s="40">
        <v>44.97</v>
      </c>
      <c r="E260" s="40">
        <v>0</v>
      </c>
      <c r="F260" s="40">
        <v>696.16</v>
      </c>
    </row>
    <row r="261" spans="1:6" ht="14.25" customHeight="1" x14ac:dyDescent="0.2">
      <c r="A261" s="84">
        <f t="shared" si="4"/>
        <v>42592.166669999999</v>
      </c>
      <c r="B261" s="34">
        <v>4</v>
      </c>
      <c r="C261" s="40">
        <v>660.19</v>
      </c>
      <c r="D261" s="40">
        <v>0</v>
      </c>
      <c r="E261" s="40">
        <v>34.29</v>
      </c>
      <c r="F261" s="40">
        <v>693.33</v>
      </c>
    </row>
    <row r="262" spans="1:6" ht="14.25" customHeight="1" x14ac:dyDescent="0.2">
      <c r="A262" s="84">
        <f t="shared" si="4"/>
        <v>42592.208330000001</v>
      </c>
      <c r="B262" s="34">
        <v>5</v>
      </c>
      <c r="C262" s="40">
        <v>659.8</v>
      </c>
      <c r="D262" s="40">
        <v>92.21</v>
      </c>
      <c r="E262" s="40">
        <v>0</v>
      </c>
      <c r="F262" s="40">
        <v>692.94</v>
      </c>
    </row>
    <row r="263" spans="1:6" ht="14.25" customHeight="1" x14ac:dyDescent="0.2">
      <c r="A263" s="84">
        <f t="shared" si="4"/>
        <v>42592.25</v>
      </c>
      <c r="B263" s="34">
        <v>6</v>
      </c>
      <c r="C263" s="40">
        <v>700.81</v>
      </c>
      <c r="D263" s="40">
        <v>133.72999999999999</v>
      </c>
      <c r="E263" s="40">
        <v>0</v>
      </c>
      <c r="F263" s="40">
        <v>733.95</v>
      </c>
    </row>
    <row r="264" spans="1:6" ht="14.25" customHeight="1" x14ac:dyDescent="0.2">
      <c r="A264" s="84">
        <f t="shared" si="4"/>
        <v>42592.291669999999</v>
      </c>
      <c r="B264" s="34">
        <v>7</v>
      </c>
      <c r="C264" s="40">
        <v>846.11</v>
      </c>
      <c r="D264" s="40">
        <v>0.01</v>
      </c>
      <c r="E264" s="40">
        <v>14.66</v>
      </c>
      <c r="F264" s="40">
        <v>879.25</v>
      </c>
    </row>
    <row r="265" spans="1:6" ht="14.25" customHeight="1" x14ac:dyDescent="0.2">
      <c r="A265" s="84">
        <f t="shared" si="4"/>
        <v>42592.333330000001</v>
      </c>
      <c r="B265" s="34">
        <v>8</v>
      </c>
      <c r="C265" s="40">
        <v>669.04</v>
      </c>
      <c r="D265" s="40">
        <v>63.48</v>
      </c>
      <c r="E265" s="40">
        <v>0</v>
      </c>
      <c r="F265" s="40">
        <v>702.18</v>
      </c>
    </row>
    <row r="266" spans="1:6" ht="14.25" customHeight="1" x14ac:dyDescent="0.2">
      <c r="A266" s="84">
        <f t="shared" si="4"/>
        <v>42592.375</v>
      </c>
      <c r="B266" s="34">
        <v>9</v>
      </c>
      <c r="C266" s="40">
        <v>875.06</v>
      </c>
      <c r="D266" s="40">
        <v>117.88</v>
      </c>
      <c r="E266" s="40">
        <v>0</v>
      </c>
      <c r="F266" s="40">
        <v>908.2</v>
      </c>
    </row>
    <row r="267" spans="1:6" ht="14.25" customHeight="1" x14ac:dyDescent="0.2">
      <c r="A267" s="84">
        <f t="shared" si="4"/>
        <v>42592.416669999999</v>
      </c>
      <c r="B267" s="34">
        <v>10</v>
      </c>
      <c r="C267" s="40">
        <v>984.31</v>
      </c>
      <c r="D267" s="40">
        <v>1.75</v>
      </c>
      <c r="E267" s="40">
        <v>0.04</v>
      </c>
      <c r="F267" s="40">
        <v>1017.45</v>
      </c>
    </row>
    <row r="268" spans="1:6" ht="14.25" customHeight="1" x14ac:dyDescent="0.2">
      <c r="A268" s="84">
        <f t="shared" si="4"/>
        <v>42592.458330000001</v>
      </c>
      <c r="B268" s="34">
        <v>11</v>
      </c>
      <c r="C268" s="40">
        <v>989.59</v>
      </c>
      <c r="D268" s="40">
        <v>0</v>
      </c>
      <c r="E268" s="40">
        <v>6.95</v>
      </c>
      <c r="F268" s="40">
        <v>1022.73</v>
      </c>
    </row>
    <row r="269" spans="1:6" ht="14.25" customHeight="1" x14ac:dyDescent="0.2">
      <c r="A269" s="84">
        <f t="shared" si="4"/>
        <v>42592.5</v>
      </c>
      <c r="B269" s="34">
        <v>12</v>
      </c>
      <c r="C269" s="40">
        <v>1032.49</v>
      </c>
      <c r="D269" s="40">
        <v>77.209999999999994</v>
      </c>
      <c r="E269" s="40">
        <v>0</v>
      </c>
      <c r="F269" s="40">
        <v>1065.6300000000001</v>
      </c>
    </row>
    <row r="270" spans="1:6" ht="14.25" customHeight="1" x14ac:dyDescent="0.2">
      <c r="A270" s="84">
        <f t="shared" si="4"/>
        <v>42592.541669999999</v>
      </c>
      <c r="B270" s="34">
        <v>13</v>
      </c>
      <c r="C270" s="40">
        <v>1057.48</v>
      </c>
      <c r="D270" s="40">
        <v>124.98</v>
      </c>
      <c r="E270" s="40">
        <v>0</v>
      </c>
      <c r="F270" s="40">
        <v>1090.6199999999999</v>
      </c>
    </row>
    <row r="271" spans="1:6" ht="14.25" customHeight="1" x14ac:dyDescent="0.2">
      <c r="A271" s="84">
        <f t="shared" si="4"/>
        <v>42592.583330000001</v>
      </c>
      <c r="B271" s="34">
        <v>14</v>
      </c>
      <c r="C271" s="40">
        <v>1014.67</v>
      </c>
      <c r="D271" s="40">
        <v>293.23</v>
      </c>
      <c r="E271" s="40">
        <v>0</v>
      </c>
      <c r="F271" s="40">
        <v>1047.81</v>
      </c>
    </row>
    <row r="272" spans="1:6" ht="14.25" customHeight="1" x14ac:dyDescent="0.2">
      <c r="A272" s="84">
        <f t="shared" si="4"/>
        <v>42592.625</v>
      </c>
      <c r="B272" s="34">
        <v>15</v>
      </c>
      <c r="C272" s="40">
        <v>1012.05</v>
      </c>
      <c r="D272" s="40">
        <v>177.02</v>
      </c>
      <c r="E272" s="40">
        <v>0</v>
      </c>
      <c r="F272" s="40">
        <v>1045.19</v>
      </c>
    </row>
    <row r="273" spans="1:6" ht="14.25" customHeight="1" x14ac:dyDescent="0.2">
      <c r="A273" s="84">
        <f t="shared" si="4"/>
        <v>42592.666669999999</v>
      </c>
      <c r="B273" s="34">
        <v>16</v>
      </c>
      <c r="C273" s="40">
        <v>925.13</v>
      </c>
      <c r="D273" s="40">
        <v>154.07</v>
      </c>
      <c r="E273" s="40">
        <v>0</v>
      </c>
      <c r="F273" s="40">
        <v>958.27</v>
      </c>
    </row>
    <row r="274" spans="1:6" ht="14.25" customHeight="1" x14ac:dyDescent="0.2">
      <c r="A274" s="84">
        <f t="shared" si="4"/>
        <v>42592.708330000001</v>
      </c>
      <c r="B274" s="34">
        <v>17</v>
      </c>
      <c r="C274" s="40">
        <v>923.98</v>
      </c>
      <c r="D274" s="40">
        <v>188.99</v>
      </c>
      <c r="E274" s="40">
        <v>0</v>
      </c>
      <c r="F274" s="40">
        <v>957.12</v>
      </c>
    </row>
    <row r="275" spans="1:6" ht="14.25" customHeight="1" x14ac:dyDescent="0.2">
      <c r="A275" s="84">
        <f t="shared" si="4"/>
        <v>42592.75</v>
      </c>
      <c r="B275" s="34">
        <v>18</v>
      </c>
      <c r="C275" s="40">
        <v>926.55</v>
      </c>
      <c r="D275" s="40">
        <v>0</v>
      </c>
      <c r="E275" s="40">
        <v>39.03</v>
      </c>
      <c r="F275" s="40">
        <v>959.69</v>
      </c>
    </row>
    <row r="276" spans="1:6" ht="14.25" customHeight="1" x14ac:dyDescent="0.2">
      <c r="A276" s="84">
        <f t="shared" si="4"/>
        <v>42592.791669999999</v>
      </c>
      <c r="B276" s="34">
        <v>19</v>
      </c>
      <c r="C276" s="40">
        <v>955.83</v>
      </c>
      <c r="D276" s="40">
        <v>401.46</v>
      </c>
      <c r="E276" s="40">
        <v>0</v>
      </c>
      <c r="F276" s="40">
        <v>988.97</v>
      </c>
    </row>
    <row r="277" spans="1:6" ht="14.25" customHeight="1" x14ac:dyDescent="0.2">
      <c r="A277" s="84">
        <f t="shared" si="4"/>
        <v>42592.833330000001</v>
      </c>
      <c r="B277" s="34">
        <v>20</v>
      </c>
      <c r="C277" s="40">
        <v>956.55</v>
      </c>
      <c r="D277" s="40">
        <v>0.01</v>
      </c>
      <c r="E277" s="40">
        <v>84.53</v>
      </c>
      <c r="F277" s="40">
        <v>989.69</v>
      </c>
    </row>
    <row r="278" spans="1:6" ht="14.25" customHeight="1" x14ac:dyDescent="0.2">
      <c r="A278" s="84">
        <f t="shared" si="4"/>
        <v>42592.875</v>
      </c>
      <c r="B278" s="34">
        <v>21</v>
      </c>
      <c r="C278" s="40">
        <v>1004.16</v>
      </c>
      <c r="D278" s="40">
        <v>0</v>
      </c>
      <c r="E278" s="40">
        <v>22.15</v>
      </c>
      <c r="F278" s="40">
        <v>1037.3</v>
      </c>
    </row>
    <row r="279" spans="1:6" ht="14.25" customHeight="1" x14ac:dyDescent="0.2">
      <c r="A279" s="84">
        <f t="shared" si="4"/>
        <v>42592.916669999999</v>
      </c>
      <c r="B279" s="34">
        <v>22</v>
      </c>
      <c r="C279" s="40">
        <v>865.64</v>
      </c>
      <c r="D279" s="40">
        <v>0.01</v>
      </c>
      <c r="E279" s="40">
        <v>387.25</v>
      </c>
      <c r="F279" s="40">
        <v>898.78</v>
      </c>
    </row>
    <row r="280" spans="1:6" ht="14.25" customHeight="1" x14ac:dyDescent="0.2">
      <c r="A280" s="84">
        <f t="shared" si="4"/>
        <v>42592.958330000001</v>
      </c>
      <c r="B280" s="34">
        <v>23</v>
      </c>
      <c r="C280" s="40">
        <v>993.37</v>
      </c>
      <c r="D280" s="40">
        <v>0.01</v>
      </c>
      <c r="E280" s="40">
        <v>293.86</v>
      </c>
      <c r="F280" s="40">
        <v>1026.51</v>
      </c>
    </row>
    <row r="281" spans="1:6" ht="14.25" customHeight="1" x14ac:dyDescent="0.2">
      <c r="A281" s="84">
        <f t="shared" si="4"/>
        <v>42593</v>
      </c>
      <c r="B281" s="34">
        <v>0</v>
      </c>
      <c r="C281" s="40">
        <v>845.78</v>
      </c>
      <c r="D281" s="40">
        <v>0.01</v>
      </c>
      <c r="E281" s="40">
        <v>160.72999999999999</v>
      </c>
      <c r="F281" s="40">
        <v>878.92</v>
      </c>
    </row>
    <row r="282" spans="1:6" ht="14.25" customHeight="1" x14ac:dyDescent="0.2">
      <c r="A282" s="84">
        <f t="shared" si="4"/>
        <v>42593.041669999999</v>
      </c>
      <c r="B282" s="34">
        <v>1</v>
      </c>
      <c r="C282" s="40">
        <v>737.83</v>
      </c>
      <c r="D282" s="40">
        <v>0</v>
      </c>
      <c r="E282" s="40">
        <v>24.03</v>
      </c>
      <c r="F282" s="40">
        <v>770.97</v>
      </c>
    </row>
    <row r="283" spans="1:6" ht="14.25" customHeight="1" x14ac:dyDescent="0.2">
      <c r="A283" s="84">
        <f t="shared" si="4"/>
        <v>42593.083330000001</v>
      </c>
      <c r="B283" s="34">
        <v>2</v>
      </c>
      <c r="C283" s="40">
        <v>717.03</v>
      </c>
      <c r="D283" s="40">
        <v>0</v>
      </c>
      <c r="E283" s="40">
        <v>66.77</v>
      </c>
      <c r="F283" s="40">
        <v>750.17</v>
      </c>
    </row>
    <row r="284" spans="1:6" ht="14.25" customHeight="1" x14ac:dyDescent="0.2">
      <c r="A284" s="84">
        <f t="shared" si="4"/>
        <v>42593.125</v>
      </c>
      <c r="B284" s="34">
        <v>3</v>
      </c>
      <c r="C284" s="40">
        <v>697.32</v>
      </c>
      <c r="D284" s="40">
        <v>0</v>
      </c>
      <c r="E284" s="40">
        <v>1.22</v>
      </c>
      <c r="F284" s="40">
        <v>730.46</v>
      </c>
    </row>
    <row r="285" spans="1:6" ht="14.25" customHeight="1" x14ac:dyDescent="0.2">
      <c r="A285" s="84">
        <f t="shared" si="4"/>
        <v>42593.166669999999</v>
      </c>
      <c r="B285" s="34">
        <v>4</v>
      </c>
      <c r="C285" s="40">
        <v>677.39</v>
      </c>
      <c r="D285" s="40">
        <v>24.69</v>
      </c>
      <c r="E285" s="40">
        <v>0</v>
      </c>
      <c r="F285" s="40">
        <v>710.53</v>
      </c>
    </row>
    <row r="286" spans="1:6" ht="14.25" customHeight="1" x14ac:dyDescent="0.2">
      <c r="A286" s="84">
        <f t="shared" si="4"/>
        <v>42593.208330000001</v>
      </c>
      <c r="B286" s="34">
        <v>5</v>
      </c>
      <c r="C286" s="40">
        <v>669.5</v>
      </c>
      <c r="D286" s="40">
        <v>121.32</v>
      </c>
      <c r="E286" s="40">
        <v>0</v>
      </c>
      <c r="F286" s="40">
        <v>702.64</v>
      </c>
    </row>
    <row r="287" spans="1:6" ht="14.25" customHeight="1" x14ac:dyDescent="0.2">
      <c r="A287" s="84">
        <f t="shared" si="4"/>
        <v>42593.25</v>
      </c>
      <c r="B287" s="34">
        <v>6</v>
      </c>
      <c r="C287" s="40">
        <v>721.33</v>
      </c>
      <c r="D287" s="40">
        <v>198.27</v>
      </c>
      <c r="E287" s="40">
        <v>0</v>
      </c>
      <c r="F287" s="40">
        <v>754.47</v>
      </c>
    </row>
    <row r="288" spans="1:6" ht="14.25" customHeight="1" x14ac:dyDescent="0.2">
      <c r="A288" s="84">
        <f t="shared" si="4"/>
        <v>42593.291669999999</v>
      </c>
      <c r="B288" s="34">
        <v>7</v>
      </c>
      <c r="C288" s="40">
        <v>846.89</v>
      </c>
      <c r="D288" s="40">
        <v>6.18</v>
      </c>
      <c r="E288" s="40">
        <v>0</v>
      </c>
      <c r="F288" s="40">
        <v>880.03</v>
      </c>
    </row>
    <row r="289" spans="1:6" ht="14.25" customHeight="1" x14ac:dyDescent="0.2">
      <c r="A289" s="84">
        <f t="shared" si="4"/>
        <v>42593.333330000001</v>
      </c>
      <c r="B289" s="34">
        <v>8</v>
      </c>
      <c r="C289" s="40">
        <v>672.51</v>
      </c>
      <c r="D289" s="40">
        <v>164.04</v>
      </c>
      <c r="E289" s="40">
        <v>0</v>
      </c>
      <c r="F289" s="40">
        <v>705.65</v>
      </c>
    </row>
    <row r="290" spans="1:6" ht="14.25" customHeight="1" x14ac:dyDescent="0.2">
      <c r="A290" s="84">
        <f t="shared" si="4"/>
        <v>42593.375</v>
      </c>
      <c r="B290" s="34">
        <v>9</v>
      </c>
      <c r="C290" s="40">
        <v>933.1</v>
      </c>
      <c r="D290" s="40">
        <v>147.72</v>
      </c>
      <c r="E290" s="40">
        <v>0</v>
      </c>
      <c r="F290" s="40">
        <v>966.24</v>
      </c>
    </row>
    <row r="291" spans="1:6" ht="14.25" customHeight="1" x14ac:dyDescent="0.2">
      <c r="A291" s="84">
        <f t="shared" si="4"/>
        <v>42593.416669999999</v>
      </c>
      <c r="B291" s="34">
        <v>10</v>
      </c>
      <c r="C291" s="40">
        <v>1020</v>
      </c>
      <c r="D291" s="40">
        <v>100.59</v>
      </c>
      <c r="E291" s="40">
        <v>0</v>
      </c>
      <c r="F291" s="40">
        <v>1053.1400000000001</v>
      </c>
    </row>
    <row r="292" spans="1:6" ht="14.25" customHeight="1" x14ac:dyDescent="0.2">
      <c r="A292" s="84">
        <f t="shared" si="4"/>
        <v>42593.458330000001</v>
      </c>
      <c r="B292" s="34">
        <v>11</v>
      </c>
      <c r="C292" s="40">
        <v>1019.81</v>
      </c>
      <c r="D292" s="40">
        <v>70.8</v>
      </c>
      <c r="E292" s="40">
        <v>0</v>
      </c>
      <c r="F292" s="40">
        <v>1052.95</v>
      </c>
    </row>
    <row r="293" spans="1:6" ht="14.25" customHeight="1" x14ac:dyDescent="0.2">
      <c r="A293" s="84">
        <f t="shared" si="4"/>
        <v>42593.5</v>
      </c>
      <c r="B293" s="34">
        <v>12</v>
      </c>
      <c r="C293" s="40">
        <v>1011.83</v>
      </c>
      <c r="D293" s="40">
        <v>152.34</v>
      </c>
      <c r="E293" s="40">
        <v>0</v>
      </c>
      <c r="F293" s="40">
        <v>1044.97</v>
      </c>
    </row>
    <row r="294" spans="1:6" ht="14.25" customHeight="1" x14ac:dyDescent="0.2">
      <c r="A294" s="84">
        <f t="shared" si="4"/>
        <v>42593.541669999999</v>
      </c>
      <c r="B294" s="34">
        <v>13</v>
      </c>
      <c r="C294" s="40">
        <v>1024.3699999999999</v>
      </c>
      <c r="D294" s="40">
        <v>180.82</v>
      </c>
      <c r="E294" s="40">
        <v>0</v>
      </c>
      <c r="F294" s="40">
        <v>1057.51</v>
      </c>
    </row>
    <row r="295" spans="1:6" ht="14.25" customHeight="1" x14ac:dyDescent="0.2">
      <c r="A295" s="84">
        <f t="shared" si="4"/>
        <v>42593.583330000001</v>
      </c>
      <c r="B295" s="34">
        <v>14</v>
      </c>
      <c r="C295" s="40">
        <v>994.94</v>
      </c>
      <c r="D295" s="40">
        <v>267.36</v>
      </c>
      <c r="E295" s="40">
        <v>0</v>
      </c>
      <c r="F295" s="40">
        <v>1028.08</v>
      </c>
    </row>
    <row r="296" spans="1:6" ht="14.25" customHeight="1" x14ac:dyDescent="0.2">
      <c r="A296" s="84">
        <f t="shared" si="4"/>
        <v>42593.625</v>
      </c>
      <c r="B296" s="34">
        <v>15</v>
      </c>
      <c r="C296" s="40">
        <v>1002.53</v>
      </c>
      <c r="D296" s="40">
        <v>268.3</v>
      </c>
      <c r="E296" s="40">
        <v>0</v>
      </c>
      <c r="F296" s="40">
        <v>1035.67</v>
      </c>
    </row>
    <row r="297" spans="1:6" ht="14.25" customHeight="1" x14ac:dyDescent="0.2">
      <c r="A297" s="84">
        <f t="shared" si="4"/>
        <v>42593.666669999999</v>
      </c>
      <c r="B297" s="34">
        <v>16</v>
      </c>
      <c r="C297" s="40">
        <v>883.73</v>
      </c>
      <c r="D297" s="40">
        <v>76.099999999999994</v>
      </c>
      <c r="E297" s="40">
        <v>0</v>
      </c>
      <c r="F297" s="40">
        <v>916.87</v>
      </c>
    </row>
    <row r="298" spans="1:6" ht="14.25" customHeight="1" x14ac:dyDescent="0.2">
      <c r="A298" s="84">
        <f t="shared" si="4"/>
        <v>42593.708330000001</v>
      </c>
      <c r="B298" s="34">
        <v>17</v>
      </c>
      <c r="C298" s="40">
        <v>856.89</v>
      </c>
      <c r="D298" s="40">
        <v>78.39</v>
      </c>
      <c r="E298" s="40">
        <v>0</v>
      </c>
      <c r="F298" s="40">
        <v>890.03</v>
      </c>
    </row>
    <row r="299" spans="1:6" ht="14.25" customHeight="1" x14ac:dyDescent="0.2">
      <c r="A299" s="84">
        <f t="shared" si="4"/>
        <v>42593.75</v>
      </c>
      <c r="B299" s="34">
        <v>18</v>
      </c>
      <c r="C299" s="40">
        <v>846.31</v>
      </c>
      <c r="D299" s="40">
        <v>0.01</v>
      </c>
      <c r="E299" s="40">
        <v>18.86</v>
      </c>
      <c r="F299" s="40">
        <v>879.45</v>
      </c>
    </row>
    <row r="300" spans="1:6" ht="14.25" customHeight="1" x14ac:dyDescent="0.2">
      <c r="A300" s="84">
        <f t="shared" si="4"/>
        <v>42593.791669999999</v>
      </c>
      <c r="B300" s="34">
        <v>19</v>
      </c>
      <c r="C300" s="40">
        <v>895.73</v>
      </c>
      <c r="D300" s="40">
        <v>103.04</v>
      </c>
      <c r="E300" s="40">
        <v>0</v>
      </c>
      <c r="F300" s="40">
        <v>928.87</v>
      </c>
    </row>
    <row r="301" spans="1:6" ht="14.25" customHeight="1" x14ac:dyDescent="0.2">
      <c r="A301" s="84">
        <f t="shared" si="4"/>
        <v>42593.833330000001</v>
      </c>
      <c r="B301" s="34">
        <v>20</v>
      </c>
      <c r="C301" s="40">
        <v>1000.48</v>
      </c>
      <c r="D301" s="40">
        <v>0</v>
      </c>
      <c r="E301" s="40">
        <v>149.88999999999999</v>
      </c>
      <c r="F301" s="40">
        <v>1033.6199999999999</v>
      </c>
    </row>
    <row r="302" spans="1:6" ht="14.25" customHeight="1" x14ac:dyDescent="0.2">
      <c r="A302" s="84">
        <f t="shared" si="4"/>
        <v>42593.875</v>
      </c>
      <c r="B302" s="34">
        <v>21</v>
      </c>
      <c r="C302" s="40">
        <v>1005.25</v>
      </c>
      <c r="D302" s="40">
        <v>0.02</v>
      </c>
      <c r="E302" s="40">
        <v>259.98</v>
      </c>
      <c r="F302" s="40">
        <v>1038.3900000000001</v>
      </c>
    </row>
    <row r="303" spans="1:6" ht="14.25" customHeight="1" x14ac:dyDescent="0.2">
      <c r="A303" s="84">
        <f t="shared" si="4"/>
        <v>42593.916669999999</v>
      </c>
      <c r="B303" s="34">
        <v>22</v>
      </c>
      <c r="C303" s="40">
        <v>833.75</v>
      </c>
      <c r="D303" s="40">
        <v>0.01</v>
      </c>
      <c r="E303" s="40">
        <v>341.29</v>
      </c>
      <c r="F303" s="40">
        <v>866.89</v>
      </c>
    </row>
    <row r="304" spans="1:6" ht="14.25" customHeight="1" x14ac:dyDescent="0.2">
      <c r="A304" s="84">
        <f t="shared" si="4"/>
        <v>42593.958330000001</v>
      </c>
      <c r="B304" s="34">
        <v>23</v>
      </c>
      <c r="C304" s="40">
        <v>954.57</v>
      </c>
      <c r="D304" s="40">
        <v>0</v>
      </c>
      <c r="E304" s="40">
        <v>502.77</v>
      </c>
      <c r="F304" s="40">
        <v>987.71</v>
      </c>
    </row>
    <row r="305" spans="1:6" ht="14.25" customHeight="1" x14ac:dyDescent="0.2">
      <c r="A305" s="84">
        <f t="shared" si="4"/>
        <v>42594</v>
      </c>
      <c r="B305" s="34">
        <v>0</v>
      </c>
      <c r="C305" s="40">
        <v>841.04</v>
      </c>
      <c r="D305" s="40">
        <v>0</v>
      </c>
      <c r="E305" s="40">
        <v>264.8</v>
      </c>
      <c r="F305" s="40">
        <v>874.18</v>
      </c>
    </row>
    <row r="306" spans="1:6" ht="14.25" customHeight="1" x14ac:dyDescent="0.2">
      <c r="A306" s="84">
        <f t="shared" si="4"/>
        <v>42594.041669999999</v>
      </c>
      <c r="B306" s="34">
        <v>1</v>
      </c>
      <c r="C306" s="40">
        <v>740.65</v>
      </c>
      <c r="D306" s="40">
        <v>0</v>
      </c>
      <c r="E306" s="40">
        <v>125.25</v>
      </c>
      <c r="F306" s="40">
        <v>773.79</v>
      </c>
    </row>
    <row r="307" spans="1:6" ht="14.25" customHeight="1" x14ac:dyDescent="0.2">
      <c r="A307" s="84">
        <f t="shared" si="4"/>
        <v>42594.083330000001</v>
      </c>
      <c r="B307" s="34">
        <v>2</v>
      </c>
      <c r="C307" s="40">
        <v>713.67</v>
      </c>
      <c r="D307" s="40">
        <v>0</v>
      </c>
      <c r="E307" s="40">
        <v>61.06</v>
      </c>
      <c r="F307" s="40">
        <v>746.81</v>
      </c>
    </row>
    <row r="308" spans="1:6" ht="14.25" customHeight="1" x14ac:dyDescent="0.2">
      <c r="A308" s="84">
        <f t="shared" si="4"/>
        <v>42594.125</v>
      </c>
      <c r="B308" s="34">
        <v>3</v>
      </c>
      <c r="C308" s="40">
        <v>692.04</v>
      </c>
      <c r="D308" s="40">
        <v>0</v>
      </c>
      <c r="E308" s="40">
        <v>31.2</v>
      </c>
      <c r="F308" s="40">
        <v>725.18</v>
      </c>
    </row>
    <row r="309" spans="1:6" ht="14.25" customHeight="1" x14ac:dyDescent="0.2">
      <c r="A309" s="84">
        <f t="shared" si="4"/>
        <v>42594.166669999999</v>
      </c>
      <c r="B309" s="34">
        <v>4</v>
      </c>
      <c r="C309" s="40">
        <v>682.41</v>
      </c>
      <c r="D309" s="40">
        <v>0</v>
      </c>
      <c r="E309" s="40">
        <v>53.5</v>
      </c>
      <c r="F309" s="40">
        <v>715.55</v>
      </c>
    </row>
    <row r="310" spans="1:6" ht="14.25" customHeight="1" x14ac:dyDescent="0.2">
      <c r="A310" s="84">
        <f t="shared" si="4"/>
        <v>42594.208330000001</v>
      </c>
      <c r="B310" s="34">
        <v>5</v>
      </c>
      <c r="C310" s="40">
        <v>668.6</v>
      </c>
      <c r="D310" s="40">
        <v>14.18</v>
      </c>
      <c r="E310" s="40">
        <v>0</v>
      </c>
      <c r="F310" s="40">
        <v>701.74</v>
      </c>
    </row>
    <row r="311" spans="1:6" ht="14.25" customHeight="1" x14ac:dyDescent="0.2">
      <c r="A311" s="84">
        <f t="shared" si="4"/>
        <v>42594.25</v>
      </c>
      <c r="B311" s="34">
        <v>6</v>
      </c>
      <c r="C311" s="40">
        <v>722.36</v>
      </c>
      <c r="D311" s="40">
        <v>87.78</v>
      </c>
      <c r="E311" s="40">
        <v>0.01</v>
      </c>
      <c r="F311" s="40">
        <v>755.5</v>
      </c>
    </row>
    <row r="312" spans="1:6" ht="14.25" customHeight="1" x14ac:dyDescent="0.2">
      <c r="A312" s="84">
        <f t="shared" si="4"/>
        <v>42594.291669999999</v>
      </c>
      <c r="B312" s="34">
        <v>7</v>
      </c>
      <c r="C312" s="40">
        <v>843.36</v>
      </c>
      <c r="D312" s="40">
        <v>5.71</v>
      </c>
      <c r="E312" s="40">
        <v>0</v>
      </c>
      <c r="F312" s="40">
        <v>876.5</v>
      </c>
    </row>
    <row r="313" spans="1:6" ht="14.25" customHeight="1" x14ac:dyDescent="0.2">
      <c r="A313" s="84">
        <f t="shared" si="4"/>
        <v>42594.333330000001</v>
      </c>
      <c r="B313" s="34">
        <v>8</v>
      </c>
      <c r="C313" s="40">
        <v>672.37</v>
      </c>
      <c r="D313" s="40">
        <v>113.64</v>
      </c>
      <c r="E313" s="40">
        <v>0</v>
      </c>
      <c r="F313" s="40">
        <v>705.51</v>
      </c>
    </row>
    <row r="314" spans="1:6" ht="14.25" customHeight="1" x14ac:dyDescent="0.2">
      <c r="A314" s="84">
        <f t="shared" si="4"/>
        <v>42594.375</v>
      </c>
      <c r="B314" s="34">
        <v>9</v>
      </c>
      <c r="C314" s="40">
        <v>919.09</v>
      </c>
      <c r="D314" s="40">
        <v>38.880000000000003</v>
      </c>
      <c r="E314" s="40">
        <v>0</v>
      </c>
      <c r="F314" s="40">
        <v>952.23</v>
      </c>
    </row>
    <row r="315" spans="1:6" ht="14.25" customHeight="1" x14ac:dyDescent="0.2">
      <c r="A315" s="84">
        <f t="shared" si="4"/>
        <v>42594.416669999999</v>
      </c>
      <c r="B315" s="34">
        <v>10</v>
      </c>
      <c r="C315" s="40">
        <v>1076.92</v>
      </c>
      <c r="D315" s="40">
        <v>0</v>
      </c>
      <c r="E315" s="40">
        <v>145.04</v>
      </c>
      <c r="F315" s="40">
        <v>1110.06</v>
      </c>
    </row>
    <row r="316" spans="1:6" ht="14.25" customHeight="1" x14ac:dyDescent="0.2">
      <c r="A316" s="84">
        <f t="shared" si="4"/>
        <v>42594.458330000001</v>
      </c>
      <c r="B316" s="34">
        <v>11</v>
      </c>
      <c r="C316" s="40">
        <v>1110.82</v>
      </c>
      <c r="D316" s="40">
        <v>0.01</v>
      </c>
      <c r="E316" s="40">
        <v>405.88</v>
      </c>
      <c r="F316" s="40">
        <v>1143.96</v>
      </c>
    </row>
    <row r="317" spans="1:6" ht="14.25" customHeight="1" x14ac:dyDescent="0.2">
      <c r="A317" s="84">
        <f t="shared" si="4"/>
        <v>42594.5</v>
      </c>
      <c r="B317" s="34">
        <v>12</v>
      </c>
      <c r="C317" s="40">
        <v>1120.6600000000001</v>
      </c>
      <c r="D317" s="40">
        <v>0</v>
      </c>
      <c r="E317" s="40">
        <v>305.94</v>
      </c>
      <c r="F317" s="40">
        <v>1153.8</v>
      </c>
    </row>
    <row r="318" spans="1:6" ht="14.25" customHeight="1" x14ac:dyDescent="0.2">
      <c r="A318" s="84">
        <f t="shared" si="4"/>
        <v>42594.541669999999</v>
      </c>
      <c r="B318" s="34">
        <v>13</v>
      </c>
      <c r="C318" s="40">
        <v>1135.02</v>
      </c>
      <c r="D318" s="40">
        <v>0</v>
      </c>
      <c r="E318" s="40">
        <v>508.25</v>
      </c>
      <c r="F318" s="40">
        <v>1168.1600000000001</v>
      </c>
    </row>
    <row r="319" spans="1:6" ht="14.25" customHeight="1" x14ac:dyDescent="0.2">
      <c r="A319" s="84">
        <f t="shared" si="4"/>
        <v>42594.583330000001</v>
      </c>
      <c r="B319" s="34">
        <v>14</v>
      </c>
      <c r="C319" s="40">
        <v>1170.75</v>
      </c>
      <c r="D319" s="40">
        <v>0</v>
      </c>
      <c r="E319" s="40">
        <v>370.84</v>
      </c>
      <c r="F319" s="40">
        <v>1203.8900000000001</v>
      </c>
    </row>
    <row r="320" spans="1:6" ht="14.25" customHeight="1" x14ac:dyDescent="0.2">
      <c r="A320" s="84">
        <f t="shared" si="4"/>
        <v>42594.625</v>
      </c>
      <c r="B320" s="34">
        <v>15</v>
      </c>
      <c r="C320" s="40">
        <v>1162.98</v>
      </c>
      <c r="D320" s="40">
        <v>0</v>
      </c>
      <c r="E320" s="40">
        <v>376.8</v>
      </c>
      <c r="F320" s="40">
        <v>1196.1199999999999</v>
      </c>
    </row>
    <row r="321" spans="1:6" ht="14.25" customHeight="1" x14ac:dyDescent="0.2">
      <c r="A321" s="84">
        <f t="shared" si="4"/>
        <v>42594.666669999999</v>
      </c>
      <c r="B321" s="34">
        <v>16</v>
      </c>
      <c r="C321" s="40">
        <v>1013.38</v>
      </c>
      <c r="D321" s="40">
        <v>0.01</v>
      </c>
      <c r="E321" s="40">
        <v>303.23</v>
      </c>
      <c r="F321" s="40">
        <v>1046.52</v>
      </c>
    </row>
    <row r="322" spans="1:6" ht="14.25" customHeight="1" x14ac:dyDescent="0.2">
      <c r="A322" s="84">
        <f t="shared" ref="A322:A385" si="5">A298+1</f>
        <v>42594.708330000001</v>
      </c>
      <c r="B322" s="34">
        <v>17</v>
      </c>
      <c r="C322" s="40">
        <v>959.25</v>
      </c>
      <c r="D322" s="40">
        <v>0.01</v>
      </c>
      <c r="E322" s="40">
        <v>302.52999999999997</v>
      </c>
      <c r="F322" s="40">
        <v>992.39</v>
      </c>
    </row>
    <row r="323" spans="1:6" ht="14.25" customHeight="1" x14ac:dyDescent="0.2">
      <c r="A323" s="84">
        <f t="shared" si="5"/>
        <v>42594.75</v>
      </c>
      <c r="B323" s="34">
        <v>18</v>
      </c>
      <c r="C323" s="40">
        <v>918.08</v>
      </c>
      <c r="D323" s="40">
        <v>0.01</v>
      </c>
      <c r="E323" s="40">
        <v>191.07</v>
      </c>
      <c r="F323" s="40">
        <v>951.22</v>
      </c>
    </row>
    <row r="324" spans="1:6" ht="14.25" customHeight="1" x14ac:dyDescent="0.2">
      <c r="A324" s="84">
        <f t="shared" si="5"/>
        <v>42594.791669999999</v>
      </c>
      <c r="B324" s="34">
        <v>19</v>
      </c>
      <c r="C324" s="40">
        <v>1044.43</v>
      </c>
      <c r="D324" s="40">
        <v>0.01</v>
      </c>
      <c r="E324" s="40">
        <v>196.77</v>
      </c>
      <c r="F324" s="40">
        <v>1077.57</v>
      </c>
    </row>
    <row r="325" spans="1:6" ht="14.25" customHeight="1" x14ac:dyDescent="0.2">
      <c r="A325" s="84">
        <f t="shared" si="5"/>
        <v>42594.833330000001</v>
      </c>
      <c r="B325" s="34">
        <v>20</v>
      </c>
      <c r="C325" s="40">
        <v>1131.17</v>
      </c>
      <c r="D325" s="40">
        <v>0.01</v>
      </c>
      <c r="E325" s="40">
        <v>88.53</v>
      </c>
      <c r="F325" s="40">
        <v>1164.31</v>
      </c>
    </row>
    <row r="326" spans="1:6" ht="14.25" customHeight="1" x14ac:dyDescent="0.2">
      <c r="A326" s="84">
        <f t="shared" si="5"/>
        <v>42594.875</v>
      </c>
      <c r="B326" s="34">
        <v>21</v>
      </c>
      <c r="C326" s="40">
        <v>1122.8399999999999</v>
      </c>
      <c r="D326" s="40">
        <v>0.01</v>
      </c>
      <c r="E326" s="40">
        <v>307.04000000000002</v>
      </c>
      <c r="F326" s="40">
        <v>1155.98</v>
      </c>
    </row>
    <row r="327" spans="1:6" ht="14.25" customHeight="1" x14ac:dyDescent="0.2">
      <c r="A327" s="84">
        <f t="shared" si="5"/>
        <v>42594.916669999999</v>
      </c>
      <c r="B327" s="34">
        <v>22</v>
      </c>
      <c r="C327" s="40">
        <v>919.61</v>
      </c>
      <c r="D327" s="40">
        <v>0.01</v>
      </c>
      <c r="E327" s="40">
        <v>554.62</v>
      </c>
      <c r="F327" s="40">
        <v>952.75</v>
      </c>
    </row>
    <row r="328" spans="1:6" ht="14.25" customHeight="1" x14ac:dyDescent="0.2">
      <c r="A328" s="84">
        <f t="shared" si="5"/>
        <v>42594.958330000001</v>
      </c>
      <c r="B328" s="34">
        <v>23</v>
      </c>
      <c r="C328" s="40">
        <v>1026.81</v>
      </c>
      <c r="D328" s="40">
        <v>0</v>
      </c>
      <c r="E328" s="40">
        <v>408.97</v>
      </c>
      <c r="F328" s="40">
        <v>1059.95</v>
      </c>
    </row>
    <row r="329" spans="1:6" ht="14.25" customHeight="1" x14ac:dyDescent="0.2">
      <c r="A329" s="84">
        <f t="shared" si="5"/>
        <v>42595</v>
      </c>
      <c r="B329" s="34">
        <v>0</v>
      </c>
      <c r="C329" s="40">
        <v>869.04</v>
      </c>
      <c r="D329" s="40">
        <v>0</v>
      </c>
      <c r="E329" s="40">
        <v>129.53</v>
      </c>
      <c r="F329" s="40">
        <v>902.18</v>
      </c>
    </row>
    <row r="330" spans="1:6" ht="14.25" customHeight="1" x14ac:dyDescent="0.2">
      <c r="A330" s="84">
        <f t="shared" si="5"/>
        <v>42595.041669999999</v>
      </c>
      <c r="B330" s="34">
        <v>1</v>
      </c>
      <c r="C330" s="40">
        <v>774.9</v>
      </c>
      <c r="D330" s="40">
        <v>0</v>
      </c>
      <c r="E330" s="40">
        <v>69.95</v>
      </c>
      <c r="F330" s="40">
        <v>808.04</v>
      </c>
    </row>
    <row r="331" spans="1:6" ht="14.25" customHeight="1" x14ac:dyDescent="0.2">
      <c r="A331" s="84">
        <f t="shared" si="5"/>
        <v>42595.083330000001</v>
      </c>
      <c r="B331" s="34">
        <v>2</v>
      </c>
      <c r="C331" s="40">
        <v>738.58</v>
      </c>
      <c r="D331" s="40">
        <v>0</v>
      </c>
      <c r="E331" s="40">
        <v>138.27000000000001</v>
      </c>
      <c r="F331" s="40">
        <v>771.72</v>
      </c>
    </row>
    <row r="332" spans="1:6" ht="14.25" customHeight="1" x14ac:dyDescent="0.2">
      <c r="A332" s="84">
        <f t="shared" si="5"/>
        <v>42595.125</v>
      </c>
      <c r="B332" s="34">
        <v>3</v>
      </c>
      <c r="C332" s="40">
        <v>706.46</v>
      </c>
      <c r="D332" s="40">
        <v>32.82</v>
      </c>
      <c r="E332" s="40">
        <v>0</v>
      </c>
      <c r="F332" s="40">
        <v>739.6</v>
      </c>
    </row>
    <row r="333" spans="1:6" ht="14.25" customHeight="1" x14ac:dyDescent="0.2">
      <c r="A333" s="84">
        <f t="shared" si="5"/>
        <v>42595.166669999999</v>
      </c>
      <c r="B333" s="34">
        <v>4</v>
      </c>
      <c r="C333" s="40">
        <v>692.85</v>
      </c>
      <c r="D333" s="40">
        <v>43.17</v>
      </c>
      <c r="E333" s="40">
        <v>0</v>
      </c>
      <c r="F333" s="40">
        <v>725.99</v>
      </c>
    </row>
    <row r="334" spans="1:6" ht="14.25" customHeight="1" x14ac:dyDescent="0.2">
      <c r="A334" s="84">
        <f t="shared" si="5"/>
        <v>42595.208330000001</v>
      </c>
      <c r="B334" s="34">
        <v>5</v>
      </c>
      <c r="C334" s="40">
        <v>687.01</v>
      </c>
      <c r="D334" s="40">
        <v>48.76</v>
      </c>
      <c r="E334" s="40">
        <v>0</v>
      </c>
      <c r="F334" s="40">
        <v>720.15</v>
      </c>
    </row>
    <row r="335" spans="1:6" ht="14.25" customHeight="1" x14ac:dyDescent="0.2">
      <c r="A335" s="84">
        <f t="shared" si="5"/>
        <v>42595.25</v>
      </c>
      <c r="B335" s="34">
        <v>6</v>
      </c>
      <c r="C335" s="40">
        <v>715.42</v>
      </c>
      <c r="D335" s="40">
        <v>104.97</v>
      </c>
      <c r="E335" s="40">
        <v>0</v>
      </c>
      <c r="F335" s="40">
        <v>748.56</v>
      </c>
    </row>
    <row r="336" spans="1:6" ht="14.25" customHeight="1" x14ac:dyDescent="0.2">
      <c r="A336" s="84">
        <f t="shared" si="5"/>
        <v>42595.291669999999</v>
      </c>
      <c r="B336" s="34">
        <v>7</v>
      </c>
      <c r="C336" s="40">
        <v>758.6</v>
      </c>
      <c r="D336" s="40">
        <v>437</v>
      </c>
      <c r="E336" s="40">
        <v>0</v>
      </c>
      <c r="F336" s="40">
        <v>791.74</v>
      </c>
    </row>
    <row r="337" spans="1:6" ht="14.25" customHeight="1" x14ac:dyDescent="0.2">
      <c r="A337" s="84">
        <f t="shared" si="5"/>
        <v>42595.333330000001</v>
      </c>
      <c r="B337" s="34">
        <v>8</v>
      </c>
      <c r="C337" s="40">
        <v>978.65</v>
      </c>
      <c r="D337" s="40">
        <v>70.88</v>
      </c>
      <c r="E337" s="40">
        <v>0</v>
      </c>
      <c r="F337" s="40">
        <v>1011.79</v>
      </c>
    </row>
    <row r="338" spans="1:6" ht="14.25" customHeight="1" x14ac:dyDescent="0.2">
      <c r="A338" s="84">
        <f t="shared" si="5"/>
        <v>42595.375</v>
      </c>
      <c r="B338" s="34">
        <v>9</v>
      </c>
      <c r="C338" s="40">
        <v>823.72</v>
      </c>
      <c r="D338" s="40">
        <v>49.39</v>
      </c>
      <c r="E338" s="40">
        <v>0</v>
      </c>
      <c r="F338" s="40">
        <v>856.86</v>
      </c>
    </row>
    <row r="339" spans="1:6" ht="14.25" customHeight="1" x14ac:dyDescent="0.2">
      <c r="A339" s="84">
        <f t="shared" si="5"/>
        <v>42595.416669999999</v>
      </c>
      <c r="B339" s="34">
        <v>10</v>
      </c>
      <c r="C339" s="40">
        <v>909.87</v>
      </c>
      <c r="D339" s="40">
        <v>19.579999999999998</v>
      </c>
      <c r="E339" s="40">
        <v>0</v>
      </c>
      <c r="F339" s="40">
        <v>943.01</v>
      </c>
    </row>
    <row r="340" spans="1:6" ht="14.25" customHeight="1" x14ac:dyDescent="0.2">
      <c r="A340" s="84">
        <f t="shared" si="5"/>
        <v>42595.458330000001</v>
      </c>
      <c r="B340" s="34">
        <v>11</v>
      </c>
      <c r="C340" s="40">
        <v>933.65</v>
      </c>
      <c r="D340" s="40">
        <v>19.77</v>
      </c>
      <c r="E340" s="40">
        <v>0</v>
      </c>
      <c r="F340" s="40">
        <v>966.79</v>
      </c>
    </row>
    <row r="341" spans="1:6" ht="14.25" customHeight="1" x14ac:dyDescent="0.2">
      <c r="A341" s="84">
        <f t="shared" si="5"/>
        <v>42595.5</v>
      </c>
      <c r="B341" s="34">
        <v>12</v>
      </c>
      <c r="C341" s="40">
        <v>917.52</v>
      </c>
      <c r="D341" s="40">
        <v>532.79999999999995</v>
      </c>
      <c r="E341" s="40">
        <v>0</v>
      </c>
      <c r="F341" s="40">
        <v>950.66</v>
      </c>
    </row>
    <row r="342" spans="1:6" ht="14.25" customHeight="1" x14ac:dyDescent="0.2">
      <c r="A342" s="84">
        <f t="shared" si="5"/>
        <v>42595.541669999999</v>
      </c>
      <c r="B342" s="34">
        <v>13</v>
      </c>
      <c r="C342" s="40">
        <v>922.97</v>
      </c>
      <c r="D342" s="40">
        <v>542.70000000000005</v>
      </c>
      <c r="E342" s="40">
        <v>0</v>
      </c>
      <c r="F342" s="40">
        <v>956.11</v>
      </c>
    </row>
    <row r="343" spans="1:6" ht="14.25" customHeight="1" x14ac:dyDescent="0.2">
      <c r="A343" s="84">
        <f t="shared" si="5"/>
        <v>42595.583330000001</v>
      </c>
      <c r="B343" s="34">
        <v>14</v>
      </c>
      <c r="C343" s="40">
        <v>936.52</v>
      </c>
      <c r="D343" s="40">
        <v>431.62</v>
      </c>
      <c r="E343" s="40">
        <v>0</v>
      </c>
      <c r="F343" s="40">
        <v>969.66</v>
      </c>
    </row>
    <row r="344" spans="1:6" ht="14.25" customHeight="1" x14ac:dyDescent="0.2">
      <c r="A344" s="84">
        <f t="shared" si="5"/>
        <v>42595.625</v>
      </c>
      <c r="B344" s="34">
        <v>15</v>
      </c>
      <c r="C344" s="40">
        <v>931.01</v>
      </c>
      <c r="D344" s="40">
        <v>573.79999999999995</v>
      </c>
      <c r="E344" s="40">
        <v>0</v>
      </c>
      <c r="F344" s="40">
        <v>964.15</v>
      </c>
    </row>
    <row r="345" spans="1:6" ht="14.25" customHeight="1" x14ac:dyDescent="0.2">
      <c r="A345" s="84">
        <f t="shared" si="5"/>
        <v>42595.666669999999</v>
      </c>
      <c r="B345" s="34">
        <v>16</v>
      </c>
      <c r="C345" s="40">
        <v>905.32</v>
      </c>
      <c r="D345" s="40">
        <v>426.68</v>
      </c>
      <c r="E345" s="40">
        <v>0</v>
      </c>
      <c r="F345" s="40">
        <v>938.46</v>
      </c>
    </row>
    <row r="346" spans="1:6" ht="14.25" customHeight="1" x14ac:dyDescent="0.2">
      <c r="A346" s="84">
        <f t="shared" si="5"/>
        <v>42595.708330000001</v>
      </c>
      <c r="B346" s="34">
        <v>17</v>
      </c>
      <c r="C346" s="40">
        <v>907.63</v>
      </c>
      <c r="D346" s="40">
        <v>416.84</v>
      </c>
      <c r="E346" s="40">
        <v>0</v>
      </c>
      <c r="F346" s="40">
        <v>940.77</v>
      </c>
    </row>
    <row r="347" spans="1:6" ht="14.25" customHeight="1" x14ac:dyDescent="0.2">
      <c r="A347" s="84">
        <f t="shared" si="5"/>
        <v>42595.75</v>
      </c>
      <c r="B347" s="34">
        <v>18</v>
      </c>
      <c r="C347" s="40">
        <v>906.83</v>
      </c>
      <c r="D347" s="40">
        <v>580.80999999999995</v>
      </c>
      <c r="E347" s="40">
        <v>0</v>
      </c>
      <c r="F347" s="40">
        <v>939.97</v>
      </c>
    </row>
    <row r="348" spans="1:6" ht="14.25" customHeight="1" x14ac:dyDescent="0.2">
      <c r="A348" s="84">
        <f t="shared" si="5"/>
        <v>42595.791669999999</v>
      </c>
      <c r="B348" s="34">
        <v>19</v>
      </c>
      <c r="C348" s="40">
        <v>928.27</v>
      </c>
      <c r="D348" s="40">
        <v>909.93</v>
      </c>
      <c r="E348" s="40">
        <v>0</v>
      </c>
      <c r="F348" s="40">
        <v>961.41</v>
      </c>
    </row>
    <row r="349" spans="1:6" ht="14.25" customHeight="1" x14ac:dyDescent="0.2">
      <c r="A349" s="84">
        <f t="shared" si="5"/>
        <v>42595.833330000001</v>
      </c>
      <c r="B349" s="34">
        <v>20</v>
      </c>
      <c r="C349" s="40">
        <v>1017.81</v>
      </c>
      <c r="D349" s="40">
        <v>571.14</v>
      </c>
      <c r="E349" s="40">
        <v>0</v>
      </c>
      <c r="F349" s="40">
        <v>1050.95</v>
      </c>
    </row>
    <row r="350" spans="1:6" ht="14.25" customHeight="1" x14ac:dyDescent="0.2">
      <c r="A350" s="84">
        <f t="shared" si="5"/>
        <v>42595.875</v>
      </c>
      <c r="B350" s="34">
        <v>21</v>
      </c>
      <c r="C350" s="40">
        <v>994.7</v>
      </c>
      <c r="D350" s="40">
        <v>511.6</v>
      </c>
      <c r="E350" s="40">
        <v>0</v>
      </c>
      <c r="F350" s="40">
        <v>1027.8399999999999</v>
      </c>
    </row>
    <row r="351" spans="1:6" ht="14.25" customHeight="1" x14ac:dyDescent="0.2">
      <c r="A351" s="84">
        <f t="shared" si="5"/>
        <v>42595.916669999999</v>
      </c>
      <c r="B351" s="34">
        <v>22</v>
      </c>
      <c r="C351" s="40">
        <v>932.01</v>
      </c>
      <c r="D351" s="40">
        <v>0</v>
      </c>
      <c r="E351" s="40">
        <v>438.11</v>
      </c>
      <c r="F351" s="40">
        <v>965.15</v>
      </c>
    </row>
    <row r="352" spans="1:6" ht="14.25" customHeight="1" x14ac:dyDescent="0.2">
      <c r="A352" s="84">
        <f t="shared" si="5"/>
        <v>42595.958330000001</v>
      </c>
      <c r="B352" s="34">
        <v>23</v>
      </c>
      <c r="C352" s="40">
        <v>754</v>
      </c>
      <c r="D352" s="40">
        <v>0</v>
      </c>
      <c r="E352" s="40">
        <v>216.82</v>
      </c>
      <c r="F352" s="40">
        <v>787.14</v>
      </c>
    </row>
    <row r="353" spans="1:6" ht="14.25" customHeight="1" x14ac:dyDescent="0.2">
      <c r="A353" s="84">
        <f t="shared" si="5"/>
        <v>42596</v>
      </c>
      <c r="B353" s="34">
        <v>0</v>
      </c>
      <c r="C353" s="40">
        <v>860.67</v>
      </c>
      <c r="D353" s="40">
        <v>0</v>
      </c>
      <c r="E353" s="40">
        <v>11.08</v>
      </c>
      <c r="F353" s="40">
        <v>893.81</v>
      </c>
    </row>
    <row r="354" spans="1:6" ht="14.25" customHeight="1" x14ac:dyDescent="0.2">
      <c r="A354" s="84">
        <f t="shared" si="5"/>
        <v>42596.041669999999</v>
      </c>
      <c r="B354" s="34">
        <v>1</v>
      </c>
      <c r="C354" s="40">
        <v>756.95</v>
      </c>
      <c r="D354" s="40">
        <v>0</v>
      </c>
      <c r="E354" s="40">
        <v>37.270000000000003</v>
      </c>
      <c r="F354" s="40">
        <v>790.09</v>
      </c>
    </row>
    <row r="355" spans="1:6" ht="14.25" customHeight="1" x14ac:dyDescent="0.2">
      <c r="A355" s="84">
        <f t="shared" si="5"/>
        <v>42596.083330000001</v>
      </c>
      <c r="B355" s="34">
        <v>2</v>
      </c>
      <c r="C355" s="40">
        <v>728.43</v>
      </c>
      <c r="D355" s="40">
        <v>0</v>
      </c>
      <c r="E355" s="40">
        <v>19.010000000000002</v>
      </c>
      <c r="F355" s="40">
        <v>761.57</v>
      </c>
    </row>
    <row r="356" spans="1:6" ht="14.25" customHeight="1" x14ac:dyDescent="0.2">
      <c r="A356" s="84">
        <f t="shared" si="5"/>
        <v>42596.125</v>
      </c>
      <c r="B356" s="34">
        <v>3</v>
      </c>
      <c r="C356" s="40">
        <v>695.38</v>
      </c>
      <c r="D356" s="40">
        <v>44.65</v>
      </c>
      <c r="E356" s="40">
        <v>0</v>
      </c>
      <c r="F356" s="40">
        <v>728.52</v>
      </c>
    </row>
    <row r="357" spans="1:6" ht="14.25" customHeight="1" x14ac:dyDescent="0.2">
      <c r="A357" s="84">
        <f t="shared" si="5"/>
        <v>42596.166669999999</v>
      </c>
      <c r="B357" s="34">
        <v>4</v>
      </c>
      <c r="C357" s="40">
        <v>686</v>
      </c>
      <c r="D357" s="40">
        <v>56.36</v>
      </c>
      <c r="E357" s="40">
        <v>0</v>
      </c>
      <c r="F357" s="40">
        <v>719.14</v>
      </c>
    </row>
    <row r="358" spans="1:6" ht="14.25" customHeight="1" x14ac:dyDescent="0.2">
      <c r="A358" s="84">
        <f t="shared" si="5"/>
        <v>42596.208330000001</v>
      </c>
      <c r="B358" s="34">
        <v>5</v>
      </c>
      <c r="C358" s="40">
        <v>678.41</v>
      </c>
      <c r="D358" s="40">
        <v>122.18</v>
      </c>
      <c r="E358" s="40">
        <v>0</v>
      </c>
      <c r="F358" s="40">
        <v>711.55</v>
      </c>
    </row>
    <row r="359" spans="1:6" ht="14.25" customHeight="1" x14ac:dyDescent="0.2">
      <c r="A359" s="84">
        <f t="shared" si="5"/>
        <v>42596.25</v>
      </c>
      <c r="B359" s="34">
        <v>6</v>
      </c>
      <c r="C359" s="40">
        <v>707.47</v>
      </c>
      <c r="D359" s="40">
        <v>112.17</v>
      </c>
      <c r="E359" s="40">
        <v>0</v>
      </c>
      <c r="F359" s="40">
        <v>740.61</v>
      </c>
    </row>
    <row r="360" spans="1:6" ht="14.25" customHeight="1" x14ac:dyDescent="0.2">
      <c r="A360" s="84">
        <f t="shared" si="5"/>
        <v>42596.291669999999</v>
      </c>
      <c r="B360" s="34">
        <v>7</v>
      </c>
      <c r="C360" s="40">
        <v>741.54</v>
      </c>
      <c r="D360" s="40">
        <v>142.02000000000001</v>
      </c>
      <c r="E360" s="40">
        <v>0.01</v>
      </c>
      <c r="F360" s="40">
        <v>774.68</v>
      </c>
    </row>
    <row r="361" spans="1:6" ht="14.25" customHeight="1" x14ac:dyDescent="0.2">
      <c r="A361" s="84">
        <f t="shared" si="5"/>
        <v>42596.333330000001</v>
      </c>
      <c r="B361" s="34">
        <v>8</v>
      </c>
      <c r="C361" s="40">
        <v>877.35</v>
      </c>
      <c r="D361" s="40">
        <v>24.21</v>
      </c>
      <c r="E361" s="40">
        <v>0</v>
      </c>
      <c r="F361" s="40">
        <v>910.49</v>
      </c>
    </row>
    <row r="362" spans="1:6" ht="14.25" customHeight="1" x14ac:dyDescent="0.2">
      <c r="A362" s="84">
        <f t="shared" si="5"/>
        <v>42596.375</v>
      </c>
      <c r="B362" s="34">
        <v>9</v>
      </c>
      <c r="C362" s="40">
        <v>713.68</v>
      </c>
      <c r="D362" s="40">
        <v>2.14</v>
      </c>
      <c r="E362" s="40">
        <v>0.01</v>
      </c>
      <c r="F362" s="40">
        <v>746.82</v>
      </c>
    </row>
    <row r="363" spans="1:6" ht="14.25" customHeight="1" x14ac:dyDescent="0.2">
      <c r="A363" s="84">
        <f t="shared" si="5"/>
        <v>42596.416669999999</v>
      </c>
      <c r="B363" s="34">
        <v>10</v>
      </c>
      <c r="C363" s="40">
        <v>807.44</v>
      </c>
      <c r="D363" s="40">
        <v>0.01</v>
      </c>
      <c r="E363" s="40">
        <v>53.98</v>
      </c>
      <c r="F363" s="40">
        <v>840.58</v>
      </c>
    </row>
    <row r="364" spans="1:6" ht="14.25" customHeight="1" x14ac:dyDescent="0.2">
      <c r="A364" s="84">
        <f t="shared" si="5"/>
        <v>42596.458330000001</v>
      </c>
      <c r="B364" s="34">
        <v>11</v>
      </c>
      <c r="C364" s="40">
        <v>841.7</v>
      </c>
      <c r="D364" s="40">
        <v>0</v>
      </c>
      <c r="E364" s="40">
        <v>60.51</v>
      </c>
      <c r="F364" s="40">
        <v>874.84</v>
      </c>
    </row>
    <row r="365" spans="1:6" ht="14.25" customHeight="1" x14ac:dyDescent="0.2">
      <c r="A365" s="84">
        <f t="shared" si="5"/>
        <v>42596.5</v>
      </c>
      <c r="B365" s="34">
        <v>12</v>
      </c>
      <c r="C365" s="40">
        <v>851.39</v>
      </c>
      <c r="D365" s="40">
        <v>0</v>
      </c>
      <c r="E365" s="40">
        <v>77.069999999999993</v>
      </c>
      <c r="F365" s="40">
        <v>884.53</v>
      </c>
    </row>
    <row r="366" spans="1:6" ht="14.25" customHeight="1" x14ac:dyDescent="0.2">
      <c r="A366" s="84">
        <f t="shared" si="5"/>
        <v>42596.541669999999</v>
      </c>
      <c r="B366" s="34">
        <v>13</v>
      </c>
      <c r="C366" s="40">
        <v>833.68</v>
      </c>
      <c r="D366" s="40">
        <v>0</v>
      </c>
      <c r="E366" s="40">
        <v>73.92</v>
      </c>
      <c r="F366" s="40">
        <v>866.82</v>
      </c>
    </row>
    <row r="367" spans="1:6" ht="14.25" customHeight="1" x14ac:dyDescent="0.2">
      <c r="A367" s="84">
        <f t="shared" si="5"/>
        <v>42596.583330000001</v>
      </c>
      <c r="B367" s="34">
        <v>14</v>
      </c>
      <c r="C367" s="40">
        <v>833.69</v>
      </c>
      <c r="D367" s="40">
        <v>0</v>
      </c>
      <c r="E367" s="40">
        <v>171.04</v>
      </c>
      <c r="F367" s="40">
        <v>866.83</v>
      </c>
    </row>
    <row r="368" spans="1:6" ht="14.25" customHeight="1" x14ac:dyDescent="0.2">
      <c r="A368" s="84">
        <f t="shared" si="5"/>
        <v>42596.625</v>
      </c>
      <c r="B368" s="34">
        <v>15</v>
      </c>
      <c r="C368" s="40">
        <v>833.82</v>
      </c>
      <c r="D368" s="40">
        <v>0</v>
      </c>
      <c r="E368" s="40">
        <v>177.69</v>
      </c>
      <c r="F368" s="40">
        <v>866.96</v>
      </c>
    </row>
    <row r="369" spans="1:6" ht="14.25" customHeight="1" x14ac:dyDescent="0.2">
      <c r="A369" s="84">
        <f t="shared" si="5"/>
        <v>42596.666669999999</v>
      </c>
      <c r="B369" s="34">
        <v>16</v>
      </c>
      <c r="C369" s="40">
        <v>834.22</v>
      </c>
      <c r="D369" s="40">
        <v>0</v>
      </c>
      <c r="E369" s="40">
        <v>286.89999999999998</v>
      </c>
      <c r="F369" s="40">
        <v>867.36</v>
      </c>
    </row>
    <row r="370" spans="1:6" ht="14.25" customHeight="1" x14ac:dyDescent="0.2">
      <c r="A370" s="84">
        <f t="shared" si="5"/>
        <v>42596.708330000001</v>
      </c>
      <c r="B370" s="34">
        <v>17</v>
      </c>
      <c r="C370" s="40">
        <v>809.83</v>
      </c>
      <c r="D370" s="40">
        <v>0.01</v>
      </c>
      <c r="E370" s="40">
        <v>291.63</v>
      </c>
      <c r="F370" s="40">
        <v>842.97</v>
      </c>
    </row>
    <row r="371" spans="1:6" ht="14.25" customHeight="1" x14ac:dyDescent="0.2">
      <c r="A371" s="84">
        <f t="shared" si="5"/>
        <v>42596.75</v>
      </c>
      <c r="B371" s="34">
        <v>18</v>
      </c>
      <c r="C371" s="40">
        <v>816.91</v>
      </c>
      <c r="D371" s="40">
        <v>0.01</v>
      </c>
      <c r="E371" s="40">
        <v>287.97000000000003</v>
      </c>
      <c r="F371" s="40">
        <v>850.05</v>
      </c>
    </row>
    <row r="372" spans="1:6" ht="14.25" customHeight="1" x14ac:dyDescent="0.2">
      <c r="A372" s="84">
        <f t="shared" si="5"/>
        <v>42596.791669999999</v>
      </c>
      <c r="B372" s="34">
        <v>19</v>
      </c>
      <c r="C372" s="40">
        <v>910.83</v>
      </c>
      <c r="D372" s="40">
        <v>0</v>
      </c>
      <c r="E372" s="40">
        <v>178.81</v>
      </c>
      <c r="F372" s="40">
        <v>943.97</v>
      </c>
    </row>
    <row r="373" spans="1:6" ht="14.25" customHeight="1" x14ac:dyDescent="0.2">
      <c r="A373" s="84">
        <f t="shared" si="5"/>
        <v>42596.833330000001</v>
      </c>
      <c r="B373" s="34">
        <v>20</v>
      </c>
      <c r="C373" s="40">
        <v>1017.77</v>
      </c>
      <c r="D373" s="40">
        <v>0.01</v>
      </c>
      <c r="E373" s="40">
        <v>182.99</v>
      </c>
      <c r="F373" s="40">
        <v>1050.9100000000001</v>
      </c>
    </row>
    <row r="374" spans="1:6" ht="14.25" customHeight="1" x14ac:dyDescent="0.2">
      <c r="A374" s="84">
        <f t="shared" si="5"/>
        <v>42596.875</v>
      </c>
      <c r="B374" s="34">
        <v>21</v>
      </c>
      <c r="C374" s="40">
        <v>999.3</v>
      </c>
      <c r="D374" s="40">
        <v>0</v>
      </c>
      <c r="E374" s="40">
        <v>237.24</v>
      </c>
      <c r="F374" s="40">
        <v>1032.44</v>
      </c>
    </row>
    <row r="375" spans="1:6" ht="14.25" customHeight="1" x14ac:dyDescent="0.2">
      <c r="A375" s="84">
        <f t="shared" si="5"/>
        <v>42596.916669999999</v>
      </c>
      <c r="B375" s="34">
        <v>22</v>
      </c>
      <c r="C375" s="40">
        <v>903.9</v>
      </c>
      <c r="D375" s="40">
        <v>0</v>
      </c>
      <c r="E375" s="40">
        <v>438.32</v>
      </c>
      <c r="F375" s="40">
        <v>937.04</v>
      </c>
    </row>
    <row r="376" spans="1:6" ht="14.25" customHeight="1" x14ac:dyDescent="0.2">
      <c r="A376" s="84">
        <f t="shared" si="5"/>
        <v>42596.958330000001</v>
      </c>
      <c r="B376" s="34">
        <v>23</v>
      </c>
      <c r="C376" s="40">
        <v>767.69</v>
      </c>
      <c r="D376" s="40">
        <v>0</v>
      </c>
      <c r="E376" s="40">
        <v>332.79</v>
      </c>
      <c r="F376" s="40">
        <v>800.83</v>
      </c>
    </row>
    <row r="377" spans="1:6" ht="14.25" customHeight="1" x14ac:dyDescent="0.2">
      <c r="A377" s="84">
        <f t="shared" si="5"/>
        <v>42597</v>
      </c>
      <c r="B377" s="34">
        <v>0</v>
      </c>
      <c r="C377" s="40">
        <v>814.62</v>
      </c>
      <c r="D377" s="40">
        <v>0</v>
      </c>
      <c r="E377" s="40">
        <v>334.89</v>
      </c>
      <c r="F377" s="40">
        <v>847.76</v>
      </c>
    </row>
    <row r="378" spans="1:6" ht="14.25" customHeight="1" x14ac:dyDescent="0.2">
      <c r="A378" s="84">
        <f t="shared" si="5"/>
        <v>42597.041669999999</v>
      </c>
      <c r="B378" s="34">
        <v>1</v>
      </c>
      <c r="C378" s="40">
        <v>741.17</v>
      </c>
      <c r="D378" s="40">
        <v>0</v>
      </c>
      <c r="E378" s="40">
        <v>203.69</v>
      </c>
      <c r="F378" s="40">
        <v>774.31</v>
      </c>
    </row>
    <row r="379" spans="1:6" ht="14.25" customHeight="1" x14ac:dyDescent="0.2">
      <c r="A379" s="84">
        <f t="shared" si="5"/>
        <v>42597.083330000001</v>
      </c>
      <c r="B379" s="34">
        <v>2</v>
      </c>
      <c r="C379" s="40">
        <v>711.32</v>
      </c>
      <c r="D379" s="40">
        <v>0</v>
      </c>
      <c r="E379" s="40">
        <v>232.11</v>
      </c>
      <c r="F379" s="40">
        <v>744.46</v>
      </c>
    </row>
    <row r="380" spans="1:6" ht="14.25" customHeight="1" x14ac:dyDescent="0.2">
      <c r="A380" s="84">
        <f t="shared" si="5"/>
        <v>42597.125</v>
      </c>
      <c r="B380" s="34">
        <v>3</v>
      </c>
      <c r="C380" s="40">
        <v>698.35</v>
      </c>
      <c r="D380" s="40">
        <v>0</v>
      </c>
      <c r="E380" s="40">
        <v>206.3</v>
      </c>
      <c r="F380" s="40">
        <v>731.49</v>
      </c>
    </row>
    <row r="381" spans="1:6" ht="14.25" customHeight="1" x14ac:dyDescent="0.2">
      <c r="A381" s="84">
        <f t="shared" si="5"/>
        <v>42597.166669999999</v>
      </c>
      <c r="B381" s="34">
        <v>4</v>
      </c>
      <c r="C381" s="40">
        <v>687.87</v>
      </c>
      <c r="D381" s="40">
        <v>0</v>
      </c>
      <c r="E381" s="40">
        <v>159.04</v>
      </c>
      <c r="F381" s="40">
        <v>721.01</v>
      </c>
    </row>
    <row r="382" spans="1:6" ht="14.25" customHeight="1" x14ac:dyDescent="0.2">
      <c r="A382" s="84">
        <f t="shared" si="5"/>
        <v>42597.208330000001</v>
      </c>
      <c r="B382" s="34">
        <v>5</v>
      </c>
      <c r="C382" s="40">
        <v>676.77</v>
      </c>
      <c r="D382" s="40">
        <v>0</v>
      </c>
      <c r="E382" s="40">
        <v>99.09</v>
      </c>
      <c r="F382" s="40">
        <v>709.91</v>
      </c>
    </row>
    <row r="383" spans="1:6" ht="14.25" customHeight="1" x14ac:dyDescent="0.2">
      <c r="A383" s="84">
        <f t="shared" si="5"/>
        <v>42597.25</v>
      </c>
      <c r="B383" s="34">
        <v>6</v>
      </c>
      <c r="C383" s="40">
        <v>705.74</v>
      </c>
      <c r="D383" s="40">
        <v>0</v>
      </c>
      <c r="E383" s="40">
        <v>7.55</v>
      </c>
      <c r="F383" s="40">
        <v>738.88</v>
      </c>
    </row>
    <row r="384" spans="1:6" ht="14.25" customHeight="1" x14ac:dyDescent="0.2">
      <c r="A384" s="84">
        <f t="shared" si="5"/>
        <v>42597.291669999999</v>
      </c>
      <c r="B384" s="34">
        <v>7</v>
      </c>
      <c r="C384" s="40">
        <v>817.88</v>
      </c>
      <c r="D384" s="40">
        <v>0</v>
      </c>
      <c r="E384" s="40">
        <v>50.41</v>
      </c>
      <c r="F384" s="40">
        <v>851.02</v>
      </c>
    </row>
    <row r="385" spans="1:6" ht="14.25" customHeight="1" x14ac:dyDescent="0.2">
      <c r="A385" s="84">
        <f t="shared" si="5"/>
        <v>42597.333330000001</v>
      </c>
      <c r="B385" s="34">
        <v>8</v>
      </c>
      <c r="C385" s="40">
        <v>671.38</v>
      </c>
      <c r="D385" s="40">
        <v>0</v>
      </c>
      <c r="E385" s="40">
        <v>64.680000000000007</v>
      </c>
      <c r="F385" s="40">
        <v>704.52</v>
      </c>
    </row>
    <row r="386" spans="1:6" ht="14.25" customHeight="1" x14ac:dyDescent="0.2">
      <c r="A386" s="84">
        <f t="shared" ref="A386:A449" si="6">A362+1</f>
        <v>42597.375</v>
      </c>
      <c r="B386" s="34">
        <v>9</v>
      </c>
      <c r="C386" s="40">
        <v>889.21</v>
      </c>
      <c r="D386" s="40">
        <v>0.01</v>
      </c>
      <c r="E386" s="40">
        <v>83.14</v>
      </c>
      <c r="F386" s="40">
        <v>922.35</v>
      </c>
    </row>
    <row r="387" spans="1:6" ht="14.25" customHeight="1" x14ac:dyDescent="0.2">
      <c r="A387" s="84">
        <f t="shared" si="6"/>
        <v>42597.416669999999</v>
      </c>
      <c r="B387" s="34">
        <v>10</v>
      </c>
      <c r="C387" s="40">
        <v>976.93</v>
      </c>
      <c r="D387" s="40">
        <v>0</v>
      </c>
      <c r="E387" s="40">
        <v>74.650000000000006</v>
      </c>
      <c r="F387" s="40">
        <v>1010.07</v>
      </c>
    </row>
    <row r="388" spans="1:6" ht="14.25" customHeight="1" x14ac:dyDescent="0.2">
      <c r="A388" s="84">
        <f t="shared" si="6"/>
        <v>42597.458330000001</v>
      </c>
      <c r="B388" s="34">
        <v>11</v>
      </c>
      <c r="C388" s="40">
        <v>1011.1</v>
      </c>
      <c r="D388" s="40">
        <v>0</v>
      </c>
      <c r="E388" s="40">
        <v>77.010000000000005</v>
      </c>
      <c r="F388" s="40">
        <v>1044.24</v>
      </c>
    </row>
    <row r="389" spans="1:6" ht="14.25" customHeight="1" x14ac:dyDescent="0.2">
      <c r="A389" s="84">
        <f t="shared" si="6"/>
        <v>42597.5</v>
      </c>
      <c r="B389" s="34">
        <v>12</v>
      </c>
      <c r="C389" s="40">
        <v>1005.75</v>
      </c>
      <c r="D389" s="40">
        <v>0</v>
      </c>
      <c r="E389" s="40">
        <v>59.9</v>
      </c>
      <c r="F389" s="40">
        <v>1038.8900000000001</v>
      </c>
    </row>
    <row r="390" spans="1:6" ht="14.25" customHeight="1" x14ac:dyDescent="0.2">
      <c r="A390" s="84">
        <f t="shared" si="6"/>
        <v>42597.541669999999</v>
      </c>
      <c r="B390" s="34">
        <v>13</v>
      </c>
      <c r="C390" s="40">
        <v>1020.14</v>
      </c>
      <c r="D390" s="40">
        <v>0.01</v>
      </c>
      <c r="E390" s="40">
        <v>69.88</v>
      </c>
      <c r="F390" s="40">
        <v>1053.28</v>
      </c>
    </row>
    <row r="391" spans="1:6" ht="14.25" customHeight="1" x14ac:dyDescent="0.2">
      <c r="A391" s="84">
        <f t="shared" si="6"/>
        <v>42597.583330000001</v>
      </c>
      <c r="B391" s="34">
        <v>14</v>
      </c>
      <c r="C391" s="40">
        <v>1008.9</v>
      </c>
      <c r="D391" s="40">
        <v>0</v>
      </c>
      <c r="E391" s="40">
        <v>103.66</v>
      </c>
      <c r="F391" s="40">
        <v>1042.04</v>
      </c>
    </row>
    <row r="392" spans="1:6" ht="14.25" customHeight="1" x14ac:dyDescent="0.2">
      <c r="A392" s="84">
        <f t="shared" si="6"/>
        <v>42597.625</v>
      </c>
      <c r="B392" s="34">
        <v>15</v>
      </c>
      <c r="C392" s="40">
        <v>1008.88</v>
      </c>
      <c r="D392" s="40">
        <v>0</v>
      </c>
      <c r="E392" s="40">
        <v>114.86</v>
      </c>
      <c r="F392" s="40">
        <v>1042.02</v>
      </c>
    </row>
    <row r="393" spans="1:6" ht="14.25" customHeight="1" x14ac:dyDescent="0.2">
      <c r="A393" s="84">
        <f t="shared" si="6"/>
        <v>42597.666669999999</v>
      </c>
      <c r="B393" s="34">
        <v>16</v>
      </c>
      <c r="C393" s="40">
        <v>904.31</v>
      </c>
      <c r="D393" s="40">
        <v>0</v>
      </c>
      <c r="E393" s="40">
        <v>138.33000000000001</v>
      </c>
      <c r="F393" s="40">
        <v>937.45</v>
      </c>
    </row>
    <row r="394" spans="1:6" ht="14.25" customHeight="1" x14ac:dyDescent="0.2">
      <c r="A394" s="84">
        <f t="shared" si="6"/>
        <v>42597.708330000001</v>
      </c>
      <c r="B394" s="34">
        <v>17</v>
      </c>
      <c r="C394" s="40">
        <v>878.29</v>
      </c>
      <c r="D394" s="40">
        <v>0.01</v>
      </c>
      <c r="E394" s="40">
        <v>132.02000000000001</v>
      </c>
      <c r="F394" s="40">
        <v>911.43</v>
      </c>
    </row>
    <row r="395" spans="1:6" ht="14.25" customHeight="1" x14ac:dyDescent="0.2">
      <c r="A395" s="84">
        <f t="shared" si="6"/>
        <v>42597.75</v>
      </c>
      <c r="B395" s="34">
        <v>18</v>
      </c>
      <c r="C395" s="40">
        <v>861.37</v>
      </c>
      <c r="D395" s="40">
        <v>0</v>
      </c>
      <c r="E395" s="40">
        <v>97.31</v>
      </c>
      <c r="F395" s="40">
        <v>894.51</v>
      </c>
    </row>
    <row r="396" spans="1:6" ht="14.25" customHeight="1" x14ac:dyDescent="0.2">
      <c r="A396" s="84">
        <f t="shared" si="6"/>
        <v>42597.791669999999</v>
      </c>
      <c r="B396" s="34">
        <v>19</v>
      </c>
      <c r="C396" s="40">
        <v>945.12</v>
      </c>
      <c r="D396" s="40">
        <v>0.01</v>
      </c>
      <c r="E396" s="40">
        <v>33.42</v>
      </c>
      <c r="F396" s="40">
        <v>978.26</v>
      </c>
    </row>
    <row r="397" spans="1:6" ht="14.25" customHeight="1" x14ac:dyDescent="0.2">
      <c r="A397" s="84">
        <f t="shared" si="6"/>
        <v>42597.833330000001</v>
      </c>
      <c r="B397" s="34">
        <v>20</v>
      </c>
      <c r="C397" s="40">
        <v>975.53</v>
      </c>
      <c r="D397" s="40">
        <v>0</v>
      </c>
      <c r="E397" s="40">
        <v>120.29</v>
      </c>
      <c r="F397" s="40">
        <v>1008.67</v>
      </c>
    </row>
    <row r="398" spans="1:6" ht="14.25" customHeight="1" x14ac:dyDescent="0.2">
      <c r="A398" s="84">
        <f t="shared" si="6"/>
        <v>42597.875</v>
      </c>
      <c r="B398" s="34">
        <v>21</v>
      </c>
      <c r="C398" s="40">
        <v>913.99</v>
      </c>
      <c r="D398" s="40">
        <v>0</v>
      </c>
      <c r="E398" s="40">
        <v>162.04</v>
      </c>
      <c r="F398" s="40">
        <v>947.13</v>
      </c>
    </row>
    <row r="399" spans="1:6" ht="14.25" customHeight="1" x14ac:dyDescent="0.2">
      <c r="A399" s="84">
        <f t="shared" si="6"/>
        <v>42597.916669999999</v>
      </c>
      <c r="B399" s="34">
        <v>22</v>
      </c>
      <c r="C399" s="40">
        <v>792.49</v>
      </c>
      <c r="D399" s="40">
        <v>0</v>
      </c>
      <c r="E399" s="40">
        <v>517.1</v>
      </c>
      <c r="F399" s="40">
        <v>825.63</v>
      </c>
    </row>
    <row r="400" spans="1:6" ht="14.25" customHeight="1" x14ac:dyDescent="0.2">
      <c r="A400" s="84">
        <f t="shared" si="6"/>
        <v>42597.958330000001</v>
      </c>
      <c r="B400" s="34">
        <v>23</v>
      </c>
      <c r="C400" s="40">
        <v>916.07</v>
      </c>
      <c r="D400" s="40">
        <v>0</v>
      </c>
      <c r="E400" s="40">
        <v>439.63</v>
      </c>
      <c r="F400" s="40">
        <v>949.21</v>
      </c>
    </row>
    <row r="401" spans="1:6" ht="14.25" customHeight="1" x14ac:dyDescent="0.2">
      <c r="A401" s="84">
        <f t="shared" si="6"/>
        <v>42598</v>
      </c>
      <c r="B401" s="34">
        <v>0</v>
      </c>
      <c r="C401" s="40">
        <v>775.59</v>
      </c>
      <c r="D401" s="40">
        <v>0.01</v>
      </c>
      <c r="E401" s="40">
        <v>222.06</v>
      </c>
      <c r="F401" s="40">
        <v>808.73</v>
      </c>
    </row>
    <row r="402" spans="1:6" ht="14.25" customHeight="1" x14ac:dyDescent="0.2">
      <c r="A402" s="84">
        <f t="shared" si="6"/>
        <v>42598.041669999999</v>
      </c>
      <c r="B402" s="34">
        <v>1</v>
      </c>
      <c r="C402" s="40">
        <v>726.65</v>
      </c>
      <c r="D402" s="40">
        <v>0</v>
      </c>
      <c r="E402" s="40">
        <v>154.21</v>
      </c>
      <c r="F402" s="40">
        <v>759.79</v>
      </c>
    </row>
    <row r="403" spans="1:6" ht="14.25" customHeight="1" x14ac:dyDescent="0.2">
      <c r="A403" s="84">
        <f t="shared" si="6"/>
        <v>42598.083330000001</v>
      </c>
      <c r="B403" s="34">
        <v>2</v>
      </c>
      <c r="C403" s="40">
        <v>703.47</v>
      </c>
      <c r="D403" s="40">
        <v>0</v>
      </c>
      <c r="E403" s="40">
        <v>141.86000000000001</v>
      </c>
      <c r="F403" s="40">
        <v>736.61</v>
      </c>
    </row>
    <row r="404" spans="1:6" ht="14.25" customHeight="1" x14ac:dyDescent="0.2">
      <c r="A404" s="84">
        <f t="shared" si="6"/>
        <v>42598.125</v>
      </c>
      <c r="B404" s="34">
        <v>3</v>
      </c>
      <c r="C404" s="40">
        <v>698.69</v>
      </c>
      <c r="D404" s="40">
        <v>0</v>
      </c>
      <c r="E404" s="40">
        <v>1008.61</v>
      </c>
      <c r="F404" s="40">
        <v>731.83</v>
      </c>
    </row>
    <row r="405" spans="1:6" ht="14.25" customHeight="1" x14ac:dyDescent="0.2">
      <c r="A405" s="84">
        <f t="shared" si="6"/>
        <v>42598.166669999999</v>
      </c>
      <c r="B405" s="34">
        <v>4</v>
      </c>
      <c r="C405" s="40">
        <v>689.2</v>
      </c>
      <c r="D405" s="40">
        <v>0.01</v>
      </c>
      <c r="E405" s="40">
        <v>957.98</v>
      </c>
      <c r="F405" s="40">
        <v>722.34</v>
      </c>
    </row>
    <row r="406" spans="1:6" ht="14.25" customHeight="1" x14ac:dyDescent="0.2">
      <c r="A406" s="84">
        <f t="shared" si="6"/>
        <v>42598.208330000001</v>
      </c>
      <c r="B406" s="34">
        <v>5</v>
      </c>
      <c r="C406" s="40">
        <v>679.46</v>
      </c>
      <c r="D406" s="40">
        <v>0</v>
      </c>
      <c r="E406" s="40">
        <v>135.16999999999999</v>
      </c>
      <c r="F406" s="40">
        <v>712.6</v>
      </c>
    </row>
    <row r="407" spans="1:6" ht="14.25" customHeight="1" x14ac:dyDescent="0.2">
      <c r="A407" s="84">
        <f t="shared" si="6"/>
        <v>42598.25</v>
      </c>
      <c r="B407" s="34">
        <v>6</v>
      </c>
      <c r="C407" s="40">
        <v>711.84</v>
      </c>
      <c r="D407" s="40">
        <v>43.9</v>
      </c>
      <c r="E407" s="40">
        <v>0</v>
      </c>
      <c r="F407" s="40">
        <v>744.98</v>
      </c>
    </row>
    <row r="408" spans="1:6" ht="14.25" customHeight="1" x14ac:dyDescent="0.2">
      <c r="A408" s="84">
        <f t="shared" si="6"/>
        <v>42598.291669999999</v>
      </c>
      <c r="B408" s="34">
        <v>7</v>
      </c>
      <c r="C408" s="40">
        <v>836.11</v>
      </c>
      <c r="D408" s="40">
        <v>0</v>
      </c>
      <c r="E408" s="40">
        <v>153.87</v>
      </c>
      <c r="F408" s="40">
        <v>869.25</v>
      </c>
    </row>
    <row r="409" spans="1:6" ht="14.25" customHeight="1" x14ac:dyDescent="0.2">
      <c r="A409" s="84">
        <f t="shared" si="6"/>
        <v>42598.333330000001</v>
      </c>
      <c r="B409" s="34">
        <v>8</v>
      </c>
      <c r="C409" s="40">
        <v>656.42</v>
      </c>
      <c r="D409" s="40">
        <v>0.01</v>
      </c>
      <c r="E409" s="40">
        <v>23.84</v>
      </c>
      <c r="F409" s="40">
        <v>689.56</v>
      </c>
    </row>
    <row r="410" spans="1:6" ht="14.25" customHeight="1" x14ac:dyDescent="0.2">
      <c r="A410" s="84">
        <f t="shared" si="6"/>
        <v>42598.375</v>
      </c>
      <c r="B410" s="34">
        <v>9</v>
      </c>
      <c r="C410" s="40">
        <v>857.51</v>
      </c>
      <c r="D410" s="40">
        <v>0</v>
      </c>
      <c r="E410" s="40">
        <v>74.84</v>
      </c>
      <c r="F410" s="40">
        <v>890.65</v>
      </c>
    </row>
    <row r="411" spans="1:6" ht="14.25" customHeight="1" x14ac:dyDescent="0.2">
      <c r="A411" s="84">
        <f t="shared" si="6"/>
        <v>42598.416669999999</v>
      </c>
      <c r="B411" s="34">
        <v>10</v>
      </c>
      <c r="C411" s="40">
        <v>912.43</v>
      </c>
      <c r="D411" s="40">
        <v>0</v>
      </c>
      <c r="E411" s="40">
        <v>74.36</v>
      </c>
      <c r="F411" s="40">
        <v>945.57</v>
      </c>
    </row>
    <row r="412" spans="1:6" ht="14.25" customHeight="1" x14ac:dyDescent="0.2">
      <c r="A412" s="84">
        <f t="shared" si="6"/>
        <v>42598.458330000001</v>
      </c>
      <c r="B412" s="34">
        <v>11</v>
      </c>
      <c r="C412" s="40">
        <v>959.96</v>
      </c>
      <c r="D412" s="40">
        <v>0.01</v>
      </c>
      <c r="E412" s="40">
        <v>160.80000000000001</v>
      </c>
      <c r="F412" s="40">
        <v>993.1</v>
      </c>
    </row>
    <row r="413" spans="1:6" ht="14.25" customHeight="1" x14ac:dyDescent="0.2">
      <c r="A413" s="84">
        <f t="shared" si="6"/>
        <v>42598.5</v>
      </c>
      <c r="B413" s="34">
        <v>12</v>
      </c>
      <c r="C413" s="40">
        <v>965.55</v>
      </c>
      <c r="D413" s="40">
        <v>0</v>
      </c>
      <c r="E413" s="40">
        <v>105.28</v>
      </c>
      <c r="F413" s="40">
        <v>998.69</v>
      </c>
    </row>
    <row r="414" spans="1:6" ht="14.25" customHeight="1" x14ac:dyDescent="0.2">
      <c r="A414" s="84">
        <f t="shared" si="6"/>
        <v>42598.541669999999</v>
      </c>
      <c r="B414" s="34">
        <v>13</v>
      </c>
      <c r="C414" s="40">
        <v>966.79</v>
      </c>
      <c r="D414" s="40">
        <v>0</v>
      </c>
      <c r="E414" s="40">
        <v>102.9</v>
      </c>
      <c r="F414" s="40">
        <v>999.93</v>
      </c>
    </row>
    <row r="415" spans="1:6" ht="14.25" customHeight="1" x14ac:dyDescent="0.2">
      <c r="A415" s="84">
        <f t="shared" si="6"/>
        <v>42598.583330000001</v>
      </c>
      <c r="B415" s="34">
        <v>14</v>
      </c>
      <c r="C415" s="40">
        <v>981.07</v>
      </c>
      <c r="D415" s="40">
        <v>0</v>
      </c>
      <c r="E415" s="40">
        <v>221.47</v>
      </c>
      <c r="F415" s="40">
        <v>1014.21</v>
      </c>
    </row>
    <row r="416" spans="1:6" ht="14.25" customHeight="1" x14ac:dyDescent="0.2">
      <c r="A416" s="84">
        <f t="shared" si="6"/>
        <v>42598.625</v>
      </c>
      <c r="B416" s="34">
        <v>15</v>
      </c>
      <c r="C416" s="40">
        <v>981.5</v>
      </c>
      <c r="D416" s="40">
        <v>0</v>
      </c>
      <c r="E416" s="40">
        <v>220.56</v>
      </c>
      <c r="F416" s="40">
        <v>1014.64</v>
      </c>
    </row>
    <row r="417" spans="1:6" ht="14.25" customHeight="1" x14ac:dyDescent="0.2">
      <c r="A417" s="84">
        <f t="shared" si="6"/>
        <v>42598.666669999999</v>
      </c>
      <c r="B417" s="34">
        <v>16</v>
      </c>
      <c r="C417" s="40">
        <v>877.1</v>
      </c>
      <c r="D417" s="40">
        <v>0.01</v>
      </c>
      <c r="E417" s="40">
        <v>316.93</v>
      </c>
      <c r="F417" s="40">
        <v>910.24</v>
      </c>
    </row>
    <row r="418" spans="1:6" ht="14.25" customHeight="1" x14ac:dyDescent="0.2">
      <c r="A418" s="84">
        <f t="shared" si="6"/>
        <v>42598.708330000001</v>
      </c>
      <c r="B418" s="34">
        <v>17</v>
      </c>
      <c r="C418" s="40">
        <v>856.23</v>
      </c>
      <c r="D418" s="40">
        <v>0.01</v>
      </c>
      <c r="E418" s="40">
        <v>315.07</v>
      </c>
      <c r="F418" s="40">
        <v>889.37</v>
      </c>
    </row>
    <row r="419" spans="1:6" ht="14.25" customHeight="1" x14ac:dyDescent="0.2">
      <c r="A419" s="84">
        <f t="shared" si="6"/>
        <v>42598.75</v>
      </c>
      <c r="B419" s="34">
        <v>18</v>
      </c>
      <c r="C419" s="40">
        <v>852.62</v>
      </c>
      <c r="D419" s="40">
        <v>0.01</v>
      </c>
      <c r="E419" s="40">
        <v>489.51</v>
      </c>
      <c r="F419" s="40">
        <v>885.76</v>
      </c>
    </row>
    <row r="420" spans="1:6" ht="14.25" customHeight="1" x14ac:dyDescent="0.2">
      <c r="A420" s="84">
        <f t="shared" si="6"/>
        <v>42598.791669999999</v>
      </c>
      <c r="B420" s="34">
        <v>19</v>
      </c>
      <c r="C420" s="40">
        <v>903.95</v>
      </c>
      <c r="D420" s="40">
        <v>0</v>
      </c>
      <c r="E420" s="40">
        <v>286.16000000000003</v>
      </c>
      <c r="F420" s="40">
        <v>937.09</v>
      </c>
    </row>
    <row r="421" spans="1:6" ht="14.25" customHeight="1" x14ac:dyDescent="0.2">
      <c r="A421" s="84">
        <f t="shared" si="6"/>
        <v>42598.833330000001</v>
      </c>
      <c r="B421" s="34">
        <v>20</v>
      </c>
      <c r="C421" s="40">
        <v>984.78</v>
      </c>
      <c r="D421" s="40">
        <v>0</v>
      </c>
      <c r="E421" s="40">
        <v>375.5</v>
      </c>
      <c r="F421" s="40">
        <v>1017.92</v>
      </c>
    </row>
    <row r="422" spans="1:6" ht="14.25" customHeight="1" x14ac:dyDescent="0.2">
      <c r="A422" s="84">
        <f t="shared" si="6"/>
        <v>42598.875</v>
      </c>
      <c r="B422" s="34">
        <v>21</v>
      </c>
      <c r="C422" s="40">
        <v>928.73</v>
      </c>
      <c r="D422" s="40">
        <v>0</v>
      </c>
      <c r="E422" s="40">
        <v>388.78</v>
      </c>
      <c r="F422" s="40">
        <v>961.87</v>
      </c>
    </row>
    <row r="423" spans="1:6" ht="14.25" customHeight="1" x14ac:dyDescent="0.2">
      <c r="A423" s="84">
        <f t="shared" si="6"/>
        <v>42598.916669999999</v>
      </c>
      <c r="B423" s="34">
        <v>22</v>
      </c>
      <c r="C423" s="40">
        <v>837.23</v>
      </c>
      <c r="D423" s="40">
        <v>0</v>
      </c>
      <c r="E423" s="40">
        <v>407.89</v>
      </c>
      <c r="F423" s="40">
        <v>870.37</v>
      </c>
    </row>
    <row r="424" spans="1:6" ht="14.25" customHeight="1" x14ac:dyDescent="0.2">
      <c r="A424" s="84">
        <f t="shared" si="6"/>
        <v>42598.958330000001</v>
      </c>
      <c r="B424" s="34">
        <v>23</v>
      </c>
      <c r="C424" s="40">
        <v>922.41</v>
      </c>
      <c r="D424" s="40">
        <v>0</v>
      </c>
      <c r="E424" s="40">
        <v>568.73</v>
      </c>
      <c r="F424" s="40">
        <v>955.55</v>
      </c>
    </row>
    <row r="425" spans="1:6" ht="14.25" customHeight="1" x14ac:dyDescent="0.2">
      <c r="A425" s="84">
        <f t="shared" si="6"/>
        <v>42599</v>
      </c>
      <c r="B425" s="34">
        <v>0</v>
      </c>
      <c r="C425" s="40">
        <v>786.77</v>
      </c>
      <c r="D425" s="40">
        <v>0.01</v>
      </c>
      <c r="E425" s="40">
        <v>295.75</v>
      </c>
      <c r="F425" s="40">
        <v>819.91</v>
      </c>
    </row>
    <row r="426" spans="1:6" ht="14.25" customHeight="1" x14ac:dyDescent="0.2">
      <c r="A426" s="84">
        <f t="shared" si="6"/>
        <v>42599.041669999999</v>
      </c>
      <c r="B426" s="34">
        <v>1</v>
      </c>
      <c r="C426" s="40">
        <v>726.09</v>
      </c>
      <c r="D426" s="40">
        <v>0</v>
      </c>
      <c r="E426" s="40">
        <v>177.54</v>
      </c>
      <c r="F426" s="40">
        <v>759.23</v>
      </c>
    </row>
    <row r="427" spans="1:6" ht="14.25" customHeight="1" x14ac:dyDescent="0.2">
      <c r="A427" s="84">
        <f t="shared" si="6"/>
        <v>42599.083330000001</v>
      </c>
      <c r="B427" s="34">
        <v>2</v>
      </c>
      <c r="C427" s="40">
        <v>692.1</v>
      </c>
      <c r="D427" s="40">
        <v>0</v>
      </c>
      <c r="E427" s="40">
        <v>95.58</v>
      </c>
      <c r="F427" s="40">
        <v>725.24</v>
      </c>
    </row>
    <row r="428" spans="1:6" ht="14.25" customHeight="1" x14ac:dyDescent="0.2">
      <c r="A428" s="84">
        <f t="shared" si="6"/>
        <v>42599.125</v>
      </c>
      <c r="B428" s="34">
        <v>3</v>
      </c>
      <c r="C428" s="40">
        <v>680.52</v>
      </c>
      <c r="D428" s="40">
        <v>0.01</v>
      </c>
      <c r="E428" s="40">
        <v>72.27</v>
      </c>
      <c r="F428" s="40">
        <v>713.66</v>
      </c>
    </row>
    <row r="429" spans="1:6" ht="14.25" customHeight="1" x14ac:dyDescent="0.2">
      <c r="A429" s="84">
        <f t="shared" si="6"/>
        <v>42599.166669999999</v>
      </c>
      <c r="B429" s="34">
        <v>4</v>
      </c>
      <c r="C429" s="40">
        <v>676.89</v>
      </c>
      <c r="D429" s="40">
        <v>0.01</v>
      </c>
      <c r="E429" s="40">
        <v>78.64</v>
      </c>
      <c r="F429" s="40">
        <v>710.03</v>
      </c>
    </row>
    <row r="430" spans="1:6" ht="14.25" customHeight="1" x14ac:dyDescent="0.2">
      <c r="A430" s="84">
        <f t="shared" si="6"/>
        <v>42599.208330000001</v>
      </c>
      <c r="B430" s="34">
        <v>5</v>
      </c>
      <c r="C430" s="40">
        <v>662.82</v>
      </c>
      <c r="D430" s="40">
        <v>0</v>
      </c>
      <c r="E430" s="40">
        <v>28.03</v>
      </c>
      <c r="F430" s="40">
        <v>695.96</v>
      </c>
    </row>
    <row r="431" spans="1:6" ht="14.25" customHeight="1" x14ac:dyDescent="0.2">
      <c r="A431" s="84">
        <f t="shared" si="6"/>
        <v>42599.25</v>
      </c>
      <c r="B431" s="34">
        <v>6</v>
      </c>
      <c r="C431" s="40">
        <v>705.37</v>
      </c>
      <c r="D431" s="40">
        <v>103.38</v>
      </c>
      <c r="E431" s="40">
        <v>0</v>
      </c>
      <c r="F431" s="40">
        <v>738.51</v>
      </c>
    </row>
    <row r="432" spans="1:6" ht="14.25" customHeight="1" x14ac:dyDescent="0.2">
      <c r="A432" s="84">
        <f t="shared" si="6"/>
        <v>42599.291669999999</v>
      </c>
      <c r="B432" s="34">
        <v>7</v>
      </c>
      <c r="C432" s="40">
        <v>818.35</v>
      </c>
      <c r="D432" s="40">
        <v>11.58</v>
      </c>
      <c r="E432" s="40">
        <v>0</v>
      </c>
      <c r="F432" s="40">
        <v>851.49</v>
      </c>
    </row>
    <row r="433" spans="1:6" ht="14.25" customHeight="1" x14ac:dyDescent="0.2">
      <c r="A433" s="84">
        <f t="shared" si="6"/>
        <v>42599.333330000001</v>
      </c>
      <c r="B433" s="34">
        <v>8</v>
      </c>
      <c r="C433" s="40">
        <v>669.21</v>
      </c>
      <c r="D433" s="40">
        <v>0.01</v>
      </c>
      <c r="E433" s="40">
        <v>31.62</v>
      </c>
      <c r="F433" s="40">
        <v>702.35</v>
      </c>
    </row>
    <row r="434" spans="1:6" ht="14.25" customHeight="1" x14ac:dyDescent="0.2">
      <c r="A434" s="84">
        <f t="shared" si="6"/>
        <v>42599.375</v>
      </c>
      <c r="B434" s="34">
        <v>9</v>
      </c>
      <c r="C434" s="40">
        <v>912.32</v>
      </c>
      <c r="D434" s="40">
        <v>0.01</v>
      </c>
      <c r="E434" s="40">
        <v>396.2</v>
      </c>
      <c r="F434" s="40">
        <v>945.46</v>
      </c>
    </row>
    <row r="435" spans="1:6" ht="14.25" customHeight="1" x14ac:dyDescent="0.2">
      <c r="A435" s="84">
        <f t="shared" si="6"/>
        <v>42599.416669999999</v>
      </c>
      <c r="B435" s="34">
        <v>10</v>
      </c>
      <c r="C435" s="40">
        <v>996.44</v>
      </c>
      <c r="D435" s="40">
        <v>0.01</v>
      </c>
      <c r="E435" s="40">
        <v>393.8</v>
      </c>
      <c r="F435" s="40">
        <v>1029.58</v>
      </c>
    </row>
    <row r="436" spans="1:6" ht="14.25" customHeight="1" x14ac:dyDescent="0.2">
      <c r="A436" s="84">
        <f t="shared" si="6"/>
        <v>42599.458330000001</v>
      </c>
      <c r="B436" s="34">
        <v>11</v>
      </c>
      <c r="C436" s="40">
        <v>1001.9</v>
      </c>
      <c r="D436" s="40">
        <v>0.01</v>
      </c>
      <c r="E436" s="40">
        <v>544.70000000000005</v>
      </c>
      <c r="F436" s="40">
        <v>1035.04</v>
      </c>
    </row>
    <row r="437" spans="1:6" ht="14.25" customHeight="1" x14ac:dyDescent="0.2">
      <c r="A437" s="84">
        <f t="shared" si="6"/>
        <v>42599.5</v>
      </c>
      <c r="B437" s="34">
        <v>12</v>
      </c>
      <c r="C437" s="40">
        <v>974.44</v>
      </c>
      <c r="D437" s="40">
        <v>0.01</v>
      </c>
      <c r="E437" s="40">
        <v>577.45000000000005</v>
      </c>
      <c r="F437" s="40">
        <v>1007.58</v>
      </c>
    </row>
    <row r="438" spans="1:6" ht="14.25" customHeight="1" x14ac:dyDescent="0.2">
      <c r="A438" s="84">
        <f t="shared" si="6"/>
        <v>42599.541669999999</v>
      </c>
      <c r="B438" s="34">
        <v>13</v>
      </c>
      <c r="C438" s="40">
        <v>977.94</v>
      </c>
      <c r="D438" s="40">
        <v>0</v>
      </c>
      <c r="E438" s="40">
        <v>468.15</v>
      </c>
      <c r="F438" s="40">
        <v>1011.08</v>
      </c>
    </row>
    <row r="439" spans="1:6" ht="14.25" customHeight="1" x14ac:dyDescent="0.2">
      <c r="A439" s="84">
        <f t="shared" si="6"/>
        <v>42599.583330000001</v>
      </c>
      <c r="B439" s="34">
        <v>14</v>
      </c>
      <c r="C439" s="40">
        <v>980.33</v>
      </c>
      <c r="D439" s="40">
        <v>0.01</v>
      </c>
      <c r="E439" s="40">
        <v>421.93</v>
      </c>
      <c r="F439" s="40">
        <v>1013.47</v>
      </c>
    </row>
    <row r="440" spans="1:6" ht="14.25" customHeight="1" x14ac:dyDescent="0.2">
      <c r="A440" s="84">
        <f t="shared" si="6"/>
        <v>42599.625</v>
      </c>
      <c r="B440" s="34">
        <v>15</v>
      </c>
      <c r="C440" s="40">
        <v>978.41</v>
      </c>
      <c r="D440" s="40">
        <v>0</v>
      </c>
      <c r="E440" s="40">
        <v>422.25</v>
      </c>
      <c r="F440" s="40">
        <v>1011.55</v>
      </c>
    </row>
    <row r="441" spans="1:6" ht="14.25" customHeight="1" x14ac:dyDescent="0.2">
      <c r="A441" s="84">
        <f t="shared" si="6"/>
        <v>42599.666669999999</v>
      </c>
      <c r="B441" s="34">
        <v>16</v>
      </c>
      <c r="C441" s="40">
        <v>878.1</v>
      </c>
      <c r="D441" s="40">
        <v>0</v>
      </c>
      <c r="E441" s="40">
        <v>564.29999999999995</v>
      </c>
      <c r="F441" s="40">
        <v>911.24</v>
      </c>
    </row>
    <row r="442" spans="1:6" ht="14.25" customHeight="1" x14ac:dyDescent="0.2">
      <c r="A442" s="84">
        <f t="shared" si="6"/>
        <v>42599.708330000001</v>
      </c>
      <c r="B442" s="34">
        <v>17</v>
      </c>
      <c r="C442" s="40">
        <v>831.36</v>
      </c>
      <c r="D442" s="40">
        <v>0.02</v>
      </c>
      <c r="E442" s="40">
        <v>626.04999999999995</v>
      </c>
      <c r="F442" s="40">
        <v>864.5</v>
      </c>
    </row>
    <row r="443" spans="1:6" ht="14.25" customHeight="1" x14ac:dyDescent="0.2">
      <c r="A443" s="84">
        <f t="shared" si="6"/>
        <v>42599.75</v>
      </c>
      <c r="B443" s="34">
        <v>18</v>
      </c>
      <c r="C443" s="40">
        <v>776.51</v>
      </c>
      <c r="D443" s="40">
        <v>0.01</v>
      </c>
      <c r="E443" s="40">
        <v>262.47000000000003</v>
      </c>
      <c r="F443" s="40">
        <v>809.65</v>
      </c>
    </row>
    <row r="444" spans="1:6" ht="14.25" customHeight="1" x14ac:dyDescent="0.2">
      <c r="A444" s="84">
        <f t="shared" si="6"/>
        <v>42599.791669999999</v>
      </c>
      <c r="B444" s="34">
        <v>19</v>
      </c>
      <c r="C444" s="40">
        <v>895.66</v>
      </c>
      <c r="D444" s="40">
        <v>0.01</v>
      </c>
      <c r="E444" s="40">
        <v>13.49</v>
      </c>
      <c r="F444" s="40">
        <v>928.8</v>
      </c>
    </row>
    <row r="445" spans="1:6" ht="14.25" customHeight="1" x14ac:dyDescent="0.2">
      <c r="A445" s="84">
        <f t="shared" si="6"/>
        <v>42599.833330000001</v>
      </c>
      <c r="B445" s="34">
        <v>20</v>
      </c>
      <c r="C445" s="40">
        <v>966.2</v>
      </c>
      <c r="D445" s="40">
        <v>79.33</v>
      </c>
      <c r="E445" s="40">
        <v>0</v>
      </c>
      <c r="F445" s="40">
        <v>999.34</v>
      </c>
    </row>
    <row r="446" spans="1:6" ht="14.25" customHeight="1" x14ac:dyDescent="0.2">
      <c r="A446" s="84">
        <f t="shared" si="6"/>
        <v>42599.875</v>
      </c>
      <c r="B446" s="34">
        <v>21</v>
      </c>
      <c r="C446" s="40">
        <v>924.16</v>
      </c>
      <c r="D446" s="40">
        <v>0</v>
      </c>
      <c r="E446" s="40">
        <v>190.42</v>
      </c>
      <c r="F446" s="40">
        <v>957.3</v>
      </c>
    </row>
    <row r="447" spans="1:6" ht="14.25" customHeight="1" x14ac:dyDescent="0.2">
      <c r="A447" s="84">
        <f t="shared" si="6"/>
        <v>42599.916669999999</v>
      </c>
      <c r="B447" s="34">
        <v>22</v>
      </c>
      <c r="C447" s="40">
        <v>822.13</v>
      </c>
      <c r="D447" s="40">
        <v>0</v>
      </c>
      <c r="E447" s="40">
        <v>786.63</v>
      </c>
      <c r="F447" s="40">
        <v>855.27</v>
      </c>
    </row>
    <row r="448" spans="1:6" ht="14.25" customHeight="1" x14ac:dyDescent="0.2">
      <c r="A448" s="84">
        <f t="shared" si="6"/>
        <v>42599.958330000001</v>
      </c>
      <c r="B448" s="34">
        <v>23</v>
      </c>
      <c r="C448" s="40">
        <v>890.62</v>
      </c>
      <c r="D448" s="40">
        <v>0</v>
      </c>
      <c r="E448" s="40">
        <v>341.76</v>
      </c>
      <c r="F448" s="40">
        <v>923.76</v>
      </c>
    </row>
    <row r="449" spans="1:6" ht="14.25" customHeight="1" x14ac:dyDescent="0.2">
      <c r="A449" s="84">
        <f t="shared" si="6"/>
        <v>42600</v>
      </c>
      <c r="B449" s="34">
        <v>0</v>
      </c>
      <c r="C449" s="40">
        <v>800.08</v>
      </c>
      <c r="D449" s="40">
        <v>0</v>
      </c>
      <c r="E449" s="40">
        <v>199.21</v>
      </c>
      <c r="F449" s="40">
        <v>833.22</v>
      </c>
    </row>
    <row r="450" spans="1:6" ht="14.25" customHeight="1" x14ac:dyDescent="0.2">
      <c r="A450" s="84">
        <f t="shared" ref="A450:A513" si="7">A426+1</f>
        <v>42600.041669999999</v>
      </c>
      <c r="B450" s="34">
        <v>1</v>
      </c>
      <c r="C450" s="40">
        <v>719.8</v>
      </c>
      <c r="D450" s="40">
        <v>0</v>
      </c>
      <c r="E450" s="40">
        <v>214.19</v>
      </c>
      <c r="F450" s="40">
        <v>752.94</v>
      </c>
    </row>
    <row r="451" spans="1:6" ht="14.25" customHeight="1" x14ac:dyDescent="0.2">
      <c r="A451" s="84">
        <f t="shared" si="7"/>
        <v>42600.083330000001</v>
      </c>
      <c r="B451" s="34">
        <v>2</v>
      </c>
      <c r="C451" s="40">
        <v>698.24</v>
      </c>
      <c r="D451" s="40">
        <v>0</v>
      </c>
      <c r="E451" s="40">
        <v>140.4</v>
      </c>
      <c r="F451" s="40">
        <v>731.38</v>
      </c>
    </row>
    <row r="452" spans="1:6" ht="14.25" customHeight="1" x14ac:dyDescent="0.2">
      <c r="A452" s="84">
        <f t="shared" si="7"/>
        <v>42600.125</v>
      </c>
      <c r="B452" s="34">
        <v>3</v>
      </c>
      <c r="C452" s="40">
        <v>691.92</v>
      </c>
      <c r="D452" s="40">
        <v>0</v>
      </c>
      <c r="E452" s="40">
        <v>97.54</v>
      </c>
      <c r="F452" s="40">
        <v>725.06</v>
      </c>
    </row>
    <row r="453" spans="1:6" ht="14.25" customHeight="1" x14ac:dyDescent="0.2">
      <c r="A453" s="84">
        <f t="shared" si="7"/>
        <v>42600.166669999999</v>
      </c>
      <c r="B453" s="34">
        <v>4</v>
      </c>
      <c r="C453" s="40">
        <v>686.17</v>
      </c>
      <c r="D453" s="40">
        <v>0</v>
      </c>
      <c r="E453" s="40">
        <v>47</v>
      </c>
      <c r="F453" s="40">
        <v>719.31</v>
      </c>
    </row>
    <row r="454" spans="1:6" ht="14.25" customHeight="1" x14ac:dyDescent="0.2">
      <c r="A454" s="84">
        <f t="shared" si="7"/>
        <v>42600.208330000001</v>
      </c>
      <c r="B454" s="34">
        <v>5</v>
      </c>
      <c r="C454" s="40">
        <v>668.19</v>
      </c>
      <c r="D454" s="40">
        <v>0</v>
      </c>
      <c r="E454" s="40">
        <v>26.1</v>
      </c>
      <c r="F454" s="40">
        <v>701.33</v>
      </c>
    </row>
    <row r="455" spans="1:6" ht="14.25" customHeight="1" x14ac:dyDescent="0.2">
      <c r="A455" s="84">
        <f t="shared" si="7"/>
        <v>42600.25</v>
      </c>
      <c r="B455" s="34">
        <v>6</v>
      </c>
      <c r="C455" s="40">
        <v>705.55</v>
      </c>
      <c r="D455" s="40">
        <v>47.32</v>
      </c>
      <c r="E455" s="40">
        <v>0</v>
      </c>
      <c r="F455" s="40">
        <v>738.69</v>
      </c>
    </row>
    <row r="456" spans="1:6" ht="14.25" customHeight="1" x14ac:dyDescent="0.2">
      <c r="A456" s="84">
        <f t="shared" si="7"/>
        <v>42600.291669999999</v>
      </c>
      <c r="B456" s="34">
        <v>7</v>
      </c>
      <c r="C456" s="40">
        <v>826.69</v>
      </c>
      <c r="D456" s="40">
        <v>0</v>
      </c>
      <c r="E456" s="40">
        <v>173.33</v>
      </c>
      <c r="F456" s="40">
        <v>859.83</v>
      </c>
    </row>
    <row r="457" spans="1:6" ht="14.25" customHeight="1" x14ac:dyDescent="0.2">
      <c r="A457" s="84">
        <f t="shared" si="7"/>
        <v>42600.333330000001</v>
      </c>
      <c r="B457" s="34">
        <v>8</v>
      </c>
      <c r="C457" s="40">
        <v>662.81</v>
      </c>
      <c r="D457" s="40">
        <v>0.01</v>
      </c>
      <c r="E457" s="40">
        <v>31.2</v>
      </c>
      <c r="F457" s="40">
        <v>695.95</v>
      </c>
    </row>
    <row r="458" spans="1:6" ht="14.25" customHeight="1" x14ac:dyDescent="0.2">
      <c r="A458" s="84">
        <f t="shared" si="7"/>
        <v>42600.375</v>
      </c>
      <c r="B458" s="34">
        <v>9</v>
      </c>
      <c r="C458" s="40">
        <v>845.14</v>
      </c>
      <c r="D458" s="40">
        <v>0.01</v>
      </c>
      <c r="E458" s="40">
        <v>33.47</v>
      </c>
      <c r="F458" s="40">
        <v>878.28</v>
      </c>
    </row>
    <row r="459" spans="1:6" ht="14.25" customHeight="1" x14ac:dyDescent="0.2">
      <c r="A459" s="84">
        <f t="shared" si="7"/>
        <v>42600.416669999999</v>
      </c>
      <c r="B459" s="34">
        <v>10</v>
      </c>
      <c r="C459" s="40">
        <v>914.45</v>
      </c>
      <c r="D459" s="40">
        <v>0.01</v>
      </c>
      <c r="E459" s="40">
        <v>44.58</v>
      </c>
      <c r="F459" s="40">
        <v>947.59</v>
      </c>
    </row>
    <row r="460" spans="1:6" ht="14.25" customHeight="1" x14ac:dyDescent="0.2">
      <c r="A460" s="84">
        <f t="shared" si="7"/>
        <v>42600.458330000001</v>
      </c>
      <c r="B460" s="34">
        <v>11</v>
      </c>
      <c r="C460" s="40">
        <v>917.22</v>
      </c>
      <c r="D460" s="40">
        <v>0.01</v>
      </c>
      <c r="E460" s="40">
        <v>107.67</v>
      </c>
      <c r="F460" s="40">
        <v>950.36</v>
      </c>
    </row>
    <row r="461" spans="1:6" ht="14.25" customHeight="1" x14ac:dyDescent="0.2">
      <c r="A461" s="84">
        <f t="shared" si="7"/>
        <v>42600.5</v>
      </c>
      <c r="B461" s="34">
        <v>12</v>
      </c>
      <c r="C461" s="40">
        <v>900.75</v>
      </c>
      <c r="D461" s="40">
        <v>0</v>
      </c>
      <c r="E461" s="40">
        <v>6.08</v>
      </c>
      <c r="F461" s="40">
        <v>933.89</v>
      </c>
    </row>
    <row r="462" spans="1:6" ht="14.25" customHeight="1" x14ac:dyDescent="0.2">
      <c r="A462" s="84">
        <f t="shared" si="7"/>
        <v>42600.541669999999</v>
      </c>
      <c r="B462" s="34">
        <v>13</v>
      </c>
      <c r="C462" s="40">
        <v>902.09</v>
      </c>
      <c r="D462" s="40">
        <v>19.510000000000002</v>
      </c>
      <c r="E462" s="40">
        <v>0</v>
      </c>
      <c r="F462" s="40">
        <v>935.23</v>
      </c>
    </row>
    <row r="463" spans="1:6" ht="14.25" customHeight="1" x14ac:dyDescent="0.2">
      <c r="A463" s="84">
        <f t="shared" si="7"/>
        <v>42600.583330000001</v>
      </c>
      <c r="B463" s="34">
        <v>14</v>
      </c>
      <c r="C463" s="40">
        <v>902.23</v>
      </c>
      <c r="D463" s="40">
        <v>21.33</v>
      </c>
      <c r="E463" s="40">
        <v>0</v>
      </c>
      <c r="F463" s="40">
        <v>935.37</v>
      </c>
    </row>
    <row r="464" spans="1:6" ht="14.25" customHeight="1" x14ac:dyDescent="0.2">
      <c r="A464" s="84">
        <f t="shared" si="7"/>
        <v>42600.625</v>
      </c>
      <c r="B464" s="34">
        <v>15</v>
      </c>
      <c r="C464" s="40">
        <v>902.88</v>
      </c>
      <c r="D464" s="40">
        <v>16.3</v>
      </c>
      <c r="E464" s="40">
        <v>0</v>
      </c>
      <c r="F464" s="40">
        <v>936.02</v>
      </c>
    </row>
    <row r="465" spans="1:6" ht="14.25" customHeight="1" x14ac:dyDescent="0.2">
      <c r="A465" s="84">
        <f t="shared" si="7"/>
        <v>42600.666669999999</v>
      </c>
      <c r="B465" s="34">
        <v>16</v>
      </c>
      <c r="C465" s="40">
        <v>812.67</v>
      </c>
      <c r="D465" s="40">
        <v>0.01</v>
      </c>
      <c r="E465" s="40">
        <v>48.33</v>
      </c>
      <c r="F465" s="40">
        <v>845.81</v>
      </c>
    </row>
    <row r="466" spans="1:6" ht="14.25" customHeight="1" x14ac:dyDescent="0.2">
      <c r="A466" s="84">
        <f t="shared" si="7"/>
        <v>42600.708330000001</v>
      </c>
      <c r="B466" s="34">
        <v>17</v>
      </c>
      <c r="C466" s="40">
        <v>737.9</v>
      </c>
      <c r="D466" s="40">
        <v>10.87</v>
      </c>
      <c r="E466" s="40">
        <v>0</v>
      </c>
      <c r="F466" s="40">
        <v>771.04</v>
      </c>
    </row>
    <row r="467" spans="1:6" ht="14.25" customHeight="1" x14ac:dyDescent="0.2">
      <c r="A467" s="84">
        <f t="shared" si="7"/>
        <v>42600.75</v>
      </c>
      <c r="B467" s="34">
        <v>18</v>
      </c>
      <c r="C467" s="40">
        <v>783.93</v>
      </c>
      <c r="D467" s="40">
        <v>31.24</v>
      </c>
      <c r="E467" s="40">
        <v>0</v>
      </c>
      <c r="F467" s="40">
        <v>817.07</v>
      </c>
    </row>
    <row r="468" spans="1:6" ht="14.25" customHeight="1" x14ac:dyDescent="0.2">
      <c r="A468" s="84">
        <f t="shared" si="7"/>
        <v>42600.791669999999</v>
      </c>
      <c r="B468" s="34">
        <v>19</v>
      </c>
      <c r="C468" s="40">
        <v>914.58</v>
      </c>
      <c r="D468" s="40">
        <v>247.21</v>
      </c>
      <c r="E468" s="40">
        <v>0</v>
      </c>
      <c r="F468" s="40">
        <v>947.72</v>
      </c>
    </row>
    <row r="469" spans="1:6" ht="14.25" customHeight="1" x14ac:dyDescent="0.2">
      <c r="A469" s="84">
        <f t="shared" si="7"/>
        <v>42600.833330000001</v>
      </c>
      <c r="B469" s="34">
        <v>20</v>
      </c>
      <c r="C469" s="40">
        <v>956.22</v>
      </c>
      <c r="D469" s="40">
        <v>228.13</v>
      </c>
      <c r="E469" s="40">
        <v>0</v>
      </c>
      <c r="F469" s="40">
        <v>989.36</v>
      </c>
    </row>
    <row r="470" spans="1:6" ht="14.25" customHeight="1" x14ac:dyDescent="0.2">
      <c r="A470" s="84">
        <f t="shared" si="7"/>
        <v>42600.875</v>
      </c>
      <c r="B470" s="34">
        <v>21</v>
      </c>
      <c r="C470" s="40">
        <v>922.42</v>
      </c>
      <c r="D470" s="40">
        <v>33.99</v>
      </c>
      <c r="E470" s="40">
        <v>0</v>
      </c>
      <c r="F470" s="40">
        <v>955.56</v>
      </c>
    </row>
    <row r="471" spans="1:6" ht="14.25" customHeight="1" x14ac:dyDescent="0.2">
      <c r="A471" s="84">
        <f t="shared" si="7"/>
        <v>42600.916669999999</v>
      </c>
      <c r="B471" s="34">
        <v>22</v>
      </c>
      <c r="C471" s="40">
        <v>795.64</v>
      </c>
      <c r="D471" s="40">
        <v>0.01</v>
      </c>
      <c r="E471" s="40">
        <v>472.57</v>
      </c>
      <c r="F471" s="40">
        <v>828.78</v>
      </c>
    </row>
    <row r="472" spans="1:6" ht="14.25" customHeight="1" x14ac:dyDescent="0.2">
      <c r="A472" s="84">
        <f t="shared" si="7"/>
        <v>42600.958330000001</v>
      </c>
      <c r="B472" s="34">
        <v>23</v>
      </c>
      <c r="C472" s="40">
        <v>940.33</v>
      </c>
      <c r="D472" s="40">
        <v>0</v>
      </c>
      <c r="E472" s="40">
        <v>276.64</v>
      </c>
      <c r="F472" s="40">
        <v>973.47</v>
      </c>
    </row>
    <row r="473" spans="1:6" ht="14.25" customHeight="1" x14ac:dyDescent="0.2">
      <c r="A473" s="84">
        <f t="shared" si="7"/>
        <v>42601</v>
      </c>
      <c r="B473" s="34">
        <v>0</v>
      </c>
      <c r="C473" s="40">
        <v>812.17</v>
      </c>
      <c r="D473" s="40">
        <v>0</v>
      </c>
      <c r="E473" s="40">
        <v>101.67</v>
      </c>
      <c r="F473" s="40">
        <v>845.31</v>
      </c>
    </row>
    <row r="474" spans="1:6" ht="14.25" customHeight="1" x14ac:dyDescent="0.2">
      <c r="A474" s="84">
        <f t="shared" si="7"/>
        <v>42601.041669999999</v>
      </c>
      <c r="B474" s="34">
        <v>1</v>
      </c>
      <c r="C474" s="40">
        <v>728.55</v>
      </c>
      <c r="D474" s="40">
        <v>0</v>
      </c>
      <c r="E474" s="40">
        <v>96.94</v>
      </c>
      <c r="F474" s="40">
        <v>761.69</v>
      </c>
    </row>
    <row r="475" spans="1:6" ht="14.25" customHeight="1" x14ac:dyDescent="0.2">
      <c r="A475" s="84">
        <f t="shared" si="7"/>
        <v>42601.083330000001</v>
      </c>
      <c r="B475" s="34">
        <v>2</v>
      </c>
      <c r="C475" s="40">
        <v>700.92</v>
      </c>
      <c r="D475" s="40">
        <v>0</v>
      </c>
      <c r="E475" s="40">
        <v>36.03</v>
      </c>
      <c r="F475" s="40">
        <v>734.06</v>
      </c>
    </row>
    <row r="476" spans="1:6" ht="14.25" customHeight="1" x14ac:dyDescent="0.2">
      <c r="A476" s="84">
        <f t="shared" si="7"/>
        <v>42601.125</v>
      </c>
      <c r="B476" s="34">
        <v>3</v>
      </c>
      <c r="C476" s="40">
        <v>692.73</v>
      </c>
      <c r="D476" s="40">
        <v>0</v>
      </c>
      <c r="E476" s="40">
        <v>13.55</v>
      </c>
      <c r="F476" s="40">
        <v>725.87</v>
      </c>
    </row>
    <row r="477" spans="1:6" ht="14.25" customHeight="1" x14ac:dyDescent="0.2">
      <c r="A477" s="84">
        <f t="shared" si="7"/>
        <v>42601.166669999999</v>
      </c>
      <c r="B477" s="34">
        <v>4</v>
      </c>
      <c r="C477" s="40">
        <v>691.01</v>
      </c>
      <c r="D477" s="40">
        <v>0</v>
      </c>
      <c r="E477" s="40">
        <v>14.24</v>
      </c>
      <c r="F477" s="40">
        <v>724.15</v>
      </c>
    </row>
    <row r="478" spans="1:6" ht="14.25" customHeight="1" x14ac:dyDescent="0.2">
      <c r="A478" s="84">
        <f t="shared" si="7"/>
        <v>42601.208330000001</v>
      </c>
      <c r="B478" s="34">
        <v>5</v>
      </c>
      <c r="C478" s="40">
        <v>683.7</v>
      </c>
      <c r="D478" s="40">
        <v>9.17</v>
      </c>
      <c r="E478" s="40">
        <v>0</v>
      </c>
      <c r="F478" s="40">
        <v>716.84</v>
      </c>
    </row>
    <row r="479" spans="1:6" ht="14.25" customHeight="1" x14ac:dyDescent="0.2">
      <c r="A479" s="84">
        <f t="shared" si="7"/>
        <v>42601.25</v>
      </c>
      <c r="B479" s="34">
        <v>6</v>
      </c>
      <c r="C479" s="40">
        <v>718.37</v>
      </c>
      <c r="D479" s="40">
        <v>96.92</v>
      </c>
      <c r="E479" s="40">
        <v>0</v>
      </c>
      <c r="F479" s="40">
        <v>751.51</v>
      </c>
    </row>
    <row r="480" spans="1:6" ht="14.25" customHeight="1" x14ac:dyDescent="0.2">
      <c r="A480" s="84">
        <f t="shared" si="7"/>
        <v>42601.291669999999</v>
      </c>
      <c r="B480" s="34">
        <v>7</v>
      </c>
      <c r="C480" s="40">
        <v>840.48</v>
      </c>
      <c r="D480" s="40">
        <v>8.69</v>
      </c>
      <c r="E480" s="40">
        <v>0</v>
      </c>
      <c r="F480" s="40">
        <v>873.62</v>
      </c>
    </row>
    <row r="481" spans="1:6" ht="14.25" customHeight="1" x14ac:dyDescent="0.2">
      <c r="A481" s="84">
        <f t="shared" si="7"/>
        <v>42601.333330000001</v>
      </c>
      <c r="B481" s="34">
        <v>8</v>
      </c>
      <c r="C481" s="40">
        <v>670.32</v>
      </c>
      <c r="D481" s="40">
        <v>0</v>
      </c>
      <c r="E481" s="40">
        <v>48.51</v>
      </c>
      <c r="F481" s="40">
        <v>703.46</v>
      </c>
    </row>
    <row r="482" spans="1:6" ht="14.25" customHeight="1" x14ac:dyDescent="0.2">
      <c r="A482" s="84">
        <f t="shared" si="7"/>
        <v>42601.375</v>
      </c>
      <c r="B482" s="34">
        <v>9</v>
      </c>
      <c r="C482" s="40">
        <v>894</v>
      </c>
      <c r="D482" s="40">
        <v>29.49</v>
      </c>
      <c r="E482" s="40">
        <v>0</v>
      </c>
      <c r="F482" s="40">
        <v>927.14</v>
      </c>
    </row>
    <row r="483" spans="1:6" ht="14.25" customHeight="1" x14ac:dyDescent="0.2">
      <c r="A483" s="84">
        <f t="shared" si="7"/>
        <v>42601.416669999999</v>
      </c>
      <c r="B483" s="34">
        <v>10</v>
      </c>
      <c r="C483" s="40">
        <v>939.99</v>
      </c>
      <c r="D483" s="40">
        <v>0</v>
      </c>
      <c r="E483" s="40">
        <v>74.09</v>
      </c>
      <c r="F483" s="40">
        <v>973.13</v>
      </c>
    </row>
    <row r="484" spans="1:6" ht="14.25" customHeight="1" x14ac:dyDescent="0.2">
      <c r="A484" s="84">
        <f t="shared" si="7"/>
        <v>42601.458330000001</v>
      </c>
      <c r="B484" s="34">
        <v>11</v>
      </c>
      <c r="C484" s="40">
        <v>1031.3800000000001</v>
      </c>
      <c r="D484" s="40">
        <v>0.01</v>
      </c>
      <c r="E484" s="40">
        <v>304.76</v>
      </c>
      <c r="F484" s="40">
        <v>1064.52</v>
      </c>
    </row>
    <row r="485" spans="1:6" ht="14.25" customHeight="1" x14ac:dyDescent="0.2">
      <c r="A485" s="84">
        <f t="shared" si="7"/>
        <v>42601.5</v>
      </c>
      <c r="B485" s="34">
        <v>12</v>
      </c>
      <c r="C485" s="40">
        <v>1031.3900000000001</v>
      </c>
      <c r="D485" s="40">
        <v>0.01</v>
      </c>
      <c r="E485" s="40">
        <v>155.51</v>
      </c>
      <c r="F485" s="40">
        <v>1064.53</v>
      </c>
    </row>
    <row r="486" spans="1:6" ht="14.25" customHeight="1" x14ac:dyDescent="0.2">
      <c r="A486" s="84">
        <f t="shared" si="7"/>
        <v>42601.541669999999</v>
      </c>
      <c r="B486" s="34">
        <v>13</v>
      </c>
      <c r="C486" s="40">
        <v>1032.83</v>
      </c>
      <c r="D486" s="40">
        <v>0</v>
      </c>
      <c r="E486" s="40">
        <v>120.45</v>
      </c>
      <c r="F486" s="40">
        <v>1065.97</v>
      </c>
    </row>
    <row r="487" spans="1:6" ht="14.25" customHeight="1" x14ac:dyDescent="0.2">
      <c r="A487" s="84">
        <f t="shared" si="7"/>
        <v>42601.583330000001</v>
      </c>
      <c r="B487" s="34">
        <v>14</v>
      </c>
      <c r="C487" s="40">
        <v>1033.78</v>
      </c>
      <c r="D487" s="40">
        <v>0</v>
      </c>
      <c r="E487" s="40">
        <v>99.6</v>
      </c>
      <c r="F487" s="40">
        <v>1066.92</v>
      </c>
    </row>
    <row r="488" spans="1:6" ht="14.25" customHeight="1" x14ac:dyDescent="0.2">
      <c r="A488" s="84">
        <f t="shared" si="7"/>
        <v>42601.625</v>
      </c>
      <c r="B488" s="34">
        <v>15</v>
      </c>
      <c r="C488" s="40">
        <v>1032.6099999999999</v>
      </c>
      <c r="D488" s="40">
        <v>0.01</v>
      </c>
      <c r="E488" s="40">
        <v>99.06</v>
      </c>
      <c r="F488" s="40">
        <v>1065.75</v>
      </c>
    </row>
    <row r="489" spans="1:6" ht="14.25" customHeight="1" x14ac:dyDescent="0.2">
      <c r="A489" s="84">
        <f t="shared" si="7"/>
        <v>42601.666669999999</v>
      </c>
      <c r="B489" s="34">
        <v>16</v>
      </c>
      <c r="C489" s="40">
        <v>922.06</v>
      </c>
      <c r="D489" s="40">
        <v>0.01</v>
      </c>
      <c r="E489" s="40">
        <v>176.72</v>
      </c>
      <c r="F489" s="40">
        <v>955.2</v>
      </c>
    </row>
    <row r="490" spans="1:6" ht="14.25" customHeight="1" x14ac:dyDescent="0.2">
      <c r="A490" s="84">
        <f t="shared" si="7"/>
        <v>42601.708330000001</v>
      </c>
      <c r="B490" s="34">
        <v>17</v>
      </c>
      <c r="C490" s="40">
        <v>881.48</v>
      </c>
      <c r="D490" s="40">
        <v>0.01</v>
      </c>
      <c r="E490" s="40">
        <v>191.72</v>
      </c>
      <c r="F490" s="40">
        <v>914.62</v>
      </c>
    </row>
    <row r="491" spans="1:6" ht="14.25" customHeight="1" x14ac:dyDescent="0.2">
      <c r="A491" s="84">
        <f t="shared" si="7"/>
        <v>42601.75</v>
      </c>
      <c r="B491" s="34">
        <v>18</v>
      </c>
      <c r="C491" s="40">
        <v>841.87</v>
      </c>
      <c r="D491" s="40">
        <v>0</v>
      </c>
      <c r="E491" s="40">
        <v>21.85</v>
      </c>
      <c r="F491" s="40">
        <v>875.01</v>
      </c>
    </row>
    <row r="492" spans="1:6" ht="14.25" customHeight="1" x14ac:dyDescent="0.2">
      <c r="A492" s="84">
        <f t="shared" si="7"/>
        <v>42601.791669999999</v>
      </c>
      <c r="B492" s="34">
        <v>19</v>
      </c>
      <c r="C492" s="40">
        <v>975.42</v>
      </c>
      <c r="D492" s="40">
        <v>75.69</v>
      </c>
      <c r="E492" s="40">
        <v>0</v>
      </c>
      <c r="F492" s="40">
        <v>1008.56</v>
      </c>
    </row>
    <row r="493" spans="1:6" ht="14.25" customHeight="1" x14ac:dyDescent="0.2">
      <c r="A493" s="84">
        <f t="shared" si="7"/>
        <v>42601.833330000001</v>
      </c>
      <c r="B493" s="34">
        <v>20</v>
      </c>
      <c r="C493" s="40">
        <v>1060.24</v>
      </c>
      <c r="D493" s="40">
        <v>213.13</v>
      </c>
      <c r="E493" s="40">
        <v>0</v>
      </c>
      <c r="F493" s="40">
        <v>1093.3800000000001</v>
      </c>
    </row>
    <row r="494" spans="1:6" ht="14.25" customHeight="1" x14ac:dyDescent="0.2">
      <c r="A494" s="84">
        <f t="shared" si="7"/>
        <v>42601.875</v>
      </c>
      <c r="B494" s="34">
        <v>21</v>
      </c>
      <c r="C494" s="40">
        <v>1010.8</v>
      </c>
      <c r="D494" s="40">
        <v>64.38</v>
      </c>
      <c r="E494" s="40">
        <v>0</v>
      </c>
      <c r="F494" s="40">
        <v>1043.94</v>
      </c>
    </row>
    <row r="495" spans="1:6" ht="14.25" customHeight="1" x14ac:dyDescent="0.2">
      <c r="A495" s="84">
        <f t="shared" si="7"/>
        <v>42601.916669999999</v>
      </c>
      <c r="B495" s="34">
        <v>22</v>
      </c>
      <c r="C495" s="40">
        <v>867.33</v>
      </c>
      <c r="D495" s="40">
        <v>0</v>
      </c>
      <c r="E495" s="40">
        <v>434.38</v>
      </c>
      <c r="F495" s="40">
        <v>900.47</v>
      </c>
    </row>
    <row r="496" spans="1:6" ht="14.25" customHeight="1" x14ac:dyDescent="0.2">
      <c r="A496" s="84">
        <f t="shared" si="7"/>
        <v>42601.958330000001</v>
      </c>
      <c r="B496" s="34">
        <v>23</v>
      </c>
      <c r="C496" s="40">
        <v>995.05</v>
      </c>
      <c r="D496" s="40">
        <v>0</v>
      </c>
      <c r="E496" s="40">
        <v>314.52</v>
      </c>
      <c r="F496" s="40">
        <v>1028.19</v>
      </c>
    </row>
    <row r="497" spans="1:6" ht="14.25" customHeight="1" x14ac:dyDescent="0.2">
      <c r="A497" s="84">
        <f t="shared" si="7"/>
        <v>42602</v>
      </c>
      <c r="B497" s="34">
        <v>0</v>
      </c>
      <c r="C497" s="40">
        <v>923.69</v>
      </c>
      <c r="D497" s="40">
        <v>0</v>
      </c>
      <c r="E497" s="40">
        <v>290.23</v>
      </c>
      <c r="F497" s="40">
        <v>956.83</v>
      </c>
    </row>
    <row r="498" spans="1:6" ht="14.25" customHeight="1" x14ac:dyDescent="0.2">
      <c r="A498" s="84">
        <f t="shared" si="7"/>
        <v>42602.041669999999</v>
      </c>
      <c r="B498" s="34">
        <v>1</v>
      </c>
      <c r="C498" s="40">
        <v>827.25</v>
      </c>
      <c r="D498" s="40">
        <v>0</v>
      </c>
      <c r="E498" s="40">
        <v>162.69</v>
      </c>
      <c r="F498" s="40">
        <v>860.39</v>
      </c>
    </row>
    <row r="499" spans="1:6" ht="14.25" customHeight="1" x14ac:dyDescent="0.2">
      <c r="A499" s="84">
        <f t="shared" si="7"/>
        <v>42602.083330000001</v>
      </c>
      <c r="B499" s="34">
        <v>2</v>
      </c>
      <c r="C499" s="40">
        <v>771.74</v>
      </c>
      <c r="D499" s="40">
        <v>0</v>
      </c>
      <c r="E499" s="40">
        <v>205.73</v>
      </c>
      <c r="F499" s="40">
        <v>804.88</v>
      </c>
    </row>
    <row r="500" spans="1:6" ht="14.25" customHeight="1" x14ac:dyDescent="0.2">
      <c r="A500" s="84">
        <f t="shared" si="7"/>
        <v>42602.125</v>
      </c>
      <c r="B500" s="34">
        <v>3</v>
      </c>
      <c r="C500" s="40">
        <v>760.62</v>
      </c>
      <c r="D500" s="40">
        <v>0</v>
      </c>
      <c r="E500" s="40">
        <v>205.93</v>
      </c>
      <c r="F500" s="40">
        <v>793.76</v>
      </c>
    </row>
    <row r="501" spans="1:6" ht="14.25" customHeight="1" x14ac:dyDescent="0.2">
      <c r="A501" s="84">
        <f t="shared" si="7"/>
        <v>42602.166669999999</v>
      </c>
      <c r="B501" s="34">
        <v>4</v>
      </c>
      <c r="C501" s="40">
        <v>743.86</v>
      </c>
      <c r="D501" s="40">
        <v>0</v>
      </c>
      <c r="E501" s="40">
        <v>232.78</v>
      </c>
      <c r="F501" s="40">
        <v>777</v>
      </c>
    </row>
    <row r="502" spans="1:6" ht="14.25" customHeight="1" x14ac:dyDescent="0.2">
      <c r="A502" s="84">
        <f t="shared" si="7"/>
        <v>42602.208330000001</v>
      </c>
      <c r="B502" s="34">
        <v>5</v>
      </c>
      <c r="C502" s="40">
        <v>722.78</v>
      </c>
      <c r="D502" s="40">
        <v>0</v>
      </c>
      <c r="E502" s="40">
        <v>102.46</v>
      </c>
      <c r="F502" s="40">
        <v>755.92</v>
      </c>
    </row>
    <row r="503" spans="1:6" ht="14.25" customHeight="1" x14ac:dyDescent="0.2">
      <c r="A503" s="84">
        <f t="shared" si="7"/>
        <v>42602.25</v>
      </c>
      <c r="B503" s="34">
        <v>6</v>
      </c>
      <c r="C503" s="40">
        <v>757.7</v>
      </c>
      <c r="D503" s="40">
        <v>0</v>
      </c>
      <c r="E503" s="40">
        <v>1.04</v>
      </c>
      <c r="F503" s="40">
        <v>790.84</v>
      </c>
    </row>
    <row r="504" spans="1:6" ht="14.25" customHeight="1" x14ac:dyDescent="0.2">
      <c r="A504" s="84">
        <f t="shared" si="7"/>
        <v>42602.291669999999</v>
      </c>
      <c r="B504" s="34">
        <v>7</v>
      </c>
      <c r="C504" s="40">
        <v>861.88</v>
      </c>
      <c r="D504" s="40">
        <v>0</v>
      </c>
      <c r="E504" s="40">
        <v>0.76</v>
      </c>
      <c r="F504" s="40">
        <v>895.02</v>
      </c>
    </row>
    <row r="505" spans="1:6" ht="14.25" customHeight="1" x14ac:dyDescent="0.2">
      <c r="A505" s="84">
        <f t="shared" si="7"/>
        <v>42602.333330000001</v>
      </c>
      <c r="B505" s="34">
        <v>8</v>
      </c>
      <c r="C505" s="40">
        <v>1021.66</v>
      </c>
      <c r="D505" s="40">
        <v>0</v>
      </c>
      <c r="E505" s="40">
        <v>72.98</v>
      </c>
      <c r="F505" s="40">
        <v>1054.8</v>
      </c>
    </row>
    <row r="506" spans="1:6" ht="14.25" customHeight="1" x14ac:dyDescent="0.2">
      <c r="A506" s="84">
        <f t="shared" si="7"/>
        <v>42602.375</v>
      </c>
      <c r="B506" s="34">
        <v>9</v>
      </c>
      <c r="C506" s="40">
        <v>885.76</v>
      </c>
      <c r="D506" s="40">
        <v>0</v>
      </c>
      <c r="E506" s="40">
        <v>12.37</v>
      </c>
      <c r="F506" s="40">
        <v>918.9</v>
      </c>
    </row>
    <row r="507" spans="1:6" ht="14.25" customHeight="1" x14ac:dyDescent="0.2">
      <c r="A507" s="84">
        <f t="shared" si="7"/>
        <v>42602.416669999999</v>
      </c>
      <c r="B507" s="34">
        <v>10</v>
      </c>
      <c r="C507" s="40">
        <v>1104.1500000000001</v>
      </c>
      <c r="D507" s="40">
        <v>0</v>
      </c>
      <c r="E507" s="40">
        <v>398.09</v>
      </c>
      <c r="F507" s="40">
        <v>1137.29</v>
      </c>
    </row>
    <row r="508" spans="1:6" ht="14.25" customHeight="1" x14ac:dyDescent="0.2">
      <c r="A508" s="84">
        <f t="shared" si="7"/>
        <v>42602.458330000001</v>
      </c>
      <c r="B508" s="34">
        <v>11</v>
      </c>
      <c r="C508" s="40">
        <v>1101.69</v>
      </c>
      <c r="D508" s="40">
        <v>0</v>
      </c>
      <c r="E508" s="40">
        <v>361.91</v>
      </c>
      <c r="F508" s="40">
        <v>1134.83</v>
      </c>
    </row>
    <row r="509" spans="1:6" ht="14.25" customHeight="1" x14ac:dyDescent="0.2">
      <c r="A509" s="84">
        <f t="shared" si="7"/>
        <v>42602.5</v>
      </c>
      <c r="B509" s="34">
        <v>12</v>
      </c>
      <c r="C509" s="40">
        <v>1118.18</v>
      </c>
      <c r="D509" s="40">
        <v>0</v>
      </c>
      <c r="E509" s="40">
        <v>414.54</v>
      </c>
      <c r="F509" s="40">
        <v>1151.32</v>
      </c>
    </row>
    <row r="510" spans="1:6" ht="14.25" customHeight="1" x14ac:dyDescent="0.2">
      <c r="A510" s="84">
        <f t="shared" si="7"/>
        <v>42602.541669999999</v>
      </c>
      <c r="B510" s="34">
        <v>13</v>
      </c>
      <c r="C510" s="40">
        <v>1091.8599999999999</v>
      </c>
      <c r="D510" s="40">
        <v>0</v>
      </c>
      <c r="E510" s="40">
        <v>337.55</v>
      </c>
      <c r="F510" s="40">
        <v>1125</v>
      </c>
    </row>
    <row r="511" spans="1:6" ht="14.25" customHeight="1" x14ac:dyDescent="0.2">
      <c r="A511" s="84">
        <f t="shared" si="7"/>
        <v>42602.583330000001</v>
      </c>
      <c r="B511" s="34">
        <v>14</v>
      </c>
      <c r="C511" s="40">
        <v>1117.54</v>
      </c>
      <c r="D511" s="40">
        <v>0.01</v>
      </c>
      <c r="E511" s="40">
        <v>201.55</v>
      </c>
      <c r="F511" s="40">
        <v>1150.68</v>
      </c>
    </row>
    <row r="512" spans="1:6" ht="14.25" customHeight="1" x14ac:dyDescent="0.2">
      <c r="A512" s="84">
        <f t="shared" si="7"/>
        <v>42602.625</v>
      </c>
      <c r="B512" s="34">
        <v>15</v>
      </c>
      <c r="C512" s="40">
        <v>1111.1500000000001</v>
      </c>
      <c r="D512" s="40">
        <v>0.01</v>
      </c>
      <c r="E512" s="40">
        <v>175.29</v>
      </c>
      <c r="F512" s="40">
        <v>1144.29</v>
      </c>
    </row>
    <row r="513" spans="1:6" ht="14.25" customHeight="1" x14ac:dyDescent="0.2">
      <c r="A513" s="84">
        <f t="shared" si="7"/>
        <v>42602.666669999999</v>
      </c>
      <c r="B513" s="34">
        <v>16</v>
      </c>
      <c r="C513" s="40">
        <v>1085.4000000000001</v>
      </c>
      <c r="D513" s="40">
        <v>0</v>
      </c>
      <c r="E513" s="40">
        <v>49.34</v>
      </c>
      <c r="F513" s="40">
        <v>1118.54</v>
      </c>
    </row>
    <row r="514" spans="1:6" ht="14.25" customHeight="1" x14ac:dyDescent="0.2">
      <c r="A514" s="84">
        <f t="shared" ref="A514:A577" si="8">A490+1</f>
        <v>42602.708330000001</v>
      </c>
      <c r="B514" s="34">
        <v>17</v>
      </c>
      <c r="C514" s="40">
        <v>1048.0999999999999</v>
      </c>
      <c r="D514" s="40">
        <v>0</v>
      </c>
      <c r="E514" s="40">
        <v>61.02</v>
      </c>
      <c r="F514" s="40">
        <v>1081.24</v>
      </c>
    </row>
    <row r="515" spans="1:6" ht="14.25" customHeight="1" x14ac:dyDescent="0.2">
      <c r="A515" s="84">
        <f t="shared" si="8"/>
        <v>42602.75</v>
      </c>
      <c r="B515" s="34">
        <v>18</v>
      </c>
      <c r="C515" s="40">
        <v>1081.93</v>
      </c>
      <c r="D515" s="40">
        <v>0.76</v>
      </c>
      <c r="E515" s="40">
        <v>0.06</v>
      </c>
      <c r="F515" s="40">
        <v>1115.07</v>
      </c>
    </row>
    <row r="516" spans="1:6" ht="14.25" customHeight="1" x14ac:dyDescent="0.2">
      <c r="A516" s="84">
        <f t="shared" si="8"/>
        <v>42602.791669999999</v>
      </c>
      <c r="B516" s="34">
        <v>19</v>
      </c>
      <c r="C516" s="40">
        <v>1219.99</v>
      </c>
      <c r="D516" s="40">
        <v>85.58</v>
      </c>
      <c r="E516" s="40">
        <v>0</v>
      </c>
      <c r="F516" s="40">
        <v>1253.1300000000001</v>
      </c>
    </row>
    <row r="517" spans="1:6" ht="14.25" customHeight="1" x14ac:dyDescent="0.2">
      <c r="A517" s="84">
        <f t="shared" si="8"/>
        <v>42602.833330000001</v>
      </c>
      <c r="B517" s="34">
        <v>20</v>
      </c>
      <c r="C517" s="40">
        <v>1376.47</v>
      </c>
      <c r="D517" s="40">
        <v>789.91</v>
      </c>
      <c r="E517" s="40">
        <v>0</v>
      </c>
      <c r="F517" s="40">
        <v>1409.61</v>
      </c>
    </row>
    <row r="518" spans="1:6" ht="14.25" customHeight="1" x14ac:dyDescent="0.2">
      <c r="A518" s="84">
        <f t="shared" si="8"/>
        <v>42602.875</v>
      </c>
      <c r="B518" s="34">
        <v>21</v>
      </c>
      <c r="C518" s="40">
        <v>1285.07</v>
      </c>
      <c r="D518" s="40">
        <v>355.94</v>
      </c>
      <c r="E518" s="40">
        <v>0</v>
      </c>
      <c r="F518" s="40">
        <v>1318.21</v>
      </c>
    </row>
    <row r="519" spans="1:6" ht="14.25" customHeight="1" x14ac:dyDescent="0.2">
      <c r="A519" s="84">
        <f t="shared" si="8"/>
        <v>42602.916669999999</v>
      </c>
      <c r="B519" s="34">
        <v>22</v>
      </c>
      <c r="C519" s="40">
        <v>991.92</v>
      </c>
      <c r="D519" s="40">
        <v>0</v>
      </c>
      <c r="E519" s="40">
        <v>450.72</v>
      </c>
      <c r="F519" s="40">
        <v>1025.06</v>
      </c>
    </row>
    <row r="520" spans="1:6" ht="14.25" customHeight="1" x14ac:dyDescent="0.2">
      <c r="A520" s="84">
        <f t="shared" si="8"/>
        <v>42602.958330000001</v>
      </c>
      <c r="B520" s="34">
        <v>23</v>
      </c>
      <c r="C520" s="40">
        <v>739.31</v>
      </c>
      <c r="D520" s="40">
        <v>0.01</v>
      </c>
      <c r="E520" s="40">
        <v>442.98</v>
      </c>
      <c r="F520" s="40">
        <v>772.45</v>
      </c>
    </row>
    <row r="521" spans="1:6" ht="14.25" customHeight="1" x14ac:dyDescent="0.2">
      <c r="A521" s="84">
        <f t="shared" si="8"/>
        <v>42603</v>
      </c>
      <c r="B521" s="34">
        <v>0</v>
      </c>
      <c r="C521" s="40">
        <v>914.1</v>
      </c>
      <c r="D521" s="40">
        <v>0.01</v>
      </c>
      <c r="E521" s="40">
        <v>232.2</v>
      </c>
      <c r="F521" s="40">
        <v>947.24</v>
      </c>
    </row>
    <row r="522" spans="1:6" ht="14.25" customHeight="1" x14ac:dyDescent="0.2">
      <c r="A522" s="84">
        <f t="shared" si="8"/>
        <v>42603.041669999999</v>
      </c>
      <c r="B522" s="34">
        <v>1</v>
      </c>
      <c r="C522" s="40">
        <v>824.17</v>
      </c>
      <c r="D522" s="40">
        <v>0</v>
      </c>
      <c r="E522" s="40">
        <v>420.72</v>
      </c>
      <c r="F522" s="40">
        <v>857.31</v>
      </c>
    </row>
    <row r="523" spans="1:6" ht="14.25" customHeight="1" x14ac:dyDescent="0.2">
      <c r="A523" s="84">
        <f t="shared" si="8"/>
        <v>42603.083330000001</v>
      </c>
      <c r="B523" s="34">
        <v>2</v>
      </c>
      <c r="C523" s="40">
        <v>764.8</v>
      </c>
      <c r="D523" s="40">
        <v>0</v>
      </c>
      <c r="E523" s="40">
        <v>274.99</v>
      </c>
      <c r="F523" s="40">
        <v>797.94</v>
      </c>
    </row>
    <row r="524" spans="1:6" ht="14.25" customHeight="1" x14ac:dyDescent="0.2">
      <c r="A524" s="84">
        <f t="shared" si="8"/>
        <v>42603.125</v>
      </c>
      <c r="B524" s="34">
        <v>3</v>
      </c>
      <c r="C524" s="40">
        <v>743.99</v>
      </c>
      <c r="D524" s="40">
        <v>0</v>
      </c>
      <c r="E524" s="40">
        <v>143.25</v>
      </c>
      <c r="F524" s="40">
        <v>777.13</v>
      </c>
    </row>
    <row r="525" spans="1:6" ht="14.25" customHeight="1" x14ac:dyDescent="0.2">
      <c r="A525" s="84">
        <f t="shared" si="8"/>
        <v>42603.166669999999</v>
      </c>
      <c r="B525" s="34">
        <v>4</v>
      </c>
      <c r="C525" s="40">
        <v>729.79</v>
      </c>
      <c r="D525" s="40">
        <v>0</v>
      </c>
      <c r="E525" s="40">
        <v>62.86</v>
      </c>
      <c r="F525" s="40">
        <v>762.93</v>
      </c>
    </row>
    <row r="526" spans="1:6" ht="14.25" customHeight="1" x14ac:dyDescent="0.2">
      <c r="A526" s="84">
        <f t="shared" si="8"/>
        <v>42603.208330000001</v>
      </c>
      <c r="B526" s="34">
        <v>5</v>
      </c>
      <c r="C526" s="40">
        <v>715.67</v>
      </c>
      <c r="D526" s="40">
        <v>0</v>
      </c>
      <c r="E526" s="40">
        <v>30.97</v>
      </c>
      <c r="F526" s="40">
        <v>748.81</v>
      </c>
    </row>
    <row r="527" spans="1:6" ht="14.25" customHeight="1" x14ac:dyDescent="0.2">
      <c r="A527" s="84">
        <f t="shared" si="8"/>
        <v>42603.25</v>
      </c>
      <c r="B527" s="34">
        <v>6</v>
      </c>
      <c r="C527" s="40">
        <v>737.21</v>
      </c>
      <c r="D527" s="40">
        <v>0</v>
      </c>
      <c r="E527" s="40">
        <v>4.25</v>
      </c>
      <c r="F527" s="40">
        <v>770.35</v>
      </c>
    </row>
    <row r="528" spans="1:6" ht="14.25" customHeight="1" x14ac:dyDescent="0.2">
      <c r="A528" s="84">
        <f t="shared" si="8"/>
        <v>42603.291669999999</v>
      </c>
      <c r="B528" s="34">
        <v>7</v>
      </c>
      <c r="C528" s="40">
        <v>792.8</v>
      </c>
      <c r="D528" s="40">
        <v>86.85</v>
      </c>
      <c r="E528" s="40">
        <v>0</v>
      </c>
      <c r="F528" s="40">
        <v>825.94</v>
      </c>
    </row>
    <row r="529" spans="1:6" ht="14.25" customHeight="1" x14ac:dyDescent="0.2">
      <c r="A529" s="84">
        <f t="shared" si="8"/>
        <v>42603.333330000001</v>
      </c>
      <c r="B529" s="34">
        <v>8</v>
      </c>
      <c r="C529" s="40">
        <v>984.67</v>
      </c>
      <c r="D529" s="40">
        <v>0</v>
      </c>
      <c r="E529" s="40">
        <v>270.48</v>
      </c>
      <c r="F529" s="40">
        <v>1017.81</v>
      </c>
    </row>
    <row r="530" spans="1:6" ht="14.25" customHeight="1" x14ac:dyDescent="0.2">
      <c r="A530" s="84">
        <f t="shared" si="8"/>
        <v>42603.375</v>
      </c>
      <c r="B530" s="34">
        <v>9</v>
      </c>
      <c r="C530" s="40">
        <v>834.99</v>
      </c>
      <c r="D530" s="40">
        <v>51.41</v>
      </c>
      <c r="E530" s="40">
        <v>0</v>
      </c>
      <c r="F530" s="40">
        <v>868.13</v>
      </c>
    </row>
    <row r="531" spans="1:6" ht="14.25" customHeight="1" x14ac:dyDescent="0.2">
      <c r="A531" s="84">
        <f t="shared" si="8"/>
        <v>42603.416669999999</v>
      </c>
      <c r="B531" s="34">
        <v>10</v>
      </c>
      <c r="C531" s="40">
        <v>950.14</v>
      </c>
      <c r="D531" s="40">
        <v>0</v>
      </c>
      <c r="E531" s="40">
        <v>17.55</v>
      </c>
      <c r="F531" s="40">
        <v>983.28</v>
      </c>
    </row>
    <row r="532" spans="1:6" ht="14.25" customHeight="1" x14ac:dyDescent="0.2">
      <c r="A532" s="84">
        <f t="shared" si="8"/>
        <v>42603.458330000001</v>
      </c>
      <c r="B532" s="34">
        <v>11</v>
      </c>
      <c r="C532" s="40">
        <v>988.43</v>
      </c>
      <c r="D532" s="40">
        <v>0</v>
      </c>
      <c r="E532" s="40">
        <v>19.8</v>
      </c>
      <c r="F532" s="40">
        <v>1021.57</v>
      </c>
    </row>
    <row r="533" spans="1:6" ht="14.25" customHeight="1" x14ac:dyDescent="0.2">
      <c r="A533" s="84">
        <f t="shared" si="8"/>
        <v>42603.5</v>
      </c>
      <c r="B533" s="34">
        <v>12</v>
      </c>
      <c r="C533" s="40">
        <v>988.89</v>
      </c>
      <c r="D533" s="40">
        <v>0.01</v>
      </c>
      <c r="E533" s="40">
        <v>92.24</v>
      </c>
      <c r="F533" s="40">
        <v>1022.03</v>
      </c>
    </row>
    <row r="534" spans="1:6" ht="14.25" customHeight="1" x14ac:dyDescent="0.2">
      <c r="A534" s="84">
        <f t="shared" si="8"/>
        <v>42603.541669999999</v>
      </c>
      <c r="B534" s="34">
        <v>13</v>
      </c>
      <c r="C534" s="40">
        <v>970.21</v>
      </c>
      <c r="D534" s="40">
        <v>0</v>
      </c>
      <c r="E534" s="40">
        <v>104.75</v>
      </c>
      <c r="F534" s="40">
        <v>1003.35</v>
      </c>
    </row>
    <row r="535" spans="1:6" ht="14.25" customHeight="1" x14ac:dyDescent="0.2">
      <c r="A535" s="84">
        <f t="shared" si="8"/>
        <v>42603.583330000001</v>
      </c>
      <c r="B535" s="34">
        <v>14</v>
      </c>
      <c r="C535" s="40">
        <v>954.09</v>
      </c>
      <c r="D535" s="40">
        <v>0</v>
      </c>
      <c r="E535" s="40">
        <v>136.41</v>
      </c>
      <c r="F535" s="40">
        <v>987.23</v>
      </c>
    </row>
    <row r="536" spans="1:6" ht="14.25" customHeight="1" x14ac:dyDescent="0.2">
      <c r="A536" s="84">
        <f t="shared" si="8"/>
        <v>42603.625</v>
      </c>
      <c r="B536" s="34">
        <v>15</v>
      </c>
      <c r="C536" s="40">
        <v>942.69</v>
      </c>
      <c r="D536" s="40">
        <v>0.01</v>
      </c>
      <c r="E536" s="40">
        <v>133.11000000000001</v>
      </c>
      <c r="F536" s="40">
        <v>975.83</v>
      </c>
    </row>
    <row r="537" spans="1:6" ht="14.25" customHeight="1" x14ac:dyDescent="0.2">
      <c r="A537" s="84">
        <f t="shared" si="8"/>
        <v>42603.666669999999</v>
      </c>
      <c r="B537" s="34">
        <v>16</v>
      </c>
      <c r="C537" s="40">
        <v>939.7</v>
      </c>
      <c r="D537" s="40">
        <v>0</v>
      </c>
      <c r="E537" s="40">
        <v>158.16</v>
      </c>
      <c r="F537" s="40">
        <v>972.84</v>
      </c>
    </row>
    <row r="538" spans="1:6" ht="14.25" customHeight="1" x14ac:dyDescent="0.2">
      <c r="A538" s="84">
        <f t="shared" si="8"/>
        <v>42603.708330000001</v>
      </c>
      <c r="B538" s="34">
        <v>17</v>
      </c>
      <c r="C538" s="40">
        <v>934.23</v>
      </c>
      <c r="D538" s="40">
        <v>0.01</v>
      </c>
      <c r="E538" s="40">
        <v>177.19</v>
      </c>
      <c r="F538" s="40">
        <v>967.37</v>
      </c>
    </row>
    <row r="539" spans="1:6" ht="14.25" customHeight="1" x14ac:dyDescent="0.2">
      <c r="A539" s="84">
        <f t="shared" si="8"/>
        <v>42603.75</v>
      </c>
      <c r="B539" s="34">
        <v>18</v>
      </c>
      <c r="C539" s="40">
        <v>946.55</v>
      </c>
      <c r="D539" s="40">
        <v>0</v>
      </c>
      <c r="E539" s="40">
        <v>77.34</v>
      </c>
      <c r="F539" s="40">
        <v>979.69</v>
      </c>
    </row>
    <row r="540" spans="1:6" ht="14.25" customHeight="1" x14ac:dyDescent="0.2">
      <c r="A540" s="84">
        <f t="shared" si="8"/>
        <v>42603.791669999999</v>
      </c>
      <c r="B540" s="34">
        <v>19</v>
      </c>
      <c r="C540" s="40">
        <v>1053.1600000000001</v>
      </c>
      <c r="D540" s="40">
        <v>13.69</v>
      </c>
      <c r="E540" s="40">
        <v>0.34</v>
      </c>
      <c r="F540" s="40">
        <v>1086.3</v>
      </c>
    </row>
    <row r="541" spans="1:6" ht="14.25" customHeight="1" x14ac:dyDescent="0.2">
      <c r="A541" s="84">
        <f t="shared" si="8"/>
        <v>42603.833330000001</v>
      </c>
      <c r="B541" s="34">
        <v>20</v>
      </c>
      <c r="C541" s="40">
        <v>1136.8399999999999</v>
      </c>
      <c r="D541" s="40">
        <v>0.01</v>
      </c>
      <c r="E541" s="40">
        <v>57.59</v>
      </c>
      <c r="F541" s="40">
        <v>1169.98</v>
      </c>
    </row>
    <row r="542" spans="1:6" ht="14.25" customHeight="1" x14ac:dyDescent="0.2">
      <c r="A542" s="84">
        <f t="shared" si="8"/>
        <v>42603.875</v>
      </c>
      <c r="B542" s="34">
        <v>21</v>
      </c>
      <c r="C542" s="40">
        <v>1084.95</v>
      </c>
      <c r="D542" s="40">
        <v>0</v>
      </c>
      <c r="E542" s="40">
        <v>130.69</v>
      </c>
      <c r="F542" s="40">
        <v>1118.0899999999999</v>
      </c>
    </row>
    <row r="543" spans="1:6" ht="14.25" customHeight="1" x14ac:dyDescent="0.2">
      <c r="A543" s="84">
        <f t="shared" si="8"/>
        <v>42603.916669999999</v>
      </c>
      <c r="B543" s="34">
        <v>22</v>
      </c>
      <c r="C543" s="40">
        <v>925.17</v>
      </c>
      <c r="D543" s="40">
        <v>0</v>
      </c>
      <c r="E543" s="40">
        <v>244.92</v>
      </c>
      <c r="F543" s="40">
        <v>958.31</v>
      </c>
    </row>
    <row r="544" spans="1:6" ht="14.25" customHeight="1" x14ac:dyDescent="0.2">
      <c r="A544" s="84">
        <f t="shared" si="8"/>
        <v>42603.958330000001</v>
      </c>
      <c r="B544" s="34">
        <v>23</v>
      </c>
      <c r="C544" s="40">
        <v>729.05</v>
      </c>
      <c r="D544" s="40">
        <v>0</v>
      </c>
      <c r="E544" s="40">
        <v>444.71</v>
      </c>
      <c r="F544" s="40">
        <v>762.19</v>
      </c>
    </row>
    <row r="545" spans="1:6" ht="14.25" customHeight="1" x14ac:dyDescent="0.2">
      <c r="A545" s="84">
        <f t="shared" si="8"/>
        <v>42604</v>
      </c>
      <c r="B545" s="34">
        <v>0</v>
      </c>
      <c r="C545" s="40">
        <v>838.54</v>
      </c>
      <c r="D545" s="40">
        <v>0</v>
      </c>
      <c r="E545" s="40">
        <v>201.18</v>
      </c>
      <c r="F545" s="40">
        <v>871.68</v>
      </c>
    </row>
    <row r="546" spans="1:6" ht="14.25" customHeight="1" x14ac:dyDescent="0.2">
      <c r="A546" s="84">
        <f t="shared" si="8"/>
        <v>42604.041669999999</v>
      </c>
      <c r="B546" s="34">
        <v>1</v>
      </c>
      <c r="C546" s="40">
        <v>756.63</v>
      </c>
      <c r="D546" s="40">
        <v>0</v>
      </c>
      <c r="E546" s="40">
        <v>340.49</v>
      </c>
      <c r="F546" s="40">
        <v>789.77</v>
      </c>
    </row>
    <row r="547" spans="1:6" ht="14.25" customHeight="1" x14ac:dyDescent="0.2">
      <c r="A547" s="84">
        <f t="shared" si="8"/>
        <v>42604.083330000001</v>
      </c>
      <c r="B547" s="34">
        <v>2</v>
      </c>
      <c r="C547" s="40">
        <v>712.2</v>
      </c>
      <c r="D547" s="40">
        <v>55.06</v>
      </c>
      <c r="E547" s="40">
        <v>0</v>
      </c>
      <c r="F547" s="40">
        <v>745.34</v>
      </c>
    </row>
    <row r="548" spans="1:6" ht="14.25" customHeight="1" x14ac:dyDescent="0.2">
      <c r="A548" s="84">
        <f t="shared" si="8"/>
        <v>42604.125</v>
      </c>
      <c r="B548" s="34">
        <v>3</v>
      </c>
      <c r="C548" s="40">
        <v>704.59</v>
      </c>
      <c r="D548" s="40">
        <v>0</v>
      </c>
      <c r="E548" s="40">
        <v>20.66</v>
      </c>
      <c r="F548" s="40">
        <v>737.73</v>
      </c>
    </row>
    <row r="549" spans="1:6" ht="14.25" customHeight="1" x14ac:dyDescent="0.2">
      <c r="A549" s="84">
        <f t="shared" si="8"/>
        <v>42604.166669999999</v>
      </c>
      <c r="B549" s="34">
        <v>4</v>
      </c>
      <c r="C549" s="40">
        <v>701.18</v>
      </c>
      <c r="D549" s="40">
        <v>0</v>
      </c>
      <c r="E549" s="40">
        <v>10.23</v>
      </c>
      <c r="F549" s="40">
        <v>734.32</v>
      </c>
    </row>
    <row r="550" spans="1:6" ht="14.25" customHeight="1" x14ac:dyDescent="0.2">
      <c r="A550" s="84">
        <f t="shared" si="8"/>
        <v>42604.208330000001</v>
      </c>
      <c r="B550" s="34">
        <v>5</v>
      </c>
      <c r="C550" s="40">
        <v>692.7</v>
      </c>
      <c r="D550" s="40">
        <v>68.41</v>
      </c>
      <c r="E550" s="40">
        <v>0</v>
      </c>
      <c r="F550" s="40">
        <v>725.84</v>
      </c>
    </row>
    <row r="551" spans="1:6" ht="14.25" customHeight="1" x14ac:dyDescent="0.2">
      <c r="A551" s="84">
        <f t="shared" si="8"/>
        <v>42604.25</v>
      </c>
      <c r="B551" s="34">
        <v>6</v>
      </c>
      <c r="C551" s="40">
        <v>752.06</v>
      </c>
      <c r="D551" s="40">
        <v>101.36</v>
      </c>
      <c r="E551" s="40">
        <v>0</v>
      </c>
      <c r="F551" s="40">
        <v>785.2</v>
      </c>
    </row>
    <row r="552" spans="1:6" ht="14.25" customHeight="1" x14ac:dyDescent="0.2">
      <c r="A552" s="84">
        <f t="shared" si="8"/>
        <v>42604.291669999999</v>
      </c>
      <c r="B552" s="34">
        <v>7</v>
      </c>
      <c r="C552" s="40">
        <v>888.23</v>
      </c>
      <c r="D552" s="40">
        <v>96.43</v>
      </c>
      <c r="E552" s="40">
        <v>0</v>
      </c>
      <c r="F552" s="40">
        <v>921.37</v>
      </c>
    </row>
    <row r="553" spans="1:6" ht="14.25" customHeight="1" x14ac:dyDescent="0.2">
      <c r="A553" s="84">
        <f t="shared" si="8"/>
        <v>42604.333330000001</v>
      </c>
      <c r="B553" s="34">
        <v>8</v>
      </c>
      <c r="C553" s="40">
        <v>691.51</v>
      </c>
      <c r="D553" s="40">
        <v>157.93</v>
      </c>
      <c r="E553" s="40">
        <v>0</v>
      </c>
      <c r="F553" s="40">
        <v>724.65</v>
      </c>
    </row>
    <row r="554" spans="1:6" ht="14.25" customHeight="1" x14ac:dyDescent="0.2">
      <c r="A554" s="84">
        <f t="shared" si="8"/>
        <v>42604.375</v>
      </c>
      <c r="B554" s="34">
        <v>9</v>
      </c>
      <c r="C554" s="40">
        <v>966.26</v>
      </c>
      <c r="D554" s="40">
        <v>119.7</v>
      </c>
      <c r="E554" s="40">
        <v>0</v>
      </c>
      <c r="F554" s="40">
        <v>999.4</v>
      </c>
    </row>
    <row r="555" spans="1:6" ht="14.25" customHeight="1" x14ac:dyDescent="0.2">
      <c r="A555" s="84">
        <f t="shared" si="8"/>
        <v>42604.416669999999</v>
      </c>
      <c r="B555" s="34">
        <v>10</v>
      </c>
      <c r="C555" s="40">
        <v>1086.1400000000001</v>
      </c>
      <c r="D555" s="40">
        <v>104.82</v>
      </c>
      <c r="E555" s="40">
        <v>0</v>
      </c>
      <c r="F555" s="40">
        <v>1119.28</v>
      </c>
    </row>
    <row r="556" spans="1:6" ht="14.25" customHeight="1" x14ac:dyDescent="0.2">
      <c r="A556" s="84">
        <f t="shared" si="8"/>
        <v>42604.458330000001</v>
      </c>
      <c r="B556" s="34">
        <v>11</v>
      </c>
      <c r="C556" s="40">
        <v>1137.23</v>
      </c>
      <c r="D556" s="40">
        <v>7.19</v>
      </c>
      <c r="E556" s="40">
        <v>1.62</v>
      </c>
      <c r="F556" s="40">
        <v>1170.3699999999999</v>
      </c>
    </row>
    <row r="557" spans="1:6" ht="14.25" customHeight="1" x14ac:dyDescent="0.2">
      <c r="A557" s="84">
        <f t="shared" si="8"/>
        <v>42604.5</v>
      </c>
      <c r="B557" s="34">
        <v>12</v>
      </c>
      <c r="C557" s="40">
        <v>1191.1199999999999</v>
      </c>
      <c r="D557" s="40">
        <v>0.01</v>
      </c>
      <c r="E557" s="40">
        <v>265.5</v>
      </c>
      <c r="F557" s="40">
        <v>1224.26</v>
      </c>
    </row>
    <row r="558" spans="1:6" ht="14.25" customHeight="1" x14ac:dyDescent="0.2">
      <c r="A558" s="84">
        <f t="shared" si="8"/>
        <v>42604.541669999999</v>
      </c>
      <c r="B558" s="34">
        <v>13</v>
      </c>
      <c r="C558" s="40">
        <v>1237.06</v>
      </c>
      <c r="D558" s="40">
        <v>0</v>
      </c>
      <c r="E558" s="40">
        <v>402.33</v>
      </c>
      <c r="F558" s="40">
        <v>1270.2</v>
      </c>
    </row>
    <row r="559" spans="1:6" ht="14.25" customHeight="1" x14ac:dyDescent="0.2">
      <c r="A559" s="84">
        <f t="shared" si="8"/>
        <v>42604.583330000001</v>
      </c>
      <c r="B559" s="34">
        <v>14</v>
      </c>
      <c r="C559" s="40">
        <v>1231.79</v>
      </c>
      <c r="D559" s="40">
        <v>0</v>
      </c>
      <c r="E559" s="40">
        <v>227.48</v>
      </c>
      <c r="F559" s="40">
        <v>1264.93</v>
      </c>
    </row>
    <row r="560" spans="1:6" ht="14.25" customHeight="1" x14ac:dyDescent="0.2">
      <c r="A560" s="84">
        <f t="shared" si="8"/>
        <v>42604.625</v>
      </c>
      <c r="B560" s="34">
        <v>15</v>
      </c>
      <c r="C560" s="40">
        <v>1248.42</v>
      </c>
      <c r="D560" s="40">
        <v>0</v>
      </c>
      <c r="E560" s="40">
        <v>252.15</v>
      </c>
      <c r="F560" s="40">
        <v>1281.56</v>
      </c>
    </row>
    <row r="561" spans="1:6" ht="14.25" customHeight="1" x14ac:dyDescent="0.2">
      <c r="A561" s="84">
        <f t="shared" si="8"/>
        <v>42604.666669999999</v>
      </c>
      <c r="B561" s="34">
        <v>16</v>
      </c>
      <c r="C561" s="40">
        <v>1084.25</v>
      </c>
      <c r="D561" s="40">
        <v>0.01</v>
      </c>
      <c r="E561" s="40">
        <v>113.24</v>
      </c>
      <c r="F561" s="40">
        <v>1117.3900000000001</v>
      </c>
    </row>
    <row r="562" spans="1:6" ht="14.25" customHeight="1" x14ac:dyDescent="0.2">
      <c r="A562" s="84">
        <f t="shared" si="8"/>
        <v>42604.708330000001</v>
      </c>
      <c r="B562" s="34">
        <v>17</v>
      </c>
      <c r="C562" s="40">
        <v>1111.69</v>
      </c>
      <c r="D562" s="40">
        <v>0.01</v>
      </c>
      <c r="E562" s="40">
        <v>262.52</v>
      </c>
      <c r="F562" s="40">
        <v>1144.83</v>
      </c>
    </row>
    <row r="563" spans="1:6" ht="14.25" customHeight="1" x14ac:dyDescent="0.2">
      <c r="A563" s="84">
        <f t="shared" si="8"/>
        <v>42604.75</v>
      </c>
      <c r="B563" s="34">
        <v>18</v>
      </c>
      <c r="C563" s="40">
        <v>999.26</v>
      </c>
      <c r="D563" s="40">
        <v>2189.0500000000002</v>
      </c>
      <c r="E563" s="40">
        <v>0</v>
      </c>
      <c r="F563" s="40">
        <v>1032.4000000000001</v>
      </c>
    </row>
    <row r="564" spans="1:6" ht="14.25" customHeight="1" x14ac:dyDescent="0.2">
      <c r="A564" s="84">
        <f t="shared" si="8"/>
        <v>42604.791669999999</v>
      </c>
      <c r="B564" s="34">
        <v>19</v>
      </c>
      <c r="C564" s="40">
        <v>963.6</v>
      </c>
      <c r="D564" s="40">
        <v>5169.1499999999996</v>
      </c>
      <c r="E564" s="40">
        <v>0</v>
      </c>
      <c r="F564" s="40">
        <v>996.74</v>
      </c>
    </row>
    <row r="565" spans="1:6" ht="14.25" customHeight="1" x14ac:dyDescent="0.2">
      <c r="A565" s="84">
        <f t="shared" si="8"/>
        <v>42604.833330000001</v>
      </c>
      <c r="B565" s="34">
        <v>20</v>
      </c>
      <c r="C565" s="40">
        <v>1195.27</v>
      </c>
      <c r="D565" s="40">
        <v>2742.85</v>
      </c>
      <c r="E565" s="40">
        <v>0</v>
      </c>
      <c r="F565" s="40">
        <v>1228.4100000000001</v>
      </c>
    </row>
    <row r="566" spans="1:6" ht="14.25" customHeight="1" x14ac:dyDescent="0.2">
      <c r="A566" s="84">
        <f t="shared" si="8"/>
        <v>42604.875</v>
      </c>
      <c r="B566" s="34">
        <v>21</v>
      </c>
      <c r="C566" s="40">
        <v>1090.69</v>
      </c>
      <c r="D566" s="40">
        <v>4905.84</v>
      </c>
      <c r="E566" s="40">
        <v>0.01</v>
      </c>
      <c r="F566" s="40">
        <v>1123.83</v>
      </c>
    </row>
    <row r="567" spans="1:6" ht="14.25" customHeight="1" x14ac:dyDescent="0.2">
      <c r="A567" s="84">
        <f t="shared" si="8"/>
        <v>42604.916669999999</v>
      </c>
      <c r="B567" s="34">
        <v>22</v>
      </c>
      <c r="C567" s="40">
        <v>912.83</v>
      </c>
      <c r="D567" s="40">
        <v>0</v>
      </c>
      <c r="E567" s="40">
        <v>243.85</v>
      </c>
      <c r="F567" s="40">
        <v>945.97</v>
      </c>
    </row>
    <row r="568" spans="1:6" ht="14.25" customHeight="1" x14ac:dyDescent="0.2">
      <c r="A568" s="84">
        <f t="shared" si="8"/>
        <v>42604.958330000001</v>
      </c>
      <c r="B568" s="34">
        <v>23</v>
      </c>
      <c r="C568" s="40">
        <v>1044.3699999999999</v>
      </c>
      <c r="D568" s="40">
        <v>0</v>
      </c>
      <c r="E568" s="40">
        <v>572.05999999999995</v>
      </c>
      <c r="F568" s="40">
        <v>1077.51</v>
      </c>
    </row>
    <row r="569" spans="1:6" ht="14.25" customHeight="1" x14ac:dyDescent="0.2">
      <c r="A569" s="84">
        <f t="shared" si="8"/>
        <v>42605</v>
      </c>
      <c r="B569" s="34">
        <v>0</v>
      </c>
      <c r="C569" s="40">
        <v>853.84</v>
      </c>
      <c r="D569" s="40">
        <v>0.01</v>
      </c>
      <c r="E569" s="40">
        <v>123.99</v>
      </c>
      <c r="F569" s="40">
        <v>886.98</v>
      </c>
    </row>
    <row r="570" spans="1:6" ht="14.25" customHeight="1" x14ac:dyDescent="0.2">
      <c r="A570" s="84">
        <f t="shared" si="8"/>
        <v>42605.041669999999</v>
      </c>
      <c r="B570" s="34">
        <v>1</v>
      </c>
      <c r="C570" s="40">
        <v>765.15</v>
      </c>
      <c r="D570" s="40">
        <v>0</v>
      </c>
      <c r="E570" s="40">
        <v>71.63</v>
      </c>
      <c r="F570" s="40">
        <v>798.29</v>
      </c>
    </row>
    <row r="571" spans="1:6" ht="14.25" customHeight="1" x14ac:dyDescent="0.2">
      <c r="A571" s="84">
        <f t="shared" si="8"/>
        <v>42605.083330000001</v>
      </c>
      <c r="B571" s="34">
        <v>2</v>
      </c>
      <c r="C571" s="40">
        <v>725.83</v>
      </c>
      <c r="D571" s="40">
        <v>0</v>
      </c>
      <c r="E571" s="40">
        <v>8.8000000000000007</v>
      </c>
      <c r="F571" s="40">
        <v>758.97</v>
      </c>
    </row>
    <row r="572" spans="1:6" ht="14.25" customHeight="1" x14ac:dyDescent="0.2">
      <c r="A572" s="84">
        <f t="shared" si="8"/>
        <v>42605.125</v>
      </c>
      <c r="B572" s="34">
        <v>3</v>
      </c>
      <c r="C572" s="40">
        <v>707.94</v>
      </c>
      <c r="D572" s="40">
        <v>40.51</v>
      </c>
      <c r="E572" s="40">
        <v>0</v>
      </c>
      <c r="F572" s="40">
        <v>741.08</v>
      </c>
    </row>
    <row r="573" spans="1:6" ht="14.25" customHeight="1" x14ac:dyDescent="0.2">
      <c r="A573" s="84">
        <f t="shared" si="8"/>
        <v>42605.166669999999</v>
      </c>
      <c r="B573" s="34">
        <v>4</v>
      </c>
      <c r="C573" s="40">
        <v>705.47</v>
      </c>
      <c r="D573" s="40">
        <v>49.41</v>
      </c>
      <c r="E573" s="40">
        <v>0</v>
      </c>
      <c r="F573" s="40">
        <v>738.61</v>
      </c>
    </row>
    <row r="574" spans="1:6" ht="14.25" customHeight="1" x14ac:dyDescent="0.2">
      <c r="A574" s="84">
        <f t="shared" si="8"/>
        <v>42605.208330000001</v>
      </c>
      <c r="B574" s="34">
        <v>5</v>
      </c>
      <c r="C574" s="40">
        <v>689.88</v>
      </c>
      <c r="D574" s="40">
        <v>106.54</v>
      </c>
      <c r="E574" s="40">
        <v>0</v>
      </c>
      <c r="F574" s="40">
        <v>723.02</v>
      </c>
    </row>
    <row r="575" spans="1:6" ht="14.25" customHeight="1" x14ac:dyDescent="0.2">
      <c r="A575" s="84">
        <f t="shared" si="8"/>
        <v>42605.25</v>
      </c>
      <c r="B575" s="34">
        <v>6</v>
      </c>
      <c r="C575" s="40">
        <v>747.91</v>
      </c>
      <c r="D575" s="40">
        <v>128.51</v>
      </c>
      <c r="E575" s="40">
        <v>0</v>
      </c>
      <c r="F575" s="40">
        <v>781.05</v>
      </c>
    </row>
    <row r="576" spans="1:6" ht="14.25" customHeight="1" x14ac:dyDescent="0.2">
      <c r="A576" s="84">
        <f t="shared" si="8"/>
        <v>42605.291669999999</v>
      </c>
      <c r="B576" s="34">
        <v>7</v>
      </c>
      <c r="C576" s="40">
        <v>879.38</v>
      </c>
      <c r="D576" s="40">
        <v>166.67</v>
      </c>
      <c r="E576" s="40">
        <v>0</v>
      </c>
      <c r="F576" s="40">
        <v>912.52</v>
      </c>
    </row>
    <row r="577" spans="1:6" ht="14.25" customHeight="1" x14ac:dyDescent="0.2">
      <c r="A577" s="84">
        <f t="shared" si="8"/>
        <v>42605.333330000001</v>
      </c>
      <c r="B577" s="34">
        <v>8</v>
      </c>
      <c r="C577" s="40">
        <v>730.16</v>
      </c>
      <c r="D577" s="40">
        <v>52.05</v>
      </c>
      <c r="E577" s="40">
        <v>0</v>
      </c>
      <c r="F577" s="40">
        <v>763.3</v>
      </c>
    </row>
    <row r="578" spans="1:6" ht="14.25" customHeight="1" x14ac:dyDescent="0.2">
      <c r="A578" s="84">
        <f t="shared" ref="A578:A641" si="9">A554+1</f>
        <v>42605.375</v>
      </c>
      <c r="B578" s="34">
        <v>9</v>
      </c>
      <c r="C578" s="40">
        <v>998.2</v>
      </c>
      <c r="D578" s="40">
        <v>0.01</v>
      </c>
      <c r="E578" s="40">
        <v>145.47</v>
      </c>
      <c r="F578" s="40">
        <v>1031.3399999999999</v>
      </c>
    </row>
    <row r="579" spans="1:6" ht="14.25" customHeight="1" x14ac:dyDescent="0.2">
      <c r="A579" s="84">
        <f t="shared" si="9"/>
        <v>42605.416669999999</v>
      </c>
      <c r="B579" s="34">
        <v>10</v>
      </c>
      <c r="C579" s="40">
        <v>1066.9100000000001</v>
      </c>
      <c r="D579" s="40">
        <v>0</v>
      </c>
      <c r="E579" s="40">
        <v>228.72</v>
      </c>
      <c r="F579" s="40">
        <v>1100.05</v>
      </c>
    </row>
    <row r="580" spans="1:6" ht="14.25" customHeight="1" x14ac:dyDescent="0.2">
      <c r="A580" s="84">
        <f t="shared" si="9"/>
        <v>42605.458330000001</v>
      </c>
      <c r="B580" s="34">
        <v>11</v>
      </c>
      <c r="C580" s="40">
        <v>1093.1300000000001</v>
      </c>
      <c r="D580" s="40">
        <v>0.01</v>
      </c>
      <c r="E580" s="40">
        <v>242.26</v>
      </c>
      <c r="F580" s="40">
        <v>1126.27</v>
      </c>
    </row>
    <row r="581" spans="1:6" ht="14.25" customHeight="1" x14ac:dyDescent="0.2">
      <c r="A581" s="84">
        <f t="shared" si="9"/>
        <v>42605.5</v>
      </c>
      <c r="B581" s="34">
        <v>12</v>
      </c>
      <c r="C581" s="40">
        <v>1066.6300000000001</v>
      </c>
      <c r="D581" s="40">
        <v>0</v>
      </c>
      <c r="E581" s="40">
        <v>154.07</v>
      </c>
      <c r="F581" s="40">
        <v>1099.77</v>
      </c>
    </row>
    <row r="582" spans="1:6" ht="14.25" customHeight="1" x14ac:dyDescent="0.2">
      <c r="A582" s="84">
        <f t="shared" si="9"/>
        <v>42605.541669999999</v>
      </c>
      <c r="B582" s="34">
        <v>13</v>
      </c>
      <c r="C582" s="40">
        <v>1105.5999999999999</v>
      </c>
      <c r="D582" s="40">
        <v>0.01</v>
      </c>
      <c r="E582" s="40">
        <v>282.48</v>
      </c>
      <c r="F582" s="40">
        <v>1138.74</v>
      </c>
    </row>
    <row r="583" spans="1:6" ht="14.25" customHeight="1" x14ac:dyDescent="0.2">
      <c r="A583" s="84">
        <f t="shared" si="9"/>
        <v>42605.583330000001</v>
      </c>
      <c r="B583" s="34">
        <v>14</v>
      </c>
      <c r="C583" s="40">
        <v>1008.61</v>
      </c>
      <c r="D583" s="40">
        <v>12.8</v>
      </c>
      <c r="E583" s="40">
        <v>0.2</v>
      </c>
      <c r="F583" s="40">
        <v>1041.75</v>
      </c>
    </row>
    <row r="584" spans="1:6" ht="14.25" customHeight="1" x14ac:dyDescent="0.2">
      <c r="A584" s="84">
        <f t="shared" si="9"/>
        <v>42605.625</v>
      </c>
      <c r="B584" s="34">
        <v>15</v>
      </c>
      <c r="C584" s="40">
        <v>1026.5999999999999</v>
      </c>
      <c r="D584" s="40">
        <v>3.46</v>
      </c>
      <c r="E584" s="40">
        <v>2.52</v>
      </c>
      <c r="F584" s="40">
        <v>1059.74</v>
      </c>
    </row>
    <row r="585" spans="1:6" ht="14.25" customHeight="1" x14ac:dyDescent="0.2">
      <c r="A585" s="84">
        <f t="shared" si="9"/>
        <v>42605.666669999999</v>
      </c>
      <c r="B585" s="34">
        <v>16</v>
      </c>
      <c r="C585" s="40">
        <v>932.63</v>
      </c>
      <c r="D585" s="40">
        <v>95.25</v>
      </c>
      <c r="E585" s="40">
        <v>0</v>
      </c>
      <c r="F585" s="40">
        <v>965.77</v>
      </c>
    </row>
    <row r="586" spans="1:6" ht="14.25" customHeight="1" x14ac:dyDescent="0.2">
      <c r="A586" s="84">
        <f t="shared" si="9"/>
        <v>42605.708330000001</v>
      </c>
      <c r="B586" s="34">
        <v>17</v>
      </c>
      <c r="C586" s="40">
        <v>939.42</v>
      </c>
      <c r="D586" s="40">
        <v>0</v>
      </c>
      <c r="E586" s="40">
        <v>229.8</v>
      </c>
      <c r="F586" s="40">
        <v>972.56</v>
      </c>
    </row>
    <row r="587" spans="1:6" ht="14.25" customHeight="1" x14ac:dyDescent="0.2">
      <c r="A587" s="84">
        <f t="shared" si="9"/>
        <v>42605.75</v>
      </c>
      <c r="B587" s="34">
        <v>18</v>
      </c>
      <c r="C587" s="40">
        <v>914.82</v>
      </c>
      <c r="D587" s="40">
        <v>258.63</v>
      </c>
      <c r="E587" s="40">
        <v>0</v>
      </c>
      <c r="F587" s="40">
        <v>947.96</v>
      </c>
    </row>
    <row r="588" spans="1:6" ht="14.25" customHeight="1" x14ac:dyDescent="0.2">
      <c r="A588" s="84">
        <f t="shared" si="9"/>
        <v>42605.791669999999</v>
      </c>
      <c r="B588" s="34">
        <v>19</v>
      </c>
      <c r="C588" s="40">
        <v>956.44</v>
      </c>
      <c r="D588" s="40">
        <v>249.23</v>
      </c>
      <c r="E588" s="40">
        <v>0</v>
      </c>
      <c r="F588" s="40">
        <v>989.58</v>
      </c>
    </row>
    <row r="589" spans="1:6" ht="14.25" customHeight="1" x14ac:dyDescent="0.2">
      <c r="A589" s="84">
        <f t="shared" si="9"/>
        <v>42605.833330000001</v>
      </c>
      <c r="B589" s="34">
        <v>20</v>
      </c>
      <c r="C589" s="40">
        <v>1052.0899999999999</v>
      </c>
      <c r="D589" s="40">
        <v>429.98</v>
      </c>
      <c r="E589" s="40">
        <v>0</v>
      </c>
      <c r="F589" s="40">
        <v>1085.23</v>
      </c>
    </row>
    <row r="590" spans="1:6" ht="14.25" customHeight="1" x14ac:dyDescent="0.2">
      <c r="A590" s="84">
        <f t="shared" si="9"/>
        <v>42605.875</v>
      </c>
      <c r="B590" s="34">
        <v>21</v>
      </c>
      <c r="C590" s="40">
        <v>1126.94</v>
      </c>
      <c r="D590" s="40">
        <v>0</v>
      </c>
      <c r="E590" s="40">
        <v>445.97</v>
      </c>
      <c r="F590" s="40">
        <v>1160.08</v>
      </c>
    </row>
    <row r="591" spans="1:6" ht="14.25" customHeight="1" x14ac:dyDescent="0.2">
      <c r="A591" s="84">
        <f t="shared" si="9"/>
        <v>42605.916669999999</v>
      </c>
      <c r="B591" s="34">
        <v>22</v>
      </c>
      <c r="C591" s="40">
        <v>908.58</v>
      </c>
      <c r="D591" s="40">
        <v>0.01</v>
      </c>
      <c r="E591" s="40">
        <v>653.49</v>
      </c>
      <c r="F591" s="40">
        <v>941.72</v>
      </c>
    </row>
    <row r="592" spans="1:6" ht="14.25" customHeight="1" x14ac:dyDescent="0.2">
      <c r="A592" s="84">
        <f t="shared" si="9"/>
        <v>42605.958330000001</v>
      </c>
      <c r="B592" s="34">
        <v>23</v>
      </c>
      <c r="C592" s="40">
        <v>1001.53</v>
      </c>
      <c r="D592" s="40">
        <v>0</v>
      </c>
      <c r="E592" s="40">
        <v>488.31</v>
      </c>
      <c r="F592" s="40">
        <v>1034.67</v>
      </c>
    </row>
    <row r="593" spans="1:6" ht="14.25" customHeight="1" x14ac:dyDescent="0.2">
      <c r="A593" s="84">
        <f t="shared" si="9"/>
        <v>42606</v>
      </c>
      <c r="B593" s="34">
        <v>0</v>
      </c>
      <c r="C593" s="40">
        <v>852.8</v>
      </c>
      <c r="D593" s="40">
        <v>0</v>
      </c>
      <c r="E593" s="40">
        <v>113.97</v>
      </c>
      <c r="F593" s="40">
        <v>885.94</v>
      </c>
    </row>
    <row r="594" spans="1:6" ht="14.25" customHeight="1" x14ac:dyDescent="0.2">
      <c r="A594" s="84">
        <f t="shared" si="9"/>
        <v>42606.041669999999</v>
      </c>
      <c r="B594" s="34">
        <v>1</v>
      </c>
      <c r="C594" s="40">
        <v>762.54</v>
      </c>
      <c r="D594" s="40">
        <v>0</v>
      </c>
      <c r="E594" s="40">
        <v>156.15</v>
      </c>
      <c r="F594" s="40">
        <v>795.68</v>
      </c>
    </row>
    <row r="595" spans="1:6" ht="14.25" customHeight="1" x14ac:dyDescent="0.2">
      <c r="A595" s="84">
        <f t="shared" si="9"/>
        <v>42606.083330000001</v>
      </c>
      <c r="B595" s="34">
        <v>2</v>
      </c>
      <c r="C595" s="40">
        <v>725.81</v>
      </c>
      <c r="D595" s="40">
        <v>0</v>
      </c>
      <c r="E595" s="40">
        <v>52.18</v>
      </c>
      <c r="F595" s="40">
        <v>758.95</v>
      </c>
    </row>
    <row r="596" spans="1:6" ht="14.25" customHeight="1" x14ac:dyDescent="0.2">
      <c r="A596" s="84">
        <f t="shared" si="9"/>
        <v>42606.125</v>
      </c>
      <c r="B596" s="34">
        <v>3</v>
      </c>
      <c r="C596" s="40">
        <v>708.54</v>
      </c>
      <c r="D596" s="40">
        <v>4.99</v>
      </c>
      <c r="E596" s="40">
        <v>0</v>
      </c>
      <c r="F596" s="40">
        <v>741.68</v>
      </c>
    </row>
    <row r="597" spans="1:6" ht="14.25" customHeight="1" x14ac:dyDescent="0.2">
      <c r="A597" s="84">
        <f t="shared" si="9"/>
        <v>42606.166669999999</v>
      </c>
      <c r="B597" s="34">
        <v>4</v>
      </c>
      <c r="C597" s="40">
        <v>709.76</v>
      </c>
      <c r="D597" s="40">
        <v>35.86</v>
      </c>
      <c r="E597" s="40">
        <v>0</v>
      </c>
      <c r="F597" s="40">
        <v>742.9</v>
      </c>
    </row>
    <row r="598" spans="1:6" ht="14.25" customHeight="1" x14ac:dyDescent="0.2">
      <c r="A598" s="84">
        <f t="shared" si="9"/>
        <v>42606.208330000001</v>
      </c>
      <c r="B598" s="34">
        <v>5</v>
      </c>
      <c r="C598" s="40">
        <v>691.8</v>
      </c>
      <c r="D598" s="40">
        <v>9.68</v>
      </c>
      <c r="E598" s="40">
        <v>0</v>
      </c>
      <c r="F598" s="40">
        <v>724.94</v>
      </c>
    </row>
    <row r="599" spans="1:6" ht="14.25" customHeight="1" x14ac:dyDescent="0.2">
      <c r="A599" s="84">
        <f t="shared" si="9"/>
        <v>42606.25</v>
      </c>
      <c r="B599" s="34">
        <v>6</v>
      </c>
      <c r="C599" s="40">
        <v>751.26</v>
      </c>
      <c r="D599" s="40">
        <v>133.84</v>
      </c>
      <c r="E599" s="40">
        <v>0</v>
      </c>
      <c r="F599" s="40">
        <v>784.4</v>
      </c>
    </row>
    <row r="600" spans="1:6" ht="14.25" customHeight="1" x14ac:dyDescent="0.2">
      <c r="A600" s="84">
        <f t="shared" si="9"/>
        <v>42606.291669999999</v>
      </c>
      <c r="B600" s="34">
        <v>7</v>
      </c>
      <c r="C600" s="40">
        <v>873.57</v>
      </c>
      <c r="D600" s="40">
        <v>20.94</v>
      </c>
      <c r="E600" s="40">
        <v>0</v>
      </c>
      <c r="F600" s="40">
        <v>906.71</v>
      </c>
    </row>
    <row r="601" spans="1:6" ht="14.25" customHeight="1" x14ac:dyDescent="0.2">
      <c r="A601" s="84">
        <f t="shared" si="9"/>
        <v>42606.333330000001</v>
      </c>
      <c r="B601" s="34">
        <v>8</v>
      </c>
      <c r="C601" s="40">
        <v>679.33</v>
      </c>
      <c r="D601" s="40">
        <v>103.08</v>
      </c>
      <c r="E601" s="40">
        <v>0</v>
      </c>
      <c r="F601" s="40">
        <v>712.47</v>
      </c>
    </row>
    <row r="602" spans="1:6" ht="14.25" customHeight="1" x14ac:dyDescent="0.2">
      <c r="A602" s="84">
        <f t="shared" si="9"/>
        <v>42606.375</v>
      </c>
      <c r="B602" s="34">
        <v>9</v>
      </c>
      <c r="C602" s="40">
        <v>979.78</v>
      </c>
      <c r="D602" s="40">
        <v>141.88999999999999</v>
      </c>
      <c r="E602" s="40">
        <v>0</v>
      </c>
      <c r="F602" s="40">
        <v>1012.92</v>
      </c>
    </row>
    <row r="603" spans="1:6" ht="14.25" customHeight="1" x14ac:dyDescent="0.2">
      <c r="A603" s="84">
        <f t="shared" si="9"/>
        <v>42606.416669999999</v>
      </c>
      <c r="B603" s="34">
        <v>10</v>
      </c>
      <c r="C603" s="40">
        <v>1094.1500000000001</v>
      </c>
      <c r="D603" s="40">
        <v>50.87</v>
      </c>
      <c r="E603" s="40">
        <v>0</v>
      </c>
      <c r="F603" s="40">
        <v>1127.29</v>
      </c>
    </row>
    <row r="604" spans="1:6" ht="14.25" customHeight="1" x14ac:dyDescent="0.2">
      <c r="A604" s="84">
        <f t="shared" si="9"/>
        <v>42606.458330000001</v>
      </c>
      <c r="B604" s="34">
        <v>11</v>
      </c>
      <c r="C604" s="40">
        <v>1105.8</v>
      </c>
      <c r="D604" s="40">
        <v>36.14</v>
      </c>
      <c r="E604" s="40">
        <v>0</v>
      </c>
      <c r="F604" s="40">
        <v>1138.94</v>
      </c>
    </row>
    <row r="605" spans="1:6" ht="14.25" customHeight="1" x14ac:dyDescent="0.2">
      <c r="A605" s="84">
        <f t="shared" si="9"/>
        <v>42606.5</v>
      </c>
      <c r="B605" s="34">
        <v>12</v>
      </c>
      <c r="C605" s="40">
        <v>1086.53</v>
      </c>
      <c r="D605" s="40">
        <v>115.04</v>
      </c>
      <c r="E605" s="40">
        <v>0</v>
      </c>
      <c r="F605" s="40">
        <v>1119.67</v>
      </c>
    </row>
    <row r="606" spans="1:6" ht="14.25" customHeight="1" x14ac:dyDescent="0.2">
      <c r="A606" s="84">
        <f t="shared" si="9"/>
        <v>42606.541669999999</v>
      </c>
      <c r="B606" s="34">
        <v>13</v>
      </c>
      <c r="C606" s="40">
        <v>1121.03</v>
      </c>
      <c r="D606" s="40">
        <v>80.930000000000007</v>
      </c>
      <c r="E606" s="40">
        <v>0</v>
      </c>
      <c r="F606" s="40">
        <v>1154.17</v>
      </c>
    </row>
    <row r="607" spans="1:6" ht="14.25" customHeight="1" x14ac:dyDescent="0.2">
      <c r="A607" s="84">
        <f t="shared" si="9"/>
        <v>42606.583330000001</v>
      </c>
      <c r="B607" s="34">
        <v>14</v>
      </c>
      <c r="C607" s="40">
        <v>1122.3699999999999</v>
      </c>
      <c r="D607" s="40">
        <v>44.15</v>
      </c>
      <c r="E607" s="40">
        <v>0</v>
      </c>
      <c r="F607" s="40">
        <v>1155.51</v>
      </c>
    </row>
    <row r="608" spans="1:6" ht="14.25" customHeight="1" x14ac:dyDescent="0.2">
      <c r="A608" s="84">
        <f t="shared" si="9"/>
        <v>42606.625</v>
      </c>
      <c r="B608" s="34">
        <v>15</v>
      </c>
      <c r="C608" s="40">
        <v>1111.68</v>
      </c>
      <c r="D608" s="40">
        <v>41.96</v>
      </c>
      <c r="E608" s="40">
        <v>0</v>
      </c>
      <c r="F608" s="40">
        <v>1144.82</v>
      </c>
    </row>
    <row r="609" spans="1:6" ht="14.25" customHeight="1" x14ac:dyDescent="0.2">
      <c r="A609" s="84">
        <f t="shared" si="9"/>
        <v>42606.666669999999</v>
      </c>
      <c r="B609" s="34">
        <v>16</v>
      </c>
      <c r="C609" s="40">
        <v>986.49</v>
      </c>
      <c r="D609" s="40">
        <v>0.01</v>
      </c>
      <c r="E609" s="40">
        <v>53.08</v>
      </c>
      <c r="F609" s="40">
        <v>1019.63</v>
      </c>
    </row>
    <row r="610" spans="1:6" ht="14.25" customHeight="1" x14ac:dyDescent="0.2">
      <c r="A610" s="84">
        <f t="shared" si="9"/>
        <v>42606.708330000001</v>
      </c>
      <c r="B610" s="34">
        <v>17</v>
      </c>
      <c r="C610" s="40">
        <v>976.2</v>
      </c>
      <c r="D610" s="40">
        <v>0</v>
      </c>
      <c r="E610" s="40">
        <v>63.69</v>
      </c>
      <c r="F610" s="40">
        <v>1009.34</v>
      </c>
    </row>
    <row r="611" spans="1:6" ht="14.25" customHeight="1" x14ac:dyDescent="0.2">
      <c r="A611" s="84">
        <f t="shared" si="9"/>
        <v>42606.75</v>
      </c>
      <c r="B611" s="34">
        <v>18</v>
      </c>
      <c r="C611" s="40">
        <v>943.26</v>
      </c>
      <c r="D611" s="40">
        <v>213.34</v>
      </c>
      <c r="E611" s="40">
        <v>0</v>
      </c>
      <c r="F611" s="40">
        <v>976.4</v>
      </c>
    </row>
    <row r="612" spans="1:6" ht="14.25" customHeight="1" x14ac:dyDescent="0.2">
      <c r="A612" s="84">
        <f t="shared" si="9"/>
        <v>42606.791669999999</v>
      </c>
      <c r="B612" s="34">
        <v>19</v>
      </c>
      <c r="C612" s="40">
        <v>1005.45</v>
      </c>
      <c r="D612" s="40">
        <v>258.32</v>
      </c>
      <c r="E612" s="40">
        <v>0</v>
      </c>
      <c r="F612" s="40">
        <v>1038.5899999999999</v>
      </c>
    </row>
    <row r="613" spans="1:6" ht="14.25" customHeight="1" x14ac:dyDescent="0.2">
      <c r="A613" s="84">
        <f t="shared" si="9"/>
        <v>42606.833330000001</v>
      </c>
      <c r="B613" s="34">
        <v>20</v>
      </c>
      <c r="C613" s="40">
        <v>1069.69</v>
      </c>
      <c r="D613" s="40">
        <v>8.4600000000000009</v>
      </c>
      <c r="E613" s="40">
        <v>0.06</v>
      </c>
      <c r="F613" s="40">
        <v>1102.83</v>
      </c>
    </row>
    <row r="614" spans="1:6" ht="14.25" customHeight="1" x14ac:dyDescent="0.2">
      <c r="A614" s="84">
        <f t="shared" si="9"/>
        <v>42606.875</v>
      </c>
      <c r="B614" s="34">
        <v>21</v>
      </c>
      <c r="C614" s="40">
        <v>1044.05</v>
      </c>
      <c r="D614" s="40">
        <v>0.02</v>
      </c>
      <c r="E614" s="40">
        <v>119.22</v>
      </c>
      <c r="F614" s="40">
        <v>1077.19</v>
      </c>
    </row>
    <row r="615" spans="1:6" ht="14.25" customHeight="1" x14ac:dyDescent="0.2">
      <c r="A615" s="84">
        <f t="shared" si="9"/>
        <v>42606.916669999999</v>
      </c>
      <c r="B615" s="34">
        <v>22</v>
      </c>
      <c r="C615" s="40">
        <v>903.43</v>
      </c>
      <c r="D615" s="40">
        <v>0.01</v>
      </c>
      <c r="E615" s="40">
        <v>528.53</v>
      </c>
      <c r="F615" s="40">
        <v>936.57</v>
      </c>
    </row>
    <row r="616" spans="1:6" ht="14.25" customHeight="1" x14ac:dyDescent="0.2">
      <c r="A616" s="84">
        <f t="shared" si="9"/>
        <v>42606.958330000001</v>
      </c>
      <c r="B616" s="34">
        <v>23</v>
      </c>
      <c r="C616" s="40">
        <v>1033.49</v>
      </c>
      <c r="D616" s="40">
        <v>0.01</v>
      </c>
      <c r="E616" s="40">
        <v>488.79</v>
      </c>
      <c r="F616" s="40">
        <v>1066.6300000000001</v>
      </c>
    </row>
    <row r="617" spans="1:6" ht="14.25" customHeight="1" x14ac:dyDescent="0.2">
      <c r="A617" s="84">
        <f t="shared" si="9"/>
        <v>42607</v>
      </c>
      <c r="B617" s="34">
        <v>0</v>
      </c>
      <c r="C617" s="40">
        <v>843.1</v>
      </c>
      <c r="D617" s="40">
        <v>0</v>
      </c>
      <c r="E617" s="40">
        <v>166.51</v>
      </c>
      <c r="F617" s="40">
        <v>876.24</v>
      </c>
    </row>
    <row r="618" spans="1:6" ht="14.25" customHeight="1" x14ac:dyDescent="0.2">
      <c r="A618" s="84">
        <f t="shared" si="9"/>
        <v>42607.041669999999</v>
      </c>
      <c r="B618" s="34">
        <v>1</v>
      </c>
      <c r="C618" s="40">
        <v>761.43</v>
      </c>
      <c r="D618" s="40">
        <v>0.01</v>
      </c>
      <c r="E618" s="40">
        <v>242.32</v>
      </c>
      <c r="F618" s="40">
        <v>794.57</v>
      </c>
    </row>
    <row r="619" spans="1:6" ht="14.25" customHeight="1" x14ac:dyDescent="0.2">
      <c r="A619" s="84">
        <f t="shared" si="9"/>
        <v>42607.083330000001</v>
      </c>
      <c r="B619" s="34">
        <v>2</v>
      </c>
      <c r="C619" s="40">
        <v>727.88</v>
      </c>
      <c r="D619" s="40">
        <v>0</v>
      </c>
      <c r="E619" s="40">
        <v>197.93</v>
      </c>
      <c r="F619" s="40">
        <v>761.02</v>
      </c>
    </row>
    <row r="620" spans="1:6" ht="14.25" customHeight="1" x14ac:dyDescent="0.2">
      <c r="A620" s="84">
        <f t="shared" si="9"/>
        <v>42607.125</v>
      </c>
      <c r="B620" s="34">
        <v>3</v>
      </c>
      <c r="C620" s="40">
        <v>710.77</v>
      </c>
      <c r="D620" s="40">
        <v>0</v>
      </c>
      <c r="E620" s="40">
        <v>101.86</v>
      </c>
      <c r="F620" s="40">
        <v>743.91</v>
      </c>
    </row>
    <row r="621" spans="1:6" ht="14.25" customHeight="1" x14ac:dyDescent="0.2">
      <c r="A621" s="84">
        <f t="shared" si="9"/>
        <v>42607.166669999999</v>
      </c>
      <c r="B621" s="34">
        <v>4</v>
      </c>
      <c r="C621" s="40">
        <v>710.3</v>
      </c>
      <c r="D621" s="40">
        <v>0</v>
      </c>
      <c r="E621" s="40">
        <v>21.52</v>
      </c>
      <c r="F621" s="40">
        <v>743.44</v>
      </c>
    </row>
    <row r="622" spans="1:6" ht="14.25" customHeight="1" x14ac:dyDescent="0.2">
      <c r="A622" s="84">
        <f t="shared" si="9"/>
        <v>42607.208330000001</v>
      </c>
      <c r="B622" s="34">
        <v>5</v>
      </c>
      <c r="C622" s="40">
        <v>702.31</v>
      </c>
      <c r="D622" s="40">
        <v>3.76</v>
      </c>
      <c r="E622" s="40">
        <v>0</v>
      </c>
      <c r="F622" s="40">
        <v>735.45</v>
      </c>
    </row>
    <row r="623" spans="1:6" ht="14.25" customHeight="1" x14ac:dyDescent="0.2">
      <c r="A623" s="84">
        <f t="shared" si="9"/>
        <v>42607.25</v>
      </c>
      <c r="B623" s="34">
        <v>6</v>
      </c>
      <c r="C623" s="40">
        <v>745.8</v>
      </c>
      <c r="D623" s="40">
        <v>116.95</v>
      </c>
      <c r="E623" s="40">
        <v>0</v>
      </c>
      <c r="F623" s="40">
        <v>778.94</v>
      </c>
    </row>
    <row r="624" spans="1:6" ht="14.25" customHeight="1" x14ac:dyDescent="0.2">
      <c r="A624" s="84">
        <f t="shared" si="9"/>
        <v>42607.291669999999</v>
      </c>
      <c r="B624" s="34">
        <v>7</v>
      </c>
      <c r="C624" s="40">
        <v>859.05</v>
      </c>
      <c r="D624" s="40">
        <v>42.35</v>
      </c>
      <c r="E624" s="40">
        <v>0</v>
      </c>
      <c r="F624" s="40">
        <v>892.19</v>
      </c>
    </row>
    <row r="625" spans="1:6" ht="14.25" customHeight="1" x14ac:dyDescent="0.2">
      <c r="A625" s="84">
        <f t="shared" si="9"/>
        <v>42607.333330000001</v>
      </c>
      <c r="B625" s="34">
        <v>8</v>
      </c>
      <c r="C625" s="40">
        <v>697.96</v>
      </c>
      <c r="D625" s="40">
        <v>131.28</v>
      </c>
      <c r="E625" s="40">
        <v>0</v>
      </c>
      <c r="F625" s="40">
        <v>731.1</v>
      </c>
    </row>
    <row r="626" spans="1:6" ht="14.25" customHeight="1" x14ac:dyDescent="0.2">
      <c r="A626" s="84">
        <f t="shared" si="9"/>
        <v>42607.375</v>
      </c>
      <c r="B626" s="34">
        <v>9</v>
      </c>
      <c r="C626" s="40">
        <v>928.23</v>
      </c>
      <c r="D626" s="40">
        <v>64.94</v>
      </c>
      <c r="E626" s="40">
        <v>0</v>
      </c>
      <c r="F626" s="40">
        <v>961.37</v>
      </c>
    </row>
    <row r="627" spans="1:6" ht="14.25" customHeight="1" x14ac:dyDescent="0.2">
      <c r="A627" s="84">
        <f t="shared" si="9"/>
        <v>42607.416669999999</v>
      </c>
      <c r="B627" s="34">
        <v>10</v>
      </c>
      <c r="C627" s="40">
        <v>1014.2</v>
      </c>
      <c r="D627" s="40">
        <v>11.58</v>
      </c>
      <c r="E627" s="40">
        <v>3.16</v>
      </c>
      <c r="F627" s="40">
        <v>1047.3399999999999</v>
      </c>
    </row>
    <row r="628" spans="1:6" ht="14.25" customHeight="1" x14ac:dyDescent="0.2">
      <c r="A628" s="84">
        <f t="shared" si="9"/>
        <v>42607.458330000001</v>
      </c>
      <c r="B628" s="34">
        <v>11</v>
      </c>
      <c r="C628" s="40">
        <v>1030.07</v>
      </c>
      <c r="D628" s="40">
        <v>41.6</v>
      </c>
      <c r="E628" s="40">
        <v>0.32</v>
      </c>
      <c r="F628" s="40">
        <v>1063.21</v>
      </c>
    </row>
    <row r="629" spans="1:6" ht="14.25" customHeight="1" x14ac:dyDescent="0.2">
      <c r="A629" s="84">
        <f t="shared" si="9"/>
        <v>42607.5</v>
      </c>
      <c r="B629" s="34">
        <v>12</v>
      </c>
      <c r="C629" s="40">
        <v>1028.28</v>
      </c>
      <c r="D629" s="40">
        <v>180.51</v>
      </c>
      <c r="E629" s="40">
        <v>0</v>
      </c>
      <c r="F629" s="40">
        <v>1061.42</v>
      </c>
    </row>
    <row r="630" spans="1:6" ht="14.25" customHeight="1" x14ac:dyDescent="0.2">
      <c r="A630" s="84">
        <f t="shared" si="9"/>
        <v>42607.541669999999</v>
      </c>
      <c r="B630" s="34">
        <v>13</v>
      </c>
      <c r="C630" s="40">
        <v>1045.26</v>
      </c>
      <c r="D630" s="40">
        <v>154.15</v>
      </c>
      <c r="E630" s="40">
        <v>0</v>
      </c>
      <c r="F630" s="40">
        <v>1078.4000000000001</v>
      </c>
    </row>
    <row r="631" spans="1:6" ht="14.25" customHeight="1" x14ac:dyDescent="0.2">
      <c r="A631" s="84">
        <f t="shared" si="9"/>
        <v>42607.583330000001</v>
      </c>
      <c r="B631" s="34">
        <v>14</v>
      </c>
      <c r="C631" s="40">
        <v>1047.25</v>
      </c>
      <c r="D631" s="40">
        <v>29.72</v>
      </c>
      <c r="E631" s="40">
        <v>0.09</v>
      </c>
      <c r="F631" s="40">
        <v>1080.3900000000001</v>
      </c>
    </row>
    <row r="632" spans="1:6" ht="14.25" customHeight="1" x14ac:dyDescent="0.2">
      <c r="A632" s="84">
        <f t="shared" si="9"/>
        <v>42607.625</v>
      </c>
      <c r="B632" s="34">
        <v>15</v>
      </c>
      <c r="C632" s="40">
        <v>1049.75</v>
      </c>
      <c r="D632" s="40">
        <v>21.86</v>
      </c>
      <c r="E632" s="40">
        <v>0.37</v>
      </c>
      <c r="F632" s="40">
        <v>1082.8900000000001</v>
      </c>
    </row>
    <row r="633" spans="1:6" ht="14.25" customHeight="1" x14ac:dyDescent="0.2">
      <c r="A633" s="84">
        <f t="shared" si="9"/>
        <v>42607.666669999999</v>
      </c>
      <c r="B633" s="34">
        <v>16</v>
      </c>
      <c r="C633" s="40">
        <v>943.07</v>
      </c>
      <c r="D633" s="40">
        <v>31.21</v>
      </c>
      <c r="E633" s="40">
        <v>0.12</v>
      </c>
      <c r="F633" s="40">
        <v>976.21</v>
      </c>
    </row>
    <row r="634" spans="1:6" ht="14.25" customHeight="1" x14ac:dyDescent="0.2">
      <c r="A634" s="84">
        <f t="shared" si="9"/>
        <v>42607.708330000001</v>
      </c>
      <c r="B634" s="34">
        <v>17</v>
      </c>
      <c r="C634" s="40">
        <v>906.44</v>
      </c>
      <c r="D634" s="40">
        <v>59.35</v>
      </c>
      <c r="E634" s="40">
        <v>0</v>
      </c>
      <c r="F634" s="40">
        <v>939.58</v>
      </c>
    </row>
    <row r="635" spans="1:6" ht="14.25" customHeight="1" x14ac:dyDescent="0.2">
      <c r="A635" s="84">
        <f t="shared" si="9"/>
        <v>42607.75</v>
      </c>
      <c r="B635" s="34">
        <v>18</v>
      </c>
      <c r="C635" s="40">
        <v>894.17</v>
      </c>
      <c r="D635" s="40">
        <v>83.41</v>
      </c>
      <c r="E635" s="40">
        <v>0</v>
      </c>
      <c r="F635" s="40">
        <v>927.31</v>
      </c>
    </row>
    <row r="636" spans="1:6" ht="14.25" customHeight="1" x14ac:dyDescent="0.2">
      <c r="A636" s="84">
        <f t="shared" si="9"/>
        <v>42607.791669999999</v>
      </c>
      <c r="B636" s="34">
        <v>19</v>
      </c>
      <c r="C636" s="40">
        <v>954.29</v>
      </c>
      <c r="D636" s="40">
        <v>273.10000000000002</v>
      </c>
      <c r="E636" s="40">
        <v>0</v>
      </c>
      <c r="F636" s="40">
        <v>987.43</v>
      </c>
    </row>
    <row r="637" spans="1:6" ht="14.25" customHeight="1" x14ac:dyDescent="0.2">
      <c r="A637" s="84">
        <f t="shared" si="9"/>
        <v>42607.833330000001</v>
      </c>
      <c r="B637" s="34">
        <v>20</v>
      </c>
      <c r="C637" s="40">
        <v>1012.01</v>
      </c>
      <c r="D637" s="40">
        <v>129.09</v>
      </c>
      <c r="E637" s="40">
        <v>0</v>
      </c>
      <c r="F637" s="40">
        <v>1045.1500000000001</v>
      </c>
    </row>
    <row r="638" spans="1:6" ht="14.25" customHeight="1" x14ac:dyDescent="0.2">
      <c r="A638" s="84">
        <f t="shared" si="9"/>
        <v>42607.875</v>
      </c>
      <c r="B638" s="34">
        <v>21</v>
      </c>
      <c r="C638" s="40">
        <v>971.4</v>
      </c>
      <c r="D638" s="40">
        <v>5.27</v>
      </c>
      <c r="E638" s="40">
        <v>5.0999999999999996</v>
      </c>
      <c r="F638" s="40">
        <v>1004.54</v>
      </c>
    </row>
    <row r="639" spans="1:6" ht="14.25" customHeight="1" x14ac:dyDescent="0.2">
      <c r="A639" s="84">
        <f t="shared" si="9"/>
        <v>42607.916669999999</v>
      </c>
      <c r="B639" s="34">
        <v>22</v>
      </c>
      <c r="C639" s="40">
        <v>864.47</v>
      </c>
      <c r="D639" s="40">
        <v>0.01</v>
      </c>
      <c r="E639" s="40">
        <v>190.71</v>
      </c>
      <c r="F639" s="40">
        <v>897.61</v>
      </c>
    </row>
    <row r="640" spans="1:6" ht="14.25" customHeight="1" x14ac:dyDescent="0.2">
      <c r="A640" s="84">
        <f t="shared" si="9"/>
        <v>42607.958330000001</v>
      </c>
      <c r="B640" s="34">
        <v>23</v>
      </c>
      <c r="C640" s="40">
        <v>961.22</v>
      </c>
      <c r="D640" s="40">
        <v>0</v>
      </c>
      <c r="E640" s="40">
        <v>503.24</v>
      </c>
      <c r="F640" s="40">
        <v>994.36</v>
      </c>
    </row>
    <row r="641" spans="1:6" ht="14.25" customHeight="1" x14ac:dyDescent="0.2">
      <c r="A641" s="84">
        <f t="shared" si="9"/>
        <v>42608</v>
      </c>
      <c r="B641" s="34">
        <v>0</v>
      </c>
      <c r="C641" s="40">
        <v>814.75</v>
      </c>
      <c r="D641" s="40">
        <v>0</v>
      </c>
      <c r="E641" s="40">
        <v>122.16</v>
      </c>
      <c r="F641" s="40">
        <v>847.89</v>
      </c>
    </row>
    <row r="642" spans="1:6" ht="14.25" customHeight="1" x14ac:dyDescent="0.2">
      <c r="A642" s="84">
        <f t="shared" ref="A642:A705" si="10">A618+1</f>
        <v>42608.041669999999</v>
      </c>
      <c r="B642" s="34">
        <v>1</v>
      </c>
      <c r="C642" s="40">
        <v>747.77</v>
      </c>
      <c r="D642" s="40">
        <v>0</v>
      </c>
      <c r="E642" s="40">
        <v>18.149999999999999</v>
      </c>
      <c r="F642" s="40">
        <v>780.91</v>
      </c>
    </row>
    <row r="643" spans="1:6" ht="14.25" customHeight="1" x14ac:dyDescent="0.2">
      <c r="A643" s="84">
        <f t="shared" si="10"/>
        <v>42608.083330000001</v>
      </c>
      <c r="B643" s="34">
        <v>2</v>
      </c>
      <c r="C643" s="40">
        <v>720.51</v>
      </c>
      <c r="D643" s="40">
        <v>20.02</v>
      </c>
      <c r="E643" s="40">
        <v>0.01</v>
      </c>
      <c r="F643" s="40">
        <v>753.65</v>
      </c>
    </row>
    <row r="644" spans="1:6" ht="14.25" customHeight="1" x14ac:dyDescent="0.2">
      <c r="A644" s="84">
        <f t="shared" si="10"/>
        <v>42608.125</v>
      </c>
      <c r="B644" s="34">
        <v>3</v>
      </c>
      <c r="C644" s="40">
        <v>712.66</v>
      </c>
      <c r="D644" s="40">
        <v>23</v>
      </c>
      <c r="E644" s="40">
        <v>0</v>
      </c>
      <c r="F644" s="40">
        <v>745.8</v>
      </c>
    </row>
    <row r="645" spans="1:6" ht="14.25" customHeight="1" x14ac:dyDescent="0.2">
      <c r="A645" s="84">
        <f t="shared" si="10"/>
        <v>42608.166669999999</v>
      </c>
      <c r="B645" s="34">
        <v>4</v>
      </c>
      <c r="C645" s="40">
        <v>715.47</v>
      </c>
      <c r="D645" s="40">
        <v>0.1</v>
      </c>
      <c r="E645" s="40">
        <v>0.15</v>
      </c>
      <c r="F645" s="40">
        <v>748.61</v>
      </c>
    </row>
    <row r="646" spans="1:6" ht="14.25" customHeight="1" x14ac:dyDescent="0.2">
      <c r="A646" s="84">
        <f t="shared" si="10"/>
        <v>42608.208330000001</v>
      </c>
      <c r="B646" s="34">
        <v>5</v>
      </c>
      <c r="C646" s="40">
        <v>696.68</v>
      </c>
      <c r="D646" s="40">
        <v>42.84</v>
      </c>
      <c r="E646" s="40">
        <v>0</v>
      </c>
      <c r="F646" s="40">
        <v>729.82</v>
      </c>
    </row>
    <row r="647" spans="1:6" ht="14.25" customHeight="1" x14ac:dyDescent="0.2">
      <c r="A647" s="84">
        <f t="shared" si="10"/>
        <v>42608.25</v>
      </c>
      <c r="B647" s="34">
        <v>6</v>
      </c>
      <c r="C647" s="40">
        <v>755.13</v>
      </c>
      <c r="D647" s="40">
        <v>196.08</v>
      </c>
      <c r="E647" s="40">
        <v>0</v>
      </c>
      <c r="F647" s="40">
        <v>788.27</v>
      </c>
    </row>
    <row r="648" spans="1:6" ht="14.25" customHeight="1" x14ac:dyDescent="0.2">
      <c r="A648" s="84">
        <f t="shared" si="10"/>
        <v>42608.291669999999</v>
      </c>
      <c r="B648" s="34">
        <v>7</v>
      </c>
      <c r="C648" s="40">
        <v>874.09</v>
      </c>
      <c r="D648" s="40">
        <v>51.17</v>
      </c>
      <c r="E648" s="40">
        <v>0</v>
      </c>
      <c r="F648" s="40">
        <v>907.23</v>
      </c>
    </row>
    <row r="649" spans="1:6" ht="14.25" customHeight="1" x14ac:dyDescent="0.2">
      <c r="A649" s="84">
        <f t="shared" si="10"/>
        <v>42608.333330000001</v>
      </c>
      <c r="B649" s="34">
        <v>8</v>
      </c>
      <c r="C649" s="40">
        <v>698.11</v>
      </c>
      <c r="D649" s="40">
        <v>140.81</v>
      </c>
      <c r="E649" s="40">
        <v>0</v>
      </c>
      <c r="F649" s="40">
        <v>731.25</v>
      </c>
    </row>
    <row r="650" spans="1:6" ht="14.25" customHeight="1" x14ac:dyDescent="0.2">
      <c r="A650" s="84">
        <f t="shared" si="10"/>
        <v>42608.375</v>
      </c>
      <c r="B650" s="34">
        <v>9</v>
      </c>
      <c r="C650" s="40">
        <v>920.04</v>
      </c>
      <c r="D650" s="40">
        <v>397.95</v>
      </c>
      <c r="E650" s="40">
        <v>0</v>
      </c>
      <c r="F650" s="40">
        <v>953.18</v>
      </c>
    </row>
    <row r="651" spans="1:6" ht="14.25" customHeight="1" x14ac:dyDescent="0.2">
      <c r="A651" s="84">
        <f t="shared" si="10"/>
        <v>42608.416669999999</v>
      </c>
      <c r="B651" s="34">
        <v>10</v>
      </c>
      <c r="C651" s="40">
        <v>982.31</v>
      </c>
      <c r="D651" s="40">
        <v>1138.3800000000001</v>
      </c>
      <c r="E651" s="40">
        <v>0</v>
      </c>
      <c r="F651" s="40">
        <v>1015.45</v>
      </c>
    </row>
    <row r="652" spans="1:6" ht="14.25" customHeight="1" x14ac:dyDescent="0.2">
      <c r="A652" s="84">
        <f t="shared" si="10"/>
        <v>42608.458330000001</v>
      </c>
      <c r="B652" s="34">
        <v>11</v>
      </c>
      <c r="C652" s="40">
        <v>1002.17</v>
      </c>
      <c r="D652" s="40">
        <v>368.98</v>
      </c>
      <c r="E652" s="40">
        <v>0</v>
      </c>
      <c r="F652" s="40">
        <v>1035.31</v>
      </c>
    </row>
    <row r="653" spans="1:6" ht="14.25" customHeight="1" x14ac:dyDescent="0.2">
      <c r="A653" s="84">
        <f t="shared" si="10"/>
        <v>42608.5</v>
      </c>
      <c r="B653" s="34">
        <v>12</v>
      </c>
      <c r="C653" s="40">
        <v>1005.15</v>
      </c>
      <c r="D653" s="40">
        <v>0.01</v>
      </c>
      <c r="E653" s="40">
        <v>5.8</v>
      </c>
      <c r="F653" s="40">
        <v>1038.29</v>
      </c>
    </row>
    <row r="654" spans="1:6" ht="14.25" customHeight="1" x14ac:dyDescent="0.2">
      <c r="A654" s="84">
        <f t="shared" si="10"/>
        <v>42608.541669999999</v>
      </c>
      <c r="B654" s="34">
        <v>13</v>
      </c>
      <c r="C654" s="40">
        <v>1015.27</v>
      </c>
      <c r="D654" s="40">
        <v>15.02</v>
      </c>
      <c r="E654" s="40">
        <v>0</v>
      </c>
      <c r="F654" s="40">
        <v>1048.4100000000001</v>
      </c>
    </row>
    <row r="655" spans="1:6" ht="14.25" customHeight="1" x14ac:dyDescent="0.2">
      <c r="A655" s="84">
        <f t="shared" si="10"/>
        <v>42608.583330000001</v>
      </c>
      <c r="B655" s="34">
        <v>14</v>
      </c>
      <c r="C655" s="40">
        <v>1031.92</v>
      </c>
      <c r="D655" s="40">
        <v>0</v>
      </c>
      <c r="E655" s="40">
        <v>103.33</v>
      </c>
      <c r="F655" s="40">
        <v>1065.06</v>
      </c>
    </row>
    <row r="656" spans="1:6" ht="14.25" customHeight="1" x14ac:dyDescent="0.2">
      <c r="A656" s="84">
        <f t="shared" si="10"/>
        <v>42608.625</v>
      </c>
      <c r="B656" s="34">
        <v>15</v>
      </c>
      <c r="C656" s="40">
        <v>1045.2</v>
      </c>
      <c r="D656" s="40">
        <v>0</v>
      </c>
      <c r="E656" s="40">
        <v>143.72999999999999</v>
      </c>
      <c r="F656" s="40">
        <v>1078.3399999999999</v>
      </c>
    </row>
    <row r="657" spans="1:6" ht="14.25" customHeight="1" x14ac:dyDescent="0.2">
      <c r="A657" s="84">
        <f t="shared" si="10"/>
        <v>42608.666669999999</v>
      </c>
      <c r="B657" s="34">
        <v>16</v>
      </c>
      <c r="C657" s="40">
        <v>955.84</v>
      </c>
      <c r="D657" s="40">
        <v>0.01</v>
      </c>
      <c r="E657" s="40">
        <v>174.34</v>
      </c>
      <c r="F657" s="40">
        <v>988.98</v>
      </c>
    </row>
    <row r="658" spans="1:6" ht="14.25" customHeight="1" x14ac:dyDescent="0.2">
      <c r="A658" s="84">
        <f t="shared" si="10"/>
        <v>42608.708330000001</v>
      </c>
      <c r="B658" s="34">
        <v>17</v>
      </c>
      <c r="C658" s="40">
        <v>940.38</v>
      </c>
      <c r="D658" s="40">
        <v>0.01</v>
      </c>
      <c r="E658" s="40">
        <v>226.07</v>
      </c>
      <c r="F658" s="40">
        <v>973.52</v>
      </c>
    </row>
    <row r="659" spans="1:6" ht="14.25" customHeight="1" x14ac:dyDescent="0.2">
      <c r="A659" s="84">
        <f t="shared" si="10"/>
        <v>42608.75</v>
      </c>
      <c r="B659" s="34">
        <v>18</v>
      </c>
      <c r="C659" s="40">
        <v>932</v>
      </c>
      <c r="D659" s="40">
        <v>0.01</v>
      </c>
      <c r="E659" s="40">
        <v>148.19</v>
      </c>
      <c r="F659" s="40">
        <v>965.14</v>
      </c>
    </row>
    <row r="660" spans="1:6" ht="14.25" customHeight="1" x14ac:dyDescent="0.2">
      <c r="A660" s="84">
        <f t="shared" si="10"/>
        <v>42608.791669999999</v>
      </c>
      <c r="B660" s="34">
        <v>19</v>
      </c>
      <c r="C660" s="40">
        <v>967.88</v>
      </c>
      <c r="D660" s="40">
        <v>18.34</v>
      </c>
      <c r="E660" s="40">
        <v>0</v>
      </c>
      <c r="F660" s="40">
        <v>1001.02</v>
      </c>
    </row>
    <row r="661" spans="1:6" ht="14.25" customHeight="1" x14ac:dyDescent="0.2">
      <c r="A661" s="84">
        <f t="shared" si="10"/>
        <v>42608.833330000001</v>
      </c>
      <c r="B661" s="34">
        <v>20</v>
      </c>
      <c r="C661" s="40">
        <v>1027.22</v>
      </c>
      <c r="D661" s="40">
        <v>0</v>
      </c>
      <c r="E661" s="40">
        <v>161.91</v>
      </c>
      <c r="F661" s="40">
        <v>1060.3599999999999</v>
      </c>
    </row>
    <row r="662" spans="1:6" ht="14.25" customHeight="1" x14ac:dyDescent="0.2">
      <c r="A662" s="84">
        <f t="shared" si="10"/>
        <v>42608.875</v>
      </c>
      <c r="B662" s="34">
        <v>21</v>
      </c>
      <c r="C662" s="40">
        <v>1089.1400000000001</v>
      </c>
      <c r="D662" s="40">
        <v>0.01</v>
      </c>
      <c r="E662" s="40">
        <v>624.67999999999995</v>
      </c>
      <c r="F662" s="40">
        <v>1122.28</v>
      </c>
    </row>
    <row r="663" spans="1:6" ht="14.25" customHeight="1" x14ac:dyDescent="0.2">
      <c r="A663" s="84">
        <f t="shared" si="10"/>
        <v>42608.916669999999</v>
      </c>
      <c r="B663" s="34">
        <v>22</v>
      </c>
      <c r="C663" s="40">
        <v>840.2</v>
      </c>
      <c r="D663" s="40">
        <v>0.01</v>
      </c>
      <c r="E663" s="40">
        <v>434.1</v>
      </c>
      <c r="F663" s="40">
        <v>873.34</v>
      </c>
    </row>
    <row r="664" spans="1:6" ht="14.25" customHeight="1" x14ac:dyDescent="0.2">
      <c r="A664" s="84">
        <f t="shared" si="10"/>
        <v>42608.958330000001</v>
      </c>
      <c r="B664" s="34">
        <v>23</v>
      </c>
      <c r="C664" s="40">
        <v>975.74</v>
      </c>
      <c r="D664" s="40">
        <v>0</v>
      </c>
      <c r="E664" s="40">
        <v>502.64</v>
      </c>
      <c r="F664" s="40">
        <v>1008.88</v>
      </c>
    </row>
    <row r="665" spans="1:6" ht="14.25" customHeight="1" x14ac:dyDescent="0.2">
      <c r="A665" s="84">
        <f t="shared" si="10"/>
        <v>42609</v>
      </c>
      <c r="B665" s="34">
        <v>0</v>
      </c>
      <c r="C665" s="40">
        <v>858.31</v>
      </c>
      <c r="D665" s="40">
        <v>0</v>
      </c>
      <c r="E665" s="40">
        <v>197.17</v>
      </c>
      <c r="F665" s="40">
        <v>891.45</v>
      </c>
    </row>
    <row r="666" spans="1:6" ht="14.25" customHeight="1" x14ac:dyDescent="0.2">
      <c r="A666" s="84">
        <f t="shared" si="10"/>
        <v>42609.041669999999</v>
      </c>
      <c r="B666" s="34">
        <v>1</v>
      </c>
      <c r="C666" s="40">
        <v>761.5</v>
      </c>
      <c r="D666" s="40">
        <v>0</v>
      </c>
      <c r="E666" s="40">
        <v>223.3</v>
      </c>
      <c r="F666" s="40">
        <v>794.64</v>
      </c>
    </row>
    <row r="667" spans="1:6" ht="14.25" customHeight="1" x14ac:dyDescent="0.2">
      <c r="A667" s="84">
        <f t="shared" si="10"/>
        <v>42609.083330000001</v>
      </c>
      <c r="B667" s="34">
        <v>2</v>
      </c>
      <c r="C667" s="40">
        <v>725.84</v>
      </c>
      <c r="D667" s="40">
        <v>0</v>
      </c>
      <c r="E667" s="40">
        <v>200.83</v>
      </c>
      <c r="F667" s="40">
        <v>758.98</v>
      </c>
    </row>
    <row r="668" spans="1:6" ht="14.25" customHeight="1" x14ac:dyDescent="0.2">
      <c r="A668" s="84">
        <f t="shared" si="10"/>
        <v>42609.125</v>
      </c>
      <c r="B668" s="34">
        <v>3</v>
      </c>
      <c r="C668" s="40">
        <v>708.54</v>
      </c>
      <c r="D668" s="40">
        <v>0</v>
      </c>
      <c r="E668" s="40">
        <v>135.07</v>
      </c>
      <c r="F668" s="40">
        <v>741.68</v>
      </c>
    </row>
    <row r="669" spans="1:6" ht="14.25" customHeight="1" x14ac:dyDescent="0.2">
      <c r="A669" s="84">
        <f t="shared" si="10"/>
        <v>42609.166669999999</v>
      </c>
      <c r="B669" s="34">
        <v>4</v>
      </c>
      <c r="C669" s="40">
        <v>698.19</v>
      </c>
      <c r="D669" s="40">
        <v>0</v>
      </c>
      <c r="E669" s="40">
        <v>21.68</v>
      </c>
      <c r="F669" s="40">
        <v>731.33</v>
      </c>
    </row>
    <row r="670" spans="1:6" ht="14.25" customHeight="1" x14ac:dyDescent="0.2">
      <c r="A670" s="84">
        <f t="shared" si="10"/>
        <v>42609.208330000001</v>
      </c>
      <c r="B670" s="34">
        <v>5</v>
      </c>
      <c r="C670" s="40">
        <v>685.72</v>
      </c>
      <c r="D670" s="40">
        <v>7.23</v>
      </c>
      <c r="E670" s="40">
        <v>0</v>
      </c>
      <c r="F670" s="40">
        <v>718.86</v>
      </c>
    </row>
    <row r="671" spans="1:6" ht="14.25" customHeight="1" x14ac:dyDescent="0.2">
      <c r="A671" s="84">
        <f t="shared" si="10"/>
        <v>42609.25</v>
      </c>
      <c r="B671" s="34">
        <v>6</v>
      </c>
      <c r="C671" s="40">
        <v>717.08</v>
      </c>
      <c r="D671" s="40">
        <v>0</v>
      </c>
      <c r="E671" s="40">
        <v>41.66</v>
      </c>
      <c r="F671" s="40">
        <v>750.22</v>
      </c>
    </row>
    <row r="672" spans="1:6" ht="14.25" customHeight="1" x14ac:dyDescent="0.2">
      <c r="A672" s="84">
        <f t="shared" si="10"/>
        <v>42609.291669999999</v>
      </c>
      <c r="B672" s="34">
        <v>7</v>
      </c>
      <c r="C672" s="40">
        <v>760.55</v>
      </c>
      <c r="D672" s="40">
        <v>171.86</v>
      </c>
      <c r="E672" s="40">
        <v>0</v>
      </c>
      <c r="F672" s="40">
        <v>793.69</v>
      </c>
    </row>
    <row r="673" spans="1:6" ht="14.25" customHeight="1" x14ac:dyDescent="0.2">
      <c r="A673" s="84">
        <f t="shared" si="10"/>
        <v>42609.333330000001</v>
      </c>
      <c r="B673" s="34">
        <v>8</v>
      </c>
      <c r="C673" s="40">
        <v>966.41</v>
      </c>
      <c r="D673" s="40">
        <v>0</v>
      </c>
      <c r="E673" s="40">
        <v>104.3</v>
      </c>
      <c r="F673" s="40">
        <v>999.55</v>
      </c>
    </row>
    <row r="674" spans="1:6" ht="14.25" customHeight="1" x14ac:dyDescent="0.2">
      <c r="A674" s="84">
        <f t="shared" si="10"/>
        <v>42609.375</v>
      </c>
      <c r="B674" s="34">
        <v>9</v>
      </c>
      <c r="C674" s="40">
        <v>826.81</v>
      </c>
      <c r="D674" s="40">
        <v>0</v>
      </c>
      <c r="E674" s="40">
        <v>90.6</v>
      </c>
      <c r="F674" s="40">
        <v>859.95</v>
      </c>
    </row>
    <row r="675" spans="1:6" ht="14.25" customHeight="1" x14ac:dyDescent="0.2">
      <c r="A675" s="84">
        <f t="shared" si="10"/>
        <v>42609.416669999999</v>
      </c>
      <c r="B675" s="34">
        <v>10</v>
      </c>
      <c r="C675" s="40">
        <v>906.55</v>
      </c>
      <c r="D675" s="40">
        <v>0</v>
      </c>
      <c r="E675" s="40">
        <v>94.5</v>
      </c>
      <c r="F675" s="40">
        <v>939.69</v>
      </c>
    </row>
    <row r="676" spans="1:6" ht="14.25" customHeight="1" x14ac:dyDescent="0.2">
      <c r="A676" s="84">
        <f t="shared" si="10"/>
        <v>42609.458330000001</v>
      </c>
      <c r="B676" s="34">
        <v>11</v>
      </c>
      <c r="C676" s="40">
        <v>943.81</v>
      </c>
      <c r="D676" s="40">
        <v>0</v>
      </c>
      <c r="E676" s="40">
        <v>72.55</v>
      </c>
      <c r="F676" s="40">
        <v>976.95</v>
      </c>
    </row>
    <row r="677" spans="1:6" ht="14.25" customHeight="1" x14ac:dyDescent="0.2">
      <c r="A677" s="84">
        <f t="shared" si="10"/>
        <v>42609.5</v>
      </c>
      <c r="B677" s="34">
        <v>12</v>
      </c>
      <c r="C677" s="40">
        <v>944.23</v>
      </c>
      <c r="D677" s="40">
        <v>0</v>
      </c>
      <c r="E677" s="40">
        <v>105.69</v>
      </c>
      <c r="F677" s="40">
        <v>977.37</v>
      </c>
    </row>
    <row r="678" spans="1:6" ht="14.25" customHeight="1" x14ac:dyDescent="0.2">
      <c r="A678" s="84">
        <f t="shared" si="10"/>
        <v>42609.541669999999</v>
      </c>
      <c r="B678" s="34">
        <v>13</v>
      </c>
      <c r="C678" s="40">
        <v>940.7</v>
      </c>
      <c r="D678" s="40">
        <v>0.01</v>
      </c>
      <c r="E678" s="40">
        <v>122.93</v>
      </c>
      <c r="F678" s="40">
        <v>973.84</v>
      </c>
    </row>
    <row r="679" spans="1:6" ht="14.25" customHeight="1" x14ac:dyDescent="0.2">
      <c r="A679" s="84">
        <f t="shared" si="10"/>
        <v>42609.583330000001</v>
      </c>
      <c r="B679" s="34">
        <v>14</v>
      </c>
      <c r="C679" s="40">
        <v>941.26</v>
      </c>
      <c r="D679" s="40">
        <v>0</v>
      </c>
      <c r="E679" s="40">
        <v>97.99</v>
      </c>
      <c r="F679" s="40">
        <v>974.4</v>
      </c>
    </row>
    <row r="680" spans="1:6" ht="14.25" customHeight="1" x14ac:dyDescent="0.2">
      <c r="A680" s="84">
        <f t="shared" si="10"/>
        <v>42609.625</v>
      </c>
      <c r="B680" s="34">
        <v>15</v>
      </c>
      <c r="C680" s="40">
        <v>935.75</v>
      </c>
      <c r="D680" s="40">
        <v>0</v>
      </c>
      <c r="E680" s="40">
        <v>102.25</v>
      </c>
      <c r="F680" s="40">
        <v>968.89</v>
      </c>
    </row>
    <row r="681" spans="1:6" ht="14.25" customHeight="1" x14ac:dyDescent="0.2">
      <c r="A681" s="84">
        <f t="shared" si="10"/>
        <v>42609.666669999999</v>
      </c>
      <c r="B681" s="34">
        <v>16</v>
      </c>
      <c r="C681" s="40">
        <v>938.7</v>
      </c>
      <c r="D681" s="40">
        <v>0.01</v>
      </c>
      <c r="E681" s="40">
        <v>206.72</v>
      </c>
      <c r="F681" s="40">
        <v>971.84</v>
      </c>
    </row>
    <row r="682" spans="1:6" ht="14.25" customHeight="1" x14ac:dyDescent="0.2">
      <c r="A682" s="84">
        <f t="shared" si="10"/>
        <v>42609.708330000001</v>
      </c>
      <c r="B682" s="34">
        <v>17</v>
      </c>
      <c r="C682" s="40">
        <v>938.96</v>
      </c>
      <c r="D682" s="40">
        <v>0</v>
      </c>
      <c r="E682" s="40">
        <v>202.18</v>
      </c>
      <c r="F682" s="40">
        <v>972.1</v>
      </c>
    </row>
    <row r="683" spans="1:6" ht="14.25" customHeight="1" x14ac:dyDescent="0.2">
      <c r="A683" s="84">
        <f t="shared" si="10"/>
        <v>42609.75</v>
      </c>
      <c r="B683" s="34">
        <v>18</v>
      </c>
      <c r="C683" s="40">
        <v>969.9</v>
      </c>
      <c r="D683" s="40">
        <v>0</v>
      </c>
      <c r="E683" s="40">
        <v>132.72</v>
      </c>
      <c r="F683" s="40">
        <v>1003.04</v>
      </c>
    </row>
    <row r="684" spans="1:6" ht="14.25" customHeight="1" x14ac:dyDescent="0.2">
      <c r="A684" s="84">
        <f t="shared" si="10"/>
        <v>42609.791669999999</v>
      </c>
      <c r="B684" s="34">
        <v>19</v>
      </c>
      <c r="C684" s="40">
        <v>1040.67</v>
      </c>
      <c r="D684" s="40">
        <v>0.01</v>
      </c>
      <c r="E684" s="40">
        <v>113.13</v>
      </c>
      <c r="F684" s="40">
        <v>1073.81</v>
      </c>
    </row>
    <row r="685" spans="1:6" ht="14.25" customHeight="1" x14ac:dyDescent="0.2">
      <c r="A685" s="84">
        <f t="shared" si="10"/>
        <v>42609.833330000001</v>
      </c>
      <c r="B685" s="34">
        <v>20</v>
      </c>
      <c r="C685" s="40">
        <v>1053.54</v>
      </c>
      <c r="D685" s="40">
        <v>0</v>
      </c>
      <c r="E685" s="40">
        <v>179.43</v>
      </c>
      <c r="F685" s="40">
        <v>1086.68</v>
      </c>
    </row>
    <row r="686" spans="1:6" ht="14.25" customHeight="1" x14ac:dyDescent="0.2">
      <c r="A686" s="84">
        <f t="shared" si="10"/>
        <v>42609.875</v>
      </c>
      <c r="B686" s="34">
        <v>21</v>
      </c>
      <c r="C686" s="40">
        <v>994.15</v>
      </c>
      <c r="D686" s="40">
        <v>0.01</v>
      </c>
      <c r="E686" s="40">
        <v>236.52</v>
      </c>
      <c r="F686" s="40">
        <v>1027.29</v>
      </c>
    </row>
    <row r="687" spans="1:6" ht="14.25" customHeight="1" x14ac:dyDescent="0.2">
      <c r="A687" s="84">
        <f t="shared" si="10"/>
        <v>42609.916669999999</v>
      </c>
      <c r="B687" s="34">
        <v>22</v>
      </c>
      <c r="C687" s="40">
        <v>877.6</v>
      </c>
      <c r="D687" s="40">
        <v>0</v>
      </c>
      <c r="E687" s="40">
        <v>453.11</v>
      </c>
      <c r="F687" s="40">
        <v>910.74</v>
      </c>
    </row>
    <row r="688" spans="1:6" ht="14.25" customHeight="1" x14ac:dyDescent="0.2">
      <c r="A688" s="84">
        <f t="shared" si="10"/>
        <v>42609.958330000001</v>
      </c>
      <c r="B688" s="34">
        <v>23</v>
      </c>
      <c r="C688" s="40">
        <v>699.14</v>
      </c>
      <c r="D688" s="40">
        <v>0.01</v>
      </c>
      <c r="E688" s="40">
        <v>486.16</v>
      </c>
      <c r="F688" s="40">
        <v>732.28</v>
      </c>
    </row>
    <row r="689" spans="1:6" ht="14.25" customHeight="1" x14ac:dyDescent="0.2">
      <c r="A689" s="84">
        <f t="shared" si="10"/>
        <v>42610</v>
      </c>
      <c r="B689" s="34">
        <v>0</v>
      </c>
      <c r="C689" s="40">
        <v>900.33</v>
      </c>
      <c r="D689" s="40">
        <v>0</v>
      </c>
      <c r="E689" s="40">
        <v>351.34</v>
      </c>
      <c r="F689" s="40">
        <v>933.47</v>
      </c>
    </row>
    <row r="690" spans="1:6" ht="14.25" customHeight="1" x14ac:dyDescent="0.2">
      <c r="A690" s="84">
        <f t="shared" si="10"/>
        <v>42610.041669999999</v>
      </c>
      <c r="B690" s="34">
        <v>1</v>
      </c>
      <c r="C690" s="40">
        <v>787.35</v>
      </c>
      <c r="D690" s="40">
        <v>0</v>
      </c>
      <c r="E690" s="40">
        <v>332.05</v>
      </c>
      <c r="F690" s="40">
        <v>820.49</v>
      </c>
    </row>
    <row r="691" spans="1:6" ht="14.25" customHeight="1" x14ac:dyDescent="0.2">
      <c r="A691" s="84">
        <f t="shared" si="10"/>
        <v>42610.083330000001</v>
      </c>
      <c r="B691" s="34">
        <v>2</v>
      </c>
      <c r="C691" s="40">
        <v>743.15</v>
      </c>
      <c r="D691" s="40">
        <v>0</v>
      </c>
      <c r="E691" s="40">
        <v>183.7</v>
      </c>
      <c r="F691" s="40">
        <v>776.29</v>
      </c>
    </row>
    <row r="692" spans="1:6" ht="14.25" customHeight="1" x14ac:dyDescent="0.2">
      <c r="A692" s="84">
        <f t="shared" si="10"/>
        <v>42610.125</v>
      </c>
      <c r="B692" s="34">
        <v>3</v>
      </c>
      <c r="C692" s="40">
        <v>734.11</v>
      </c>
      <c r="D692" s="40">
        <v>0</v>
      </c>
      <c r="E692" s="40">
        <v>136.41</v>
      </c>
      <c r="F692" s="40">
        <v>767.25</v>
      </c>
    </row>
    <row r="693" spans="1:6" ht="14.25" customHeight="1" x14ac:dyDescent="0.2">
      <c r="A693" s="84">
        <f t="shared" si="10"/>
        <v>42610.166669999999</v>
      </c>
      <c r="B693" s="34">
        <v>4</v>
      </c>
      <c r="C693" s="40">
        <v>717.61</v>
      </c>
      <c r="D693" s="40">
        <v>0</v>
      </c>
      <c r="E693" s="40">
        <v>171.99</v>
      </c>
      <c r="F693" s="40">
        <v>750.75</v>
      </c>
    </row>
    <row r="694" spans="1:6" ht="14.25" customHeight="1" x14ac:dyDescent="0.2">
      <c r="A694" s="84">
        <f t="shared" si="10"/>
        <v>42610.208330000001</v>
      </c>
      <c r="B694" s="34">
        <v>5</v>
      </c>
      <c r="C694" s="40">
        <v>700.19</v>
      </c>
      <c r="D694" s="40">
        <v>0</v>
      </c>
      <c r="E694" s="40">
        <v>62.04</v>
      </c>
      <c r="F694" s="40">
        <v>733.33</v>
      </c>
    </row>
    <row r="695" spans="1:6" ht="14.25" customHeight="1" x14ac:dyDescent="0.2">
      <c r="A695" s="84">
        <f t="shared" si="10"/>
        <v>42610.25</v>
      </c>
      <c r="B695" s="34">
        <v>6</v>
      </c>
      <c r="C695" s="40">
        <v>734.22</v>
      </c>
      <c r="D695" s="40">
        <v>1.62</v>
      </c>
      <c r="E695" s="40">
        <v>0</v>
      </c>
      <c r="F695" s="40">
        <v>767.36</v>
      </c>
    </row>
    <row r="696" spans="1:6" ht="14.25" customHeight="1" x14ac:dyDescent="0.2">
      <c r="A696" s="84">
        <f t="shared" si="10"/>
        <v>42610.291669999999</v>
      </c>
      <c r="B696" s="34">
        <v>7</v>
      </c>
      <c r="C696" s="40">
        <v>738.91</v>
      </c>
      <c r="D696" s="40">
        <v>51.2</v>
      </c>
      <c r="E696" s="40">
        <v>0</v>
      </c>
      <c r="F696" s="40">
        <v>772.05</v>
      </c>
    </row>
    <row r="697" spans="1:6" ht="14.25" customHeight="1" x14ac:dyDescent="0.2">
      <c r="A697" s="84">
        <f t="shared" si="10"/>
        <v>42610.333330000001</v>
      </c>
      <c r="B697" s="34">
        <v>8</v>
      </c>
      <c r="C697" s="40">
        <v>875.97</v>
      </c>
      <c r="D697" s="40">
        <v>80.41</v>
      </c>
      <c r="E697" s="40">
        <v>0</v>
      </c>
      <c r="F697" s="40">
        <v>909.11</v>
      </c>
    </row>
    <row r="698" spans="1:6" ht="14.25" customHeight="1" x14ac:dyDescent="0.2">
      <c r="A698" s="84">
        <f t="shared" si="10"/>
        <v>42610.375</v>
      </c>
      <c r="B698" s="34">
        <v>9</v>
      </c>
      <c r="C698" s="40">
        <v>741.11</v>
      </c>
      <c r="D698" s="40">
        <v>0</v>
      </c>
      <c r="E698" s="40">
        <v>100.31</v>
      </c>
      <c r="F698" s="40">
        <v>774.25</v>
      </c>
    </row>
    <row r="699" spans="1:6" ht="14.25" customHeight="1" x14ac:dyDescent="0.2">
      <c r="A699" s="84">
        <f t="shared" si="10"/>
        <v>42610.416669999999</v>
      </c>
      <c r="B699" s="34">
        <v>10</v>
      </c>
      <c r="C699" s="40">
        <v>845.59</v>
      </c>
      <c r="D699" s="40">
        <v>0.01</v>
      </c>
      <c r="E699" s="40">
        <v>101.01</v>
      </c>
      <c r="F699" s="40">
        <v>878.73</v>
      </c>
    </row>
    <row r="700" spans="1:6" ht="14.25" customHeight="1" x14ac:dyDescent="0.2">
      <c r="A700" s="84">
        <f t="shared" si="10"/>
        <v>42610.458330000001</v>
      </c>
      <c r="B700" s="34">
        <v>11</v>
      </c>
      <c r="C700" s="40">
        <v>888.6</v>
      </c>
      <c r="D700" s="40">
        <v>0.01</v>
      </c>
      <c r="E700" s="40">
        <v>80.180000000000007</v>
      </c>
      <c r="F700" s="40">
        <v>921.74</v>
      </c>
    </row>
    <row r="701" spans="1:6" ht="14.25" customHeight="1" x14ac:dyDescent="0.2">
      <c r="A701" s="84">
        <f t="shared" si="10"/>
        <v>42610.5</v>
      </c>
      <c r="B701" s="34">
        <v>12</v>
      </c>
      <c r="C701" s="40">
        <v>915.53</v>
      </c>
      <c r="D701" s="40">
        <v>0.01</v>
      </c>
      <c r="E701" s="40">
        <v>111.5</v>
      </c>
      <c r="F701" s="40">
        <v>948.67</v>
      </c>
    </row>
    <row r="702" spans="1:6" ht="14.25" customHeight="1" x14ac:dyDescent="0.2">
      <c r="A702" s="84">
        <f t="shared" si="10"/>
        <v>42610.541669999999</v>
      </c>
      <c r="B702" s="34">
        <v>13</v>
      </c>
      <c r="C702" s="40">
        <v>912.38</v>
      </c>
      <c r="D702" s="40">
        <v>0.01</v>
      </c>
      <c r="E702" s="40">
        <v>110.53</v>
      </c>
      <c r="F702" s="40">
        <v>945.52</v>
      </c>
    </row>
    <row r="703" spans="1:6" ht="14.25" customHeight="1" x14ac:dyDescent="0.2">
      <c r="A703" s="84">
        <f t="shared" si="10"/>
        <v>42610.583330000001</v>
      </c>
      <c r="B703" s="34">
        <v>14</v>
      </c>
      <c r="C703" s="40">
        <v>885.35</v>
      </c>
      <c r="D703" s="40">
        <v>0.01</v>
      </c>
      <c r="E703" s="40">
        <v>265.57</v>
      </c>
      <c r="F703" s="40">
        <v>918.49</v>
      </c>
    </row>
    <row r="704" spans="1:6" ht="14.25" customHeight="1" x14ac:dyDescent="0.2">
      <c r="A704" s="84">
        <f t="shared" si="10"/>
        <v>42610.625</v>
      </c>
      <c r="B704" s="34">
        <v>15</v>
      </c>
      <c r="C704" s="40">
        <v>898.85</v>
      </c>
      <c r="D704" s="40">
        <v>0</v>
      </c>
      <c r="E704" s="40">
        <v>255.14</v>
      </c>
      <c r="F704" s="40">
        <v>931.99</v>
      </c>
    </row>
    <row r="705" spans="1:6" ht="14.25" customHeight="1" x14ac:dyDescent="0.2">
      <c r="A705" s="84">
        <f t="shared" si="10"/>
        <v>42610.666669999999</v>
      </c>
      <c r="B705" s="34">
        <v>16</v>
      </c>
      <c r="C705" s="40">
        <v>902.8</v>
      </c>
      <c r="D705" s="40">
        <v>0</v>
      </c>
      <c r="E705" s="40">
        <v>316.60000000000002</v>
      </c>
      <c r="F705" s="40">
        <v>935.94</v>
      </c>
    </row>
    <row r="706" spans="1:6" ht="14.25" customHeight="1" x14ac:dyDescent="0.2">
      <c r="A706" s="84">
        <f t="shared" ref="A706:A769" si="11">A682+1</f>
        <v>42610.708330000001</v>
      </c>
      <c r="B706" s="34">
        <v>17</v>
      </c>
      <c r="C706" s="40">
        <v>859.54</v>
      </c>
      <c r="D706" s="40">
        <v>0.01</v>
      </c>
      <c r="E706" s="40">
        <v>341.39</v>
      </c>
      <c r="F706" s="40">
        <v>892.68</v>
      </c>
    </row>
    <row r="707" spans="1:6" ht="14.25" customHeight="1" x14ac:dyDescent="0.2">
      <c r="A707" s="84">
        <f t="shared" si="11"/>
        <v>42610.75</v>
      </c>
      <c r="B707" s="34">
        <v>18</v>
      </c>
      <c r="C707" s="40">
        <v>989.75</v>
      </c>
      <c r="D707" s="40">
        <v>0</v>
      </c>
      <c r="E707" s="40">
        <v>72.02</v>
      </c>
      <c r="F707" s="40">
        <v>1022.89</v>
      </c>
    </row>
    <row r="708" spans="1:6" ht="14.25" customHeight="1" x14ac:dyDescent="0.2">
      <c r="A708" s="84">
        <f t="shared" si="11"/>
        <v>42610.791669999999</v>
      </c>
      <c r="B708" s="34">
        <v>19</v>
      </c>
      <c r="C708" s="40">
        <v>1042.45</v>
      </c>
      <c r="D708" s="40">
        <v>0.01</v>
      </c>
      <c r="E708" s="40">
        <v>35.18</v>
      </c>
      <c r="F708" s="40">
        <v>1075.5899999999999</v>
      </c>
    </row>
    <row r="709" spans="1:6" ht="14.25" customHeight="1" x14ac:dyDescent="0.2">
      <c r="A709" s="84">
        <f t="shared" si="11"/>
        <v>42610.833330000001</v>
      </c>
      <c r="B709" s="34">
        <v>20</v>
      </c>
      <c r="C709" s="40">
        <v>1048.8900000000001</v>
      </c>
      <c r="D709" s="40">
        <v>0</v>
      </c>
      <c r="E709" s="40">
        <v>212.51</v>
      </c>
      <c r="F709" s="40">
        <v>1082.03</v>
      </c>
    </row>
    <row r="710" spans="1:6" ht="14.25" customHeight="1" x14ac:dyDescent="0.2">
      <c r="A710" s="84">
        <f t="shared" si="11"/>
        <v>42610.875</v>
      </c>
      <c r="B710" s="34">
        <v>21</v>
      </c>
      <c r="C710" s="40">
        <v>994.71</v>
      </c>
      <c r="D710" s="40">
        <v>0.01</v>
      </c>
      <c r="E710" s="40">
        <v>261.74</v>
      </c>
      <c r="F710" s="40">
        <v>1027.8499999999999</v>
      </c>
    </row>
    <row r="711" spans="1:6" ht="14.25" customHeight="1" x14ac:dyDescent="0.2">
      <c r="A711" s="84">
        <f t="shared" si="11"/>
        <v>42610.916669999999</v>
      </c>
      <c r="B711" s="34">
        <v>22</v>
      </c>
      <c r="C711" s="40">
        <v>892.61</v>
      </c>
      <c r="D711" s="40">
        <v>0.01</v>
      </c>
      <c r="E711" s="40">
        <v>214.65</v>
      </c>
      <c r="F711" s="40">
        <v>925.75</v>
      </c>
    </row>
    <row r="712" spans="1:6" ht="14.25" customHeight="1" x14ac:dyDescent="0.2">
      <c r="A712" s="84">
        <f t="shared" si="11"/>
        <v>42610.958330000001</v>
      </c>
      <c r="B712" s="34">
        <v>23</v>
      </c>
      <c r="C712" s="40">
        <v>725.59</v>
      </c>
      <c r="D712" s="40">
        <v>0</v>
      </c>
      <c r="E712" s="40">
        <v>459.9</v>
      </c>
      <c r="F712" s="40">
        <v>758.73</v>
      </c>
    </row>
    <row r="713" spans="1:6" x14ac:dyDescent="0.2">
      <c r="A713" s="84">
        <f t="shared" si="11"/>
        <v>42611</v>
      </c>
      <c r="B713" s="34">
        <v>0</v>
      </c>
      <c r="C713" s="40">
        <v>821.85</v>
      </c>
      <c r="D713" s="40">
        <v>0</v>
      </c>
      <c r="E713" s="40">
        <v>181.48</v>
      </c>
      <c r="F713" s="40">
        <v>854.99</v>
      </c>
    </row>
    <row r="714" spans="1:6" x14ac:dyDescent="0.2">
      <c r="A714" s="84">
        <f t="shared" si="11"/>
        <v>42611.041669999999</v>
      </c>
      <c r="B714" s="34">
        <v>1</v>
      </c>
      <c r="C714" s="40">
        <v>749.28</v>
      </c>
      <c r="D714" s="40">
        <v>0</v>
      </c>
      <c r="E714" s="40">
        <v>328.1</v>
      </c>
      <c r="F714" s="40">
        <v>782.42</v>
      </c>
    </row>
    <row r="715" spans="1:6" x14ac:dyDescent="0.2">
      <c r="A715" s="84">
        <f t="shared" si="11"/>
        <v>42611.083330000001</v>
      </c>
      <c r="B715" s="34">
        <v>2</v>
      </c>
      <c r="C715" s="40">
        <v>726.53</v>
      </c>
      <c r="D715" s="40">
        <v>0</v>
      </c>
      <c r="E715" s="40">
        <v>135.77000000000001</v>
      </c>
      <c r="F715" s="40">
        <v>759.67</v>
      </c>
    </row>
    <row r="716" spans="1:6" x14ac:dyDescent="0.2">
      <c r="A716" s="84">
        <f t="shared" si="11"/>
        <v>42611.125</v>
      </c>
      <c r="B716" s="34">
        <v>3</v>
      </c>
      <c r="C716" s="40">
        <v>707.18</v>
      </c>
      <c r="D716" s="40">
        <v>0</v>
      </c>
      <c r="E716" s="40">
        <v>88.14</v>
      </c>
      <c r="F716" s="40">
        <v>740.32</v>
      </c>
    </row>
    <row r="717" spans="1:6" x14ac:dyDescent="0.2">
      <c r="A717" s="84">
        <f t="shared" si="11"/>
        <v>42611.166669999999</v>
      </c>
      <c r="B717" s="34">
        <v>4</v>
      </c>
      <c r="C717" s="40">
        <v>704.82</v>
      </c>
      <c r="D717" s="40">
        <v>0.01</v>
      </c>
      <c r="E717" s="40">
        <v>55.85</v>
      </c>
      <c r="F717" s="40">
        <v>737.96</v>
      </c>
    </row>
    <row r="718" spans="1:6" x14ac:dyDescent="0.2">
      <c r="A718" s="84">
        <f t="shared" si="11"/>
        <v>42611.208330000001</v>
      </c>
      <c r="B718" s="34">
        <v>5</v>
      </c>
      <c r="C718" s="40">
        <v>685.57</v>
      </c>
      <c r="D718" s="40">
        <v>0</v>
      </c>
      <c r="E718" s="40">
        <v>11.25</v>
      </c>
      <c r="F718" s="40">
        <v>718.71</v>
      </c>
    </row>
    <row r="719" spans="1:6" x14ac:dyDescent="0.2">
      <c r="A719" s="84">
        <f t="shared" si="11"/>
        <v>42611.25</v>
      </c>
      <c r="B719" s="34">
        <v>6</v>
      </c>
      <c r="C719" s="40">
        <v>746.71</v>
      </c>
      <c r="D719" s="40">
        <v>115.14</v>
      </c>
      <c r="E719" s="40">
        <v>0</v>
      </c>
      <c r="F719" s="40">
        <v>779.85</v>
      </c>
    </row>
    <row r="720" spans="1:6" x14ac:dyDescent="0.2">
      <c r="A720" s="84">
        <f t="shared" si="11"/>
        <v>42611.291669999999</v>
      </c>
      <c r="B720" s="34">
        <v>7</v>
      </c>
      <c r="C720" s="40">
        <v>862.83</v>
      </c>
      <c r="D720" s="40">
        <v>0</v>
      </c>
      <c r="E720" s="40">
        <v>334.37</v>
      </c>
      <c r="F720" s="40">
        <v>895.97</v>
      </c>
    </row>
    <row r="721" spans="1:6" x14ac:dyDescent="0.2">
      <c r="A721" s="84">
        <f t="shared" si="11"/>
        <v>42611.333330000001</v>
      </c>
      <c r="B721" s="34">
        <v>8</v>
      </c>
      <c r="C721" s="40">
        <v>696.36</v>
      </c>
      <c r="D721" s="40">
        <v>0</v>
      </c>
      <c r="E721" s="40">
        <v>96.11</v>
      </c>
      <c r="F721" s="40">
        <v>729.5</v>
      </c>
    </row>
    <row r="722" spans="1:6" x14ac:dyDescent="0.2">
      <c r="A722" s="84">
        <f t="shared" si="11"/>
        <v>42611.375</v>
      </c>
      <c r="B722" s="34">
        <v>9</v>
      </c>
      <c r="C722" s="40">
        <v>918.24</v>
      </c>
      <c r="D722" s="40">
        <v>0.01</v>
      </c>
      <c r="E722" s="40">
        <v>33.08</v>
      </c>
      <c r="F722" s="40">
        <v>951.38</v>
      </c>
    </row>
    <row r="723" spans="1:6" x14ac:dyDescent="0.2">
      <c r="A723" s="84">
        <f t="shared" si="11"/>
        <v>42611.416669999999</v>
      </c>
      <c r="B723" s="34">
        <v>10</v>
      </c>
      <c r="C723" s="40">
        <v>952.9</v>
      </c>
      <c r="D723" s="40">
        <v>0</v>
      </c>
      <c r="E723" s="40">
        <v>91.36</v>
      </c>
      <c r="F723" s="40">
        <v>986.04</v>
      </c>
    </row>
    <row r="724" spans="1:6" x14ac:dyDescent="0.2">
      <c r="A724" s="84">
        <f t="shared" si="11"/>
        <v>42611.458330000001</v>
      </c>
      <c r="B724" s="34">
        <v>11</v>
      </c>
      <c r="C724" s="40">
        <v>1038.18</v>
      </c>
      <c r="D724" s="40">
        <v>0</v>
      </c>
      <c r="E724" s="40">
        <v>409.99</v>
      </c>
      <c r="F724" s="40">
        <v>1071.32</v>
      </c>
    </row>
    <row r="725" spans="1:6" x14ac:dyDescent="0.2">
      <c r="A725" s="84">
        <f t="shared" si="11"/>
        <v>42611.5</v>
      </c>
      <c r="B725" s="34">
        <v>12</v>
      </c>
      <c r="C725" s="40">
        <v>1067.81</v>
      </c>
      <c r="D725" s="40">
        <v>0.01</v>
      </c>
      <c r="E725" s="40">
        <v>476.87</v>
      </c>
      <c r="F725" s="40">
        <v>1100.95</v>
      </c>
    </row>
    <row r="726" spans="1:6" x14ac:dyDescent="0.2">
      <c r="A726" s="84">
        <f t="shared" si="11"/>
        <v>42611.541669999999</v>
      </c>
      <c r="B726" s="34">
        <v>13</v>
      </c>
      <c r="C726" s="40">
        <v>1083.94</v>
      </c>
      <c r="D726" s="40">
        <v>0</v>
      </c>
      <c r="E726" s="40">
        <v>426.66</v>
      </c>
      <c r="F726" s="40">
        <v>1117.08</v>
      </c>
    </row>
    <row r="727" spans="1:6" x14ac:dyDescent="0.2">
      <c r="A727" s="84">
        <f t="shared" si="11"/>
        <v>42611.583330000001</v>
      </c>
      <c r="B727" s="34">
        <v>14</v>
      </c>
      <c r="C727" s="40">
        <v>1057.99</v>
      </c>
      <c r="D727" s="40">
        <v>0.01</v>
      </c>
      <c r="E727" s="40">
        <v>466.23</v>
      </c>
      <c r="F727" s="40">
        <v>1091.1300000000001</v>
      </c>
    </row>
    <row r="728" spans="1:6" x14ac:dyDescent="0.2">
      <c r="A728" s="84">
        <f t="shared" si="11"/>
        <v>42611.625</v>
      </c>
      <c r="B728" s="34">
        <v>15</v>
      </c>
      <c r="C728" s="40">
        <v>1041</v>
      </c>
      <c r="D728" s="40">
        <v>0.01</v>
      </c>
      <c r="E728" s="40">
        <v>470.64</v>
      </c>
      <c r="F728" s="40">
        <v>1074.1400000000001</v>
      </c>
    </row>
    <row r="729" spans="1:6" x14ac:dyDescent="0.2">
      <c r="A729" s="84">
        <f t="shared" si="11"/>
        <v>42611.666669999999</v>
      </c>
      <c r="B729" s="34">
        <v>16</v>
      </c>
      <c r="C729" s="40">
        <v>940.42</v>
      </c>
      <c r="D729" s="40">
        <v>0.01</v>
      </c>
      <c r="E729" s="40">
        <v>615.75</v>
      </c>
      <c r="F729" s="40">
        <v>973.56</v>
      </c>
    </row>
    <row r="730" spans="1:6" x14ac:dyDescent="0.2">
      <c r="A730" s="84">
        <f t="shared" si="11"/>
        <v>42611.708330000001</v>
      </c>
      <c r="B730" s="34">
        <v>17</v>
      </c>
      <c r="C730" s="40">
        <v>928.3</v>
      </c>
      <c r="D730" s="40">
        <v>0.01</v>
      </c>
      <c r="E730" s="40">
        <v>633.84</v>
      </c>
      <c r="F730" s="40">
        <v>961.44</v>
      </c>
    </row>
    <row r="731" spans="1:6" x14ac:dyDescent="0.2">
      <c r="A731" s="84">
        <f t="shared" si="11"/>
        <v>42611.75</v>
      </c>
      <c r="B731" s="34">
        <v>18</v>
      </c>
      <c r="C731" s="40">
        <v>924.36</v>
      </c>
      <c r="D731" s="40">
        <v>0.01</v>
      </c>
      <c r="E731" s="40">
        <v>482.32</v>
      </c>
      <c r="F731" s="40">
        <v>957.5</v>
      </c>
    </row>
    <row r="732" spans="1:6" x14ac:dyDescent="0.2">
      <c r="A732" s="84">
        <f t="shared" si="11"/>
        <v>42611.791669999999</v>
      </c>
      <c r="B732" s="34">
        <v>19</v>
      </c>
      <c r="C732" s="40">
        <v>917.6</v>
      </c>
      <c r="D732" s="40">
        <v>0</v>
      </c>
      <c r="E732" s="40">
        <v>153.31</v>
      </c>
      <c r="F732" s="40">
        <v>950.74</v>
      </c>
    </row>
    <row r="733" spans="1:6" x14ac:dyDescent="0.2">
      <c r="A733" s="84">
        <f t="shared" si="11"/>
        <v>42611.833330000001</v>
      </c>
      <c r="B733" s="34">
        <v>20</v>
      </c>
      <c r="C733" s="40">
        <v>1124.1400000000001</v>
      </c>
      <c r="D733" s="40">
        <v>0.01</v>
      </c>
      <c r="E733" s="40">
        <v>777.42</v>
      </c>
      <c r="F733" s="40">
        <v>1157.28</v>
      </c>
    </row>
    <row r="734" spans="1:6" x14ac:dyDescent="0.2">
      <c r="A734" s="84">
        <f t="shared" si="11"/>
        <v>42611.875</v>
      </c>
      <c r="B734" s="34">
        <v>21</v>
      </c>
      <c r="C734" s="40">
        <v>1049.78</v>
      </c>
      <c r="D734" s="40">
        <v>0.01</v>
      </c>
      <c r="E734" s="40">
        <v>831.34</v>
      </c>
      <c r="F734" s="40">
        <v>1082.92</v>
      </c>
    </row>
    <row r="735" spans="1:6" x14ac:dyDescent="0.2">
      <c r="A735" s="84">
        <f t="shared" si="11"/>
        <v>42611.916669999999</v>
      </c>
      <c r="B735" s="34">
        <v>22</v>
      </c>
      <c r="C735" s="40">
        <v>838.09</v>
      </c>
      <c r="D735" s="40">
        <v>0.01</v>
      </c>
      <c r="E735" s="40">
        <v>687.77</v>
      </c>
      <c r="F735" s="40">
        <v>871.23</v>
      </c>
    </row>
    <row r="736" spans="1:6" x14ac:dyDescent="0.2">
      <c r="A736" s="84">
        <f t="shared" si="11"/>
        <v>42611.958330000001</v>
      </c>
      <c r="B736" s="34">
        <v>23</v>
      </c>
      <c r="C736" s="40">
        <v>968.03</v>
      </c>
      <c r="D736" s="40">
        <v>0.01</v>
      </c>
      <c r="E736" s="40">
        <v>575.15</v>
      </c>
      <c r="F736" s="40">
        <v>1001.17</v>
      </c>
    </row>
    <row r="737" spans="1:6" x14ac:dyDescent="0.2">
      <c r="A737" s="84">
        <f t="shared" si="11"/>
        <v>42612</v>
      </c>
      <c r="B737" s="34">
        <v>0</v>
      </c>
      <c r="C737" s="40">
        <v>809.42</v>
      </c>
      <c r="D737" s="40">
        <v>0.01</v>
      </c>
      <c r="E737" s="40">
        <v>409.45</v>
      </c>
      <c r="F737" s="40">
        <v>842.56</v>
      </c>
    </row>
    <row r="738" spans="1:6" x14ac:dyDescent="0.2">
      <c r="A738" s="84">
        <f t="shared" si="11"/>
        <v>42612.041669999999</v>
      </c>
      <c r="B738" s="34">
        <v>1</v>
      </c>
      <c r="C738" s="40">
        <v>739.93</v>
      </c>
      <c r="D738" s="40">
        <v>0</v>
      </c>
      <c r="E738" s="40">
        <v>575.34</v>
      </c>
      <c r="F738" s="40">
        <v>773.07</v>
      </c>
    </row>
    <row r="739" spans="1:6" x14ac:dyDescent="0.2">
      <c r="A739" s="84">
        <f t="shared" si="11"/>
        <v>42612.083330000001</v>
      </c>
      <c r="B739" s="34">
        <v>2</v>
      </c>
      <c r="C739" s="40">
        <v>714.67</v>
      </c>
      <c r="D739" s="40">
        <v>0</v>
      </c>
      <c r="E739" s="40">
        <v>1041.71</v>
      </c>
      <c r="F739" s="40">
        <v>747.81</v>
      </c>
    </row>
    <row r="740" spans="1:6" x14ac:dyDescent="0.2">
      <c r="A740" s="84">
        <f t="shared" si="11"/>
        <v>42612.125</v>
      </c>
      <c r="B740" s="34">
        <v>3</v>
      </c>
      <c r="C740" s="40">
        <v>699.69</v>
      </c>
      <c r="D740" s="40">
        <v>0</v>
      </c>
      <c r="E740" s="40">
        <v>619.87</v>
      </c>
      <c r="F740" s="40">
        <v>732.83</v>
      </c>
    </row>
    <row r="741" spans="1:6" x14ac:dyDescent="0.2">
      <c r="A741" s="84">
        <f t="shared" si="11"/>
        <v>42612.166669999999</v>
      </c>
      <c r="B741" s="34">
        <v>4</v>
      </c>
      <c r="C741" s="40">
        <v>697.27</v>
      </c>
      <c r="D741" s="40">
        <v>0</v>
      </c>
      <c r="E741" s="40">
        <v>125.05</v>
      </c>
      <c r="F741" s="40">
        <v>730.41</v>
      </c>
    </row>
    <row r="742" spans="1:6" x14ac:dyDescent="0.2">
      <c r="A742" s="84">
        <f t="shared" si="11"/>
        <v>42612.208330000001</v>
      </c>
      <c r="B742" s="34">
        <v>5</v>
      </c>
      <c r="C742" s="40">
        <v>695.12</v>
      </c>
      <c r="D742" s="40">
        <v>0</v>
      </c>
      <c r="E742" s="40">
        <v>9.42</v>
      </c>
      <c r="F742" s="40">
        <v>728.26</v>
      </c>
    </row>
    <row r="743" spans="1:6" x14ac:dyDescent="0.2">
      <c r="A743" s="84">
        <f t="shared" si="11"/>
        <v>42612.25</v>
      </c>
      <c r="B743" s="34">
        <v>6</v>
      </c>
      <c r="C743" s="40">
        <v>734.96</v>
      </c>
      <c r="D743" s="40">
        <v>15.34</v>
      </c>
      <c r="E743" s="40">
        <v>0</v>
      </c>
      <c r="F743" s="40">
        <v>768.1</v>
      </c>
    </row>
    <row r="744" spans="1:6" x14ac:dyDescent="0.2">
      <c r="A744" s="84">
        <f t="shared" si="11"/>
        <v>42612.291669999999</v>
      </c>
      <c r="B744" s="34">
        <v>7</v>
      </c>
      <c r="C744" s="40">
        <v>849.96</v>
      </c>
      <c r="D744" s="40">
        <v>54.31</v>
      </c>
      <c r="E744" s="40">
        <v>0</v>
      </c>
      <c r="F744" s="40">
        <v>883.1</v>
      </c>
    </row>
    <row r="745" spans="1:6" x14ac:dyDescent="0.2">
      <c r="A745" s="84">
        <f t="shared" si="11"/>
        <v>42612.333330000001</v>
      </c>
      <c r="B745" s="34">
        <v>8</v>
      </c>
      <c r="C745" s="40">
        <v>693.88</v>
      </c>
      <c r="D745" s="40">
        <v>0.01</v>
      </c>
      <c r="E745" s="40">
        <v>102.56</v>
      </c>
      <c r="F745" s="40">
        <v>727.02</v>
      </c>
    </row>
    <row r="746" spans="1:6" x14ac:dyDescent="0.2">
      <c r="A746" s="84">
        <f t="shared" si="11"/>
        <v>42612.375</v>
      </c>
      <c r="B746" s="34">
        <v>9</v>
      </c>
      <c r="C746" s="40">
        <v>894.15</v>
      </c>
      <c r="D746" s="40">
        <v>0.01</v>
      </c>
      <c r="E746" s="40">
        <v>113.11</v>
      </c>
      <c r="F746" s="40">
        <v>927.29</v>
      </c>
    </row>
    <row r="747" spans="1:6" x14ac:dyDescent="0.2">
      <c r="A747" s="84">
        <f t="shared" si="11"/>
        <v>42612.416669999999</v>
      </c>
      <c r="B747" s="34">
        <v>10</v>
      </c>
      <c r="C747" s="40">
        <v>947.59</v>
      </c>
      <c r="D747" s="40">
        <v>0</v>
      </c>
      <c r="E747" s="40">
        <v>275.24</v>
      </c>
      <c r="F747" s="40">
        <v>980.73</v>
      </c>
    </row>
    <row r="748" spans="1:6" x14ac:dyDescent="0.2">
      <c r="A748" s="84">
        <f t="shared" si="11"/>
        <v>42612.458330000001</v>
      </c>
      <c r="B748" s="34">
        <v>11</v>
      </c>
      <c r="C748" s="40">
        <v>976.22</v>
      </c>
      <c r="D748" s="40">
        <v>0</v>
      </c>
      <c r="E748" s="40">
        <v>151.57</v>
      </c>
      <c r="F748" s="40">
        <v>1009.36</v>
      </c>
    </row>
    <row r="749" spans="1:6" x14ac:dyDescent="0.2">
      <c r="A749" s="84">
        <f t="shared" si="11"/>
        <v>42612.5</v>
      </c>
      <c r="B749" s="34">
        <v>12</v>
      </c>
      <c r="C749" s="40">
        <v>951.35</v>
      </c>
      <c r="D749" s="40">
        <v>0</v>
      </c>
      <c r="E749" s="40">
        <v>139.29</v>
      </c>
      <c r="F749" s="40">
        <v>984.49</v>
      </c>
    </row>
    <row r="750" spans="1:6" x14ac:dyDescent="0.2">
      <c r="A750" s="84">
        <f t="shared" si="11"/>
        <v>42612.541669999999</v>
      </c>
      <c r="B750" s="34">
        <v>13</v>
      </c>
      <c r="C750" s="40">
        <v>963.22</v>
      </c>
      <c r="D750" s="40">
        <v>0</v>
      </c>
      <c r="E750" s="40">
        <v>114.53</v>
      </c>
      <c r="F750" s="40">
        <v>996.36</v>
      </c>
    </row>
    <row r="751" spans="1:6" x14ac:dyDescent="0.2">
      <c r="A751" s="84">
        <f t="shared" si="11"/>
        <v>42612.583330000001</v>
      </c>
      <c r="B751" s="34">
        <v>14</v>
      </c>
      <c r="C751" s="40">
        <v>965.81</v>
      </c>
      <c r="D751" s="40">
        <v>0</v>
      </c>
      <c r="E751" s="40">
        <v>130.68</v>
      </c>
      <c r="F751" s="40">
        <v>998.95</v>
      </c>
    </row>
    <row r="752" spans="1:6" x14ac:dyDescent="0.2">
      <c r="A752" s="84">
        <f t="shared" si="11"/>
        <v>42612.625</v>
      </c>
      <c r="B752" s="34">
        <v>15</v>
      </c>
      <c r="C752" s="40">
        <v>952.96</v>
      </c>
      <c r="D752" s="40">
        <v>0.01</v>
      </c>
      <c r="E752" s="40">
        <v>129.08000000000001</v>
      </c>
      <c r="F752" s="40">
        <v>986.1</v>
      </c>
    </row>
    <row r="753" spans="1:6" x14ac:dyDescent="0.2">
      <c r="A753" s="84">
        <f t="shared" si="11"/>
        <v>42612.666669999999</v>
      </c>
      <c r="B753" s="34">
        <v>16</v>
      </c>
      <c r="C753" s="40">
        <v>872.9</v>
      </c>
      <c r="D753" s="40">
        <v>0.01</v>
      </c>
      <c r="E753" s="40">
        <v>174.06</v>
      </c>
      <c r="F753" s="40">
        <v>906.04</v>
      </c>
    </row>
    <row r="754" spans="1:6" x14ac:dyDescent="0.2">
      <c r="A754" s="84">
        <f t="shared" si="11"/>
        <v>42612.708330000001</v>
      </c>
      <c r="B754" s="34">
        <v>17</v>
      </c>
      <c r="C754" s="40">
        <v>832.37</v>
      </c>
      <c r="D754" s="40">
        <v>0</v>
      </c>
      <c r="E754" s="40">
        <v>216.88</v>
      </c>
      <c r="F754" s="40">
        <v>865.51</v>
      </c>
    </row>
    <row r="755" spans="1:6" x14ac:dyDescent="0.2">
      <c r="A755" s="84">
        <f t="shared" si="11"/>
        <v>42612.75</v>
      </c>
      <c r="B755" s="34">
        <v>18</v>
      </c>
      <c r="C755" s="40">
        <v>868.09</v>
      </c>
      <c r="D755" s="40">
        <v>0</v>
      </c>
      <c r="E755" s="40">
        <v>228.91</v>
      </c>
      <c r="F755" s="40">
        <v>901.23</v>
      </c>
    </row>
    <row r="756" spans="1:6" x14ac:dyDescent="0.2">
      <c r="A756" s="84">
        <f t="shared" si="11"/>
        <v>42612.791669999999</v>
      </c>
      <c r="B756" s="34">
        <v>19</v>
      </c>
      <c r="C756" s="40">
        <v>950.33</v>
      </c>
      <c r="D756" s="40">
        <v>0.01</v>
      </c>
      <c r="E756" s="40">
        <v>361.75</v>
      </c>
      <c r="F756" s="40">
        <v>983.47</v>
      </c>
    </row>
    <row r="757" spans="1:6" x14ac:dyDescent="0.2">
      <c r="A757" s="84">
        <f t="shared" si="11"/>
        <v>42612.833330000001</v>
      </c>
      <c r="B757" s="34">
        <v>20</v>
      </c>
      <c r="C757" s="40">
        <v>982.03</v>
      </c>
      <c r="D757" s="40">
        <v>0</v>
      </c>
      <c r="E757" s="40">
        <v>470.75</v>
      </c>
      <c r="F757" s="40">
        <v>1015.17</v>
      </c>
    </row>
    <row r="758" spans="1:6" x14ac:dyDescent="0.2">
      <c r="A758" s="84">
        <f t="shared" si="11"/>
        <v>42612.875</v>
      </c>
      <c r="B758" s="34">
        <v>21</v>
      </c>
      <c r="C758" s="40">
        <v>936.2</v>
      </c>
      <c r="D758" s="40">
        <v>0</v>
      </c>
      <c r="E758" s="40">
        <v>494.75</v>
      </c>
      <c r="F758" s="40">
        <v>969.34</v>
      </c>
    </row>
    <row r="759" spans="1:6" x14ac:dyDescent="0.2">
      <c r="A759" s="84">
        <f t="shared" si="11"/>
        <v>42612.916669999999</v>
      </c>
      <c r="B759" s="34">
        <v>22</v>
      </c>
      <c r="C759" s="40">
        <v>831.49</v>
      </c>
      <c r="D759" s="40">
        <v>0</v>
      </c>
      <c r="E759" s="40">
        <v>481.15</v>
      </c>
      <c r="F759" s="40">
        <v>864.63</v>
      </c>
    </row>
    <row r="760" spans="1:6" x14ac:dyDescent="0.2">
      <c r="A760" s="84">
        <f t="shared" si="11"/>
        <v>42612.958330000001</v>
      </c>
      <c r="B760" s="34">
        <v>23</v>
      </c>
      <c r="C760" s="40">
        <v>954.1</v>
      </c>
      <c r="D760" s="40">
        <v>0</v>
      </c>
      <c r="E760" s="40">
        <v>648.20000000000005</v>
      </c>
      <c r="F760" s="40">
        <v>987.24</v>
      </c>
    </row>
    <row r="761" spans="1:6" x14ac:dyDescent="0.2">
      <c r="A761" s="84">
        <f t="shared" si="11"/>
        <v>42613</v>
      </c>
      <c r="B761" s="34">
        <v>0</v>
      </c>
      <c r="C761" s="40">
        <v>797.71</v>
      </c>
      <c r="D761" s="40">
        <v>0</v>
      </c>
      <c r="E761" s="40">
        <v>272.32</v>
      </c>
      <c r="F761" s="40">
        <v>830.85</v>
      </c>
    </row>
    <row r="762" spans="1:6" x14ac:dyDescent="0.2">
      <c r="A762" s="84">
        <f t="shared" si="11"/>
        <v>42613.041669999999</v>
      </c>
      <c r="B762" s="34">
        <v>1</v>
      </c>
      <c r="C762" s="40">
        <v>730.72</v>
      </c>
      <c r="D762" s="40">
        <v>0</v>
      </c>
      <c r="E762" s="40">
        <v>198.78</v>
      </c>
      <c r="F762" s="40">
        <v>763.86</v>
      </c>
    </row>
    <row r="763" spans="1:6" x14ac:dyDescent="0.2">
      <c r="A763" s="84">
        <f t="shared" si="11"/>
        <v>42613.083330000001</v>
      </c>
      <c r="B763" s="34">
        <v>2</v>
      </c>
      <c r="C763" s="40">
        <v>698.21</v>
      </c>
      <c r="D763" s="40">
        <v>0</v>
      </c>
      <c r="E763" s="40">
        <v>156.03</v>
      </c>
      <c r="F763" s="40">
        <v>731.35</v>
      </c>
    </row>
    <row r="764" spans="1:6" x14ac:dyDescent="0.2">
      <c r="A764" s="84">
        <f t="shared" si="11"/>
        <v>42613.125</v>
      </c>
      <c r="B764" s="34">
        <v>3</v>
      </c>
      <c r="C764" s="40">
        <v>688.46</v>
      </c>
      <c r="D764" s="40">
        <v>0</v>
      </c>
      <c r="E764" s="40">
        <v>80.37</v>
      </c>
      <c r="F764" s="40">
        <v>721.6</v>
      </c>
    </row>
    <row r="765" spans="1:6" x14ac:dyDescent="0.2">
      <c r="A765" s="84">
        <f t="shared" si="11"/>
        <v>42613.166669999999</v>
      </c>
      <c r="B765" s="34">
        <v>4</v>
      </c>
      <c r="C765" s="40">
        <v>684.27</v>
      </c>
      <c r="D765" s="40">
        <v>0</v>
      </c>
      <c r="E765" s="40">
        <v>31.24</v>
      </c>
      <c r="F765" s="40">
        <v>717.41</v>
      </c>
    </row>
    <row r="766" spans="1:6" x14ac:dyDescent="0.2">
      <c r="A766" s="84">
        <f t="shared" si="11"/>
        <v>42613.208330000001</v>
      </c>
      <c r="B766" s="34">
        <v>5</v>
      </c>
      <c r="C766" s="40">
        <v>674.23</v>
      </c>
      <c r="D766" s="40">
        <v>63.89</v>
      </c>
      <c r="E766" s="40">
        <v>0</v>
      </c>
      <c r="F766" s="40">
        <v>707.37</v>
      </c>
    </row>
    <row r="767" spans="1:6" x14ac:dyDescent="0.2">
      <c r="A767" s="84">
        <f t="shared" si="11"/>
        <v>42613.25</v>
      </c>
      <c r="B767" s="34">
        <v>6</v>
      </c>
      <c r="C767" s="40">
        <v>703.15</v>
      </c>
      <c r="D767" s="40">
        <v>93.37</v>
      </c>
      <c r="E767" s="40">
        <v>0</v>
      </c>
      <c r="F767" s="40">
        <v>736.29</v>
      </c>
    </row>
    <row r="768" spans="1:6" x14ac:dyDescent="0.2">
      <c r="A768" s="84">
        <f t="shared" si="11"/>
        <v>42613.291669999999</v>
      </c>
      <c r="B768" s="34">
        <v>7</v>
      </c>
      <c r="C768" s="40">
        <v>822.38</v>
      </c>
      <c r="D768" s="40">
        <v>136.6</v>
      </c>
      <c r="E768" s="40">
        <v>0.01</v>
      </c>
      <c r="F768" s="40">
        <v>855.52</v>
      </c>
    </row>
    <row r="769" spans="1:6" x14ac:dyDescent="0.2">
      <c r="A769" s="84">
        <f t="shared" si="11"/>
        <v>42613.333330000001</v>
      </c>
      <c r="B769" s="34">
        <v>8</v>
      </c>
      <c r="C769" s="40">
        <v>685.92</v>
      </c>
      <c r="D769" s="40">
        <v>0.01</v>
      </c>
      <c r="E769" s="40">
        <v>161.36000000000001</v>
      </c>
      <c r="F769" s="40">
        <v>719.06</v>
      </c>
    </row>
    <row r="770" spans="1:6" x14ac:dyDescent="0.2">
      <c r="A770" s="84">
        <f t="shared" ref="A770:A784" si="12">A746+1</f>
        <v>42613.375</v>
      </c>
      <c r="B770" s="34">
        <v>9</v>
      </c>
      <c r="C770" s="40">
        <v>892.91</v>
      </c>
      <c r="D770" s="40">
        <v>0</v>
      </c>
      <c r="E770" s="40">
        <v>185.9</v>
      </c>
      <c r="F770" s="40">
        <v>926.05</v>
      </c>
    </row>
    <row r="771" spans="1:6" x14ac:dyDescent="0.2">
      <c r="A771" s="84">
        <f t="shared" si="12"/>
        <v>42613.416669999999</v>
      </c>
      <c r="B771" s="34">
        <v>10</v>
      </c>
      <c r="C771" s="40">
        <v>941.86</v>
      </c>
      <c r="D771" s="40">
        <v>0</v>
      </c>
      <c r="E771" s="40">
        <v>174.77</v>
      </c>
      <c r="F771" s="40">
        <v>975</v>
      </c>
    </row>
    <row r="772" spans="1:6" x14ac:dyDescent="0.2">
      <c r="A772" s="84">
        <f t="shared" si="12"/>
        <v>42613.458330000001</v>
      </c>
      <c r="B772" s="34">
        <v>11</v>
      </c>
      <c r="C772" s="40">
        <v>960.4</v>
      </c>
      <c r="D772" s="40">
        <v>0</v>
      </c>
      <c r="E772" s="40">
        <v>202.4</v>
      </c>
      <c r="F772" s="40">
        <v>993.54</v>
      </c>
    </row>
    <row r="773" spans="1:6" x14ac:dyDescent="0.2">
      <c r="A773" s="84">
        <f t="shared" si="12"/>
        <v>42613.5</v>
      </c>
      <c r="B773" s="34">
        <v>12</v>
      </c>
      <c r="C773" s="40">
        <v>951.23</v>
      </c>
      <c r="D773" s="40">
        <v>0</v>
      </c>
      <c r="E773" s="40">
        <v>275.07</v>
      </c>
      <c r="F773" s="40">
        <v>984.37</v>
      </c>
    </row>
    <row r="774" spans="1:6" x14ac:dyDescent="0.2">
      <c r="A774" s="84">
        <f t="shared" si="12"/>
        <v>42613.541669999999</v>
      </c>
      <c r="B774" s="34">
        <v>13</v>
      </c>
      <c r="C774" s="40">
        <v>1023.09</v>
      </c>
      <c r="D774" s="40">
        <v>0</v>
      </c>
      <c r="E774" s="40">
        <v>418.7</v>
      </c>
      <c r="F774" s="40">
        <v>1056.23</v>
      </c>
    </row>
    <row r="775" spans="1:6" x14ac:dyDescent="0.2">
      <c r="A775" s="84">
        <f t="shared" si="12"/>
        <v>42613.583330000001</v>
      </c>
      <c r="B775" s="34">
        <v>14</v>
      </c>
      <c r="C775" s="40">
        <v>979.86</v>
      </c>
      <c r="D775" s="40">
        <v>0</v>
      </c>
      <c r="E775" s="40">
        <v>463.78</v>
      </c>
      <c r="F775" s="40">
        <v>1013</v>
      </c>
    </row>
    <row r="776" spans="1:6" x14ac:dyDescent="0.2">
      <c r="A776" s="84">
        <f t="shared" si="12"/>
        <v>42613.625</v>
      </c>
      <c r="B776" s="34">
        <v>15</v>
      </c>
      <c r="C776" s="40">
        <v>945.01</v>
      </c>
      <c r="D776" s="40">
        <v>0</v>
      </c>
      <c r="E776" s="40">
        <v>338.94</v>
      </c>
      <c r="F776" s="40">
        <v>978.15</v>
      </c>
    </row>
    <row r="777" spans="1:6" x14ac:dyDescent="0.2">
      <c r="A777" s="84">
        <f t="shared" si="12"/>
        <v>42613.666669999999</v>
      </c>
      <c r="B777" s="34">
        <v>16</v>
      </c>
      <c r="C777" s="40">
        <v>852.61</v>
      </c>
      <c r="D777" s="40">
        <v>0</v>
      </c>
      <c r="E777" s="40">
        <v>141.91999999999999</v>
      </c>
      <c r="F777" s="40">
        <v>885.75</v>
      </c>
    </row>
    <row r="778" spans="1:6" x14ac:dyDescent="0.2">
      <c r="A778" s="84">
        <f t="shared" si="12"/>
        <v>42613.708330000001</v>
      </c>
      <c r="B778" s="34">
        <v>17</v>
      </c>
      <c r="C778" s="40">
        <v>830.97</v>
      </c>
      <c r="D778" s="40">
        <v>0.01</v>
      </c>
      <c r="E778" s="40">
        <v>69.489999999999995</v>
      </c>
      <c r="F778" s="40">
        <v>864.11</v>
      </c>
    </row>
    <row r="779" spans="1:6" x14ac:dyDescent="0.2">
      <c r="A779" s="84">
        <f t="shared" si="12"/>
        <v>42613.75</v>
      </c>
      <c r="B779" s="34">
        <v>18</v>
      </c>
      <c r="C779" s="40">
        <v>841.27</v>
      </c>
      <c r="D779" s="40">
        <v>0.01</v>
      </c>
      <c r="E779" s="40">
        <v>304.77</v>
      </c>
      <c r="F779" s="40">
        <v>874.41</v>
      </c>
    </row>
    <row r="780" spans="1:6" x14ac:dyDescent="0.2">
      <c r="A780" s="84">
        <f t="shared" si="12"/>
        <v>42613.791669999999</v>
      </c>
      <c r="B780" s="34">
        <v>19</v>
      </c>
      <c r="C780" s="40">
        <v>938.47</v>
      </c>
      <c r="D780" s="40">
        <v>0</v>
      </c>
      <c r="E780" s="40">
        <v>212.87</v>
      </c>
      <c r="F780" s="40">
        <v>971.61</v>
      </c>
    </row>
    <row r="781" spans="1:6" x14ac:dyDescent="0.2">
      <c r="A781" s="84">
        <f t="shared" si="12"/>
        <v>42613.833330000001</v>
      </c>
      <c r="B781" s="34">
        <v>20</v>
      </c>
      <c r="C781" s="40">
        <v>968.46</v>
      </c>
      <c r="D781" s="40">
        <v>0</v>
      </c>
      <c r="E781" s="40">
        <v>612.45000000000005</v>
      </c>
      <c r="F781" s="40">
        <v>1001.6</v>
      </c>
    </row>
    <row r="782" spans="1:6" x14ac:dyDescent="0.2">
      <c r="A782" s="84">
        <f t="shared" si="12"/>
        <v>42613.875</v>
      </c>
      <c r="B782" s="34">
        <v>21</v>
      </c>
      <c r="C782" s="40">
        <v>954.69</v>
      </c>
      <c r="D782" s="40">
        <v>0.01</v>
      </c>
      <c r="E782" s="40">
        <v>807.16</v>
      </c>
      <c r="F782" s="40">
        <v>987.83</v>
      </c>
    </row>
    <row r="783" spans="1:6" x14ac:dyDescent="0.2">
      <c r="A783" s="84">
        <f t="shared" si="12"/>
        <v>42613.916669999999</v>
      </c>
      <c r="B783" s="34">
        <v>22</v>
      </c>
      <c r="C783" s="40">
        <v>822.69</v>
      </c>
      <c r="D783" s="40">
        <v>0</v>
      </c>
      <c r="E783" s="40">
        <v>574.51</v>
      </c>
      <c r="F783" s="40">
        <v>855.83</v>
      </c>
    </row>
    <row r="784" spans="1:6" x14ac:dyDescent="0.2">
      <c r="A784" s="84">
        <f t="shared" si="12"/>
        <v>42613.958330000001</v>
      </c>
      <c r="B784" s="34">
        <v>23</v>
      </c>
      <c r="C784" s="40">
        <v>923.97</v>
      </c>
      <c r="D784" s="40">
        <v>0</v>
      </c>
      <c r="E784" s="40">
        <v>641.4</v>
      </c>
      <c r="F784" s="40">
        <v>957.11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7" sqref="C7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3" t="s">
        <v>59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199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60</v>
      </c>
      <c r="B4" s="255" t="s">
        <v>61</v>
      </c>
      <c r="C4" s="255" t="s">
        <v>62</v>
      </c>
      <c r="D4" s="255" t="s">
        <v>63</v>
      </c>
      <c r="E4" s="255" t="s">
        <v>55</v>
      </c>
      <c r="F4" s="255" t="s">
        <v>64</v>
      </c>
      <c r="G4" s="255" t="s">
        <v>116</v>
      </c>
      <c r="H4" s="255"/>
      <c r="I4" s="255"/>
      <c r="J4" s="255"/>
      <c r="K4" s="255" t="s">
        <v>65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4" t="s">
        <v>194</v>
      </c>
      <c r="C6" s="73">
        <v>42552</v>
      </c>
      <c r="D6" s="73">
        <v>42735</v>
      </c>
      <c r="E6" s="50" t="s">
        <v>67</v>
      </c>
      <c r="F6" s="52" t="s">
        <v>68</v>
      </c>
      <c r="G6" s="52"/>
      <c r="H6" s="52"/>
      <c r="I6" s="52"/>
      <c r="J6" s="52"/>
      <c r="K6" s="114">
        <v>939.03</v>
      </c>
      <c r="L6" s="114">
        <v>1241.8</v>
      </c>
      <c r="M6" s="114">
        <v>1426.87</v>
      </c>
      <c r="N6" s="114">
        <v>1692.9</v>
      </c>
    </row>
    <row r="7" spans="1:14" ht="45" x14ac:dyDescent="0.2">
      <c r="A7" s="51" t="s">
        <v>69</v>
      </c>
      <c r="B7" s="114" t="s">
        <v>194</v>
      </c>
      <c r="C7" s="73">
        <v>42552</v>
      </c>
      <c r="D7" s="73">
        <v>42735</v>
      </c>
      <c r="E7" s="50" t="s">
        <v>67</v>
      </c>
      <c r="F7" s="52" t="s">
        <v>68</v>
      </c>
      <c r="G7" s="52"/>
      <c r="H7" s="52"/>
      <c r="I7" s="52"/>
      <c r="J7" s="52"/>
      <c r="K7" s="134">
        <v>34.422789999999999</v>
      </c>
      <c r="L7" s="134">
        <v>51.483690000000003</v>
      </c>
      <c r="M7" s="134">
        <v>182.13579999999999</v>
      </c>
      <c r="N7" s="134">
        <v>488.53892999999999</v>
      </c>
    </row>
    <row r="8" spans="1:14" ht="57.75" customHeight="1" x14ac:dyDescent="0.2">
      <c r="A8" s="51" t="s">
        <v>70</v>
      </c>
      <c r="B8" s="114" t="s">
        <v>194</v>
      </c>
      <c r="C8" s="73">
        <v>42552</v>
      </c>
      <c r="D8" s="73">
        <v>42735</v>
      </c>
      <c r="E8" s="50" t="s">
        <v>71</v>
      </c>
      <c r="F8" s="52" t="s">
        <v>68</v>
      </c>
      <c r="G8" s="52"/>
      <c r="H8" s="52"/>
      <c r="I8" s="52"/>
      <c r="J8" s="52"/>
      <c r="K8" s="114">
        <v>505254.15</v>
      </c>
      <c r="L8" s="114">
        <v>661210.98</v>
      </c>
      <c r="M8" s="114">
        <v>695227.89</v>
      </c>
      <c r="N8" s="114">
        <v>672677.94</v>
      </c>
    </row>
    <row r="9" spans="1:14" ht="57.75" customHeight="1" x14ac:dyDescent="0.2">
      <c r="A9" s="51" t="s">
        <v>112</v>
      </c>
      <c r="B9" s="114" t="s">
        <v>193</v>
      </c>
      <c r="C9" s="73">
        <v>42552</v>
      </c>
      <c r="D9" s="73">
        <v>42735</v>
      </c>
      <c r="E9" s="50" t="s">
        <v>113</v>
      </c>
      <c r="F9" s="52" t="s">
        <v>68</v>
      </c>
      <c r="G9" s="52">
        <v>25.17</v>
      </c>
      <c r="H9" s="52">
        <v>23.13</v>
      </c>
      <c r="I9" s="52">
        <v>15.75</v>
      </c>
      <c r="J9" s="52">
        <v>9.2200000000000006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4" t="s">
        <v>193</v>
      </c>
      <c r="C10" s="73">
        <v>42552</v>
      </c>
      <c r="D10" s="73">
        <v>42735</v>
      </c>
      <c r="E10" s="50" t="s">
        <v>115</v>
      </c>
      <c r="F10" s="52" t="s">
        <v>68</v>
      </c>
      <c r="G10" s="74">
        <v>0.46200000000000002</v>
      </c>
      <c r="H10" s="74">
        <v>0.46200000000000002</v>
      </c>
      <c r="I10" s="74">
        <v>0.46200000000000002</v>
      </c>
      <c r="J10" s="74">
        <v>0.46200000000000002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2016-09-12T08:34:56Z</dcterms:modified>
</cp:coreProperties>
</file>